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60" yWindow="80" windowWidth="18900" windowHeight="7340" activeTab="3"/>
  </bookViews>
  <sheets>
    <sheet name="Hoja1" sheetId="1" r:id="rId1"/>
    <sheet name="campos" sheetId="2" r:id="rId2"/>
    <sheet name="modelo" sheetId="3" r:id="rId3"/>
    <sheet name="datos" sheetId="4" r:id="rId4"/>
    <sheet name="Hoja2" sheetId="5" r:id="rId5"/>
  </sheets>
  <definedNames>
    <definedName name="_xlnm._FilterDatabase" localSheetId="1" hidden="1">campos!#REF!</definedName>
    <definedName name="_xlnm._FilterDatabase" localSheetId="3" hidden="1">datos!$A$1:$G$65</definedName>
    <definedName name="_xlnm.Extract" localSheetId="1">campos!#REF!</definedName>
  </definedNames>
  <calcPr calcId="145621"/>
</workbook>
</file>

<file path=xl/calcChain.xml><?xml version="1.0" encoding="utf-8"?>
<calcChain xmlns="http://schemas.openxmlformats.org/spreadsheetml/2006/main">
  <c r="J2" i="4" l="1"/>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B45" i="4"/>
  <c r="B46" i="4" s="1"/>
  <c r="B47" i="4" s="1"/>
  <c r="B41" i="4"/>
  <c r="B40" i="4"/>
  <c r="B39" i="4"/>
  <c r="B38" i="4"/>
  <c r="B37" i="4"/>
  <c r="B36" i="4"/>
  <c r="B35" i="4"/>
  <c r="B34" i="4"/>
  <c r="B22" i="4"/>
  <c r="B23" i="4" s="1"/>
  <c r="B24" i="4" s="1"/>
  <c r="B25" i="4" s="1"/>
  <c r="B26" i="4" s="1"/>
  <c r="B27" i="4" s="1"/>
  <c r="B28" i="4" s="1"/>
  <c r="B29" i="4" s="1"/>
  <c r="B21" i="4"/>
  <c r="B20" i="4"/>
  <c r="L14" i="4"/>
  <c r="L12" i="4"/>
  <c r="L10" i="4"/>
  <c r="L8" i="4"/>
  <c r="L6" i="4"/>
  <c r="L4" i="4"/>
  <c r="B30" i="4" l="1"/>
  <c r="B42" i="4"/>
  <c r="H3" i="4"/>
  <c r="K3" i="4" s="1"/>
  <c r="L3" i="4" s="1"/>
  <c r="H4" i="4"/>
  <c r="K4" i="4"/>
  <c r="H5" i="4"/>
  <c r="H6" i="4"/>
  <c r="K6" i="4" s="1"/>
  <c r="H7" i="4"/>
  <c r="H8" i="4"/>
  <c r="K8" i="4" s="1"/>
  <c r="H9" i="4"/>
  <c r="H10" i="4"/>
  <c r="K10" i="4" s="1"/>
  <c r="H11" i="4"/>
  <c r="H12" i="4"/>
  <c r="K12" i="4" s="1"/>
  <c r="H13" i="4"/>
  <c r="H14" i="4"/>
  <c r="K14" i="4" s="1"/>
  <c r="H15" i="4"/>
  <c r="H16" i="4"/>
  <c r="K16" i="4" s="1"/>
  <c r="L16" i="4" s="1"/>
  <c r="H17" i="4"/>
  <c r="K17" i="4" s="1"/>
  <c r="L17" i="4" s="1"/>
  <c r="H18" i="4"/>
  <c r="K18" i="4"/>
  <c r="L18" i="4" s="1"/>
  <c r="H19" i="4"/>
  <c r="H20" i="4"/>
  <c r="H21" i="4"/>
  <c r="H22" i="4"/>
  <c r="H23" i="4"/>
  <c r="H24" i="4"/>
  <c r="H25" i="4"/>
  <c r="H26" i="4"/>
  <c r="H27" i="4"/>
  <c r="H28" i="4"/>
  <c r="H29" i="4"/>
  <c r="H30" i="4"/>
  <c r="H35" i="4"/>
  <c r="H36" i="4"/>
  <c r="H37" i="4"/>
  <c r="H38" i="4"/>
  <c r="H39" i="4"/>
  <c r="H40" i="4"/>
  <c r="H41" i="4"/>
  <c r="H42" i="4"/>
  <c r="H46" i="4"/>
  <c r="L46" i="4" l="1"/>
  <c r="L41" i="4"/>
  <c r="K29" i="4"/>
  <c r="L29" i="4" s="1"/>
  <c r="B31" i="4"/>
  <c r="K30" i="4"/>
  <c r="L30" i="4" s="1"/>
  <c r="K20" i="4"/>
  <c r="L20" i="4" s="1"/>
  <c r="B48" i="4"/>
  <c r="B49" i="4" s="1"/>
  <c r="H47" i="4"/>
  <c r="K15" i="4"/>
  <c r="L15" i="4" s="1"/>
  <c r="K11" i="4"/>
  <c r="L11" i="4" s="1"/>
  <c r="K7" i="4"/>
  <c r="L7" i="4" s="1"/>
  <c r="K13" i="4"/>
  <c r="L13" i="4" s="1"/>
  <c r="K5" i="4"/>
  <c r="L5" i="4" s="1"/>
  <c r="K19" i="4"/>
  <c r="L19" i="4" s="1"/>
  <c r="K9" i="4"/>
  <c r="L9" i="4" s="1"/>
  <c r="B43" i="4"/>
  <c r="A43" i="4"/>
  <c r="H48" i="4" l="1"/>
  <c r="H49" i="4"/>
  <c r="B50" i="4"/>
  <c r="H50" i="4" s="1"/>
  <c r="L49" i="4"/>
  <c r="L47" i="4"/>
  <c r="L43" i="4"/>
  <c r="L42" i="4"/>
  <c r="B32" i="4"/>
  <c r="H31" i="4"/>
  <c r="H32" i="4"/>
  <c r="K21" i="4"/>
  <c r="B44" i="4"/>
  <c r="H43" i="4"/>
  <c r="A44" i="4"/>
  <c r="H2" i="4"/>
  <c r="B51" i="4" l="1"/>
  <c r="H44" i="4"/>
  <c r="K31" i="4"/>
  <c r="L31" i="4" s="1"/>
  <c r="B33" i="4"/>
  <c r="K32" i="4"/>
  <c r="L32" i="4" s="1"/>
  <c r="H33" i="4"/>
  <c r="L21" i="4"/>
  <c r="K22" i="4"/>
  <c r="H45" i="4"/>
  <c r="K2" i="4"/>
  <c r="L2" i="4" s="1"/>
  <c r="L50" i="4" l="1"/>
  <c r="B52" i="4"/>
  <c r="L51" i="4"/>
  <c r="H52" i="4"/>
  <c r="H51" i="4"/>
  <c r="H34" i="4"/>
  <c r="K33" i="4"/>
  <c r="L33" i="4" s="1"/>
  <c r="L22" i="4"/>
  <c r="K23" i="4"/>
  <c r="A4" i="2"/>
  <c r="K34" i="4" l="1"/>
  <c r="K35" i="4" s="1"/>
  <c r="B53" i="4"/>
  <c r="H53" i="4"/>
  <c r="L34" i="4"/>
  <c r="L23" i="4"/>
  <c r="K24" i="4"/>
  <c r="B54" i="4" l="1"/>
  <c r="H54" i="4"/>
  <c r="K36" i="4"/>
  <c r="L35" i="4"/>
  <c r="L24" i="4"/>
  <c r="K25" i="4"/>
  <c r="B55" i="4" l="1"/>
  <c r="L54" i="4"/>
  <c r="H55" i="4"/>
  <c r="L36" i="4"/>
  <c r="K37" i="4"/>
  <c r="L25" i="4"/>
  <c r="K26" i="4"/>
  <c r="B56" i="4" l="1"/>
  <c r="K38" i="4"/>
  <c r="L37" i="4"/>
  <c r="L26" i="4"/>
  <c r="K27" i="4"/>
  <c r="B57" i="4" l="1"/>
  <c r="L56" i="4"/>
  <c r="H57" i="4"/>
  <c r="L55" i="4"/>
  <c r="H56" i="4"/>
  <c r="K39" i="4"/>
  <c r="L38" i="4"/>
  <c r="L27" i="4"/>
  <c r="K28" i="4"/>
  <c r="L28" i="4" s="1"/>
  <c r="B58" i="4" l="1"/>
  <c r="H58" i="4"/>
  <c r="K40" i="4"/>
  <c r="L39" i="4"/>
  <c r="B59" i="4" l="1"/>
  <c r="H59" i="4"/>
  <c r="L40" i="4"/>
  <c r="K41" i="4"/>
  <c r="K42" i="4" s="1"/>
  <c r="K43" i="4" s="1"/>
  <c r="K44" i="4" s="1"/>
  <c r="B60" i="4" l="1"/>
  <c r="H60" i="4"/>
  <c r="L59" i="4"/>
  <c r="L44" i="4"/>
  <c r="K45" i="4"/>
  <c r="B61" i="4" l="1"/>
  <c r="H61" i="4"/>
  <c r="K46" i="4"/>
  <c r="K47" i="4" s="1"/>
  <c r="K48" i="4" s="1"/>
  <c r="L48" i="4" s="1"/>
  <c r="L45" i="4"/>
  <c r="K49" i="4"/>
  <c r="K50" i="4" s="1"/>
  <c r="K51" i="4" s="1"/>
  <c r="K52" i="4" s="1"/>
  <c r="L60" i="4" l="1"/>
  <c r="B62" i="4"/>
  <c r="L61" i="4" s="1"/>
  <c r="L52" i="4"/>
  <c r="K53" i="4"/>
  <c r="B63" i="4" l="1"/>
  <c r="H63" i="4" s="1"/>
  <c r="H62" i="4"/>
  <c r="L53" i="4"/>
  <c r="K54" i="4"/>
  <c r="K55" i="4" s="1"/>
  <c r="K56" i="4" s="1"/>
  <c r="K57" i="4" s="1"/>
  <c r="B64" i="4" l="1"/>
  <c r="H64" i="4"/>
  <c r="L57" i="4"/>
  <c r="K58" i="4"/>
  <c r="B65" i="4" l="1"/>
  <c r="K65" i="4" s="1"/>
  <c r="L65" i="4" s="1"/>
  <c r="H65" i="4"/>
  <c r="L58" i="4"/>
  <c r="K59" i="4"/>
  <c r="K60" i="4" s="1"/>
  <c r="K61" i="4" s="1"/>
  <c r="K62" i="4" s="1"/>
  <c r="L62" i="4" l="1"/>
  <c r="K63" i="4"/>
  <c r="L63" i="4" l="1"/>
  <c r="K64" i="4"/>
  <c r="L64" i="4" s="1"/>
</calcChain>
</file>

<file path=xl/sharedStrings.xml><?xml version="1.0" encoding="utf-8"?>
<sst xmlns="http://schemas.openxmlformats.org/spreadsheetml/2006/main" count="428" uniqueCount="188">
  <si>
    <t>GENERALIDADES</t>
  </si>
  <si>
    <t>SUMILLA</t>
  </si>
  <si>
    <t>UNIDADES</t>
  </si>
  <si>
    <t>titulo</t>
  </si>
  <si>
    <t>texto</t>
  </si>
  <si>
    <t>Componente</t>
  </si>
  <si>
    <t>campo</t>
  </si>
  <si>
    <t>semana</t>
  </si>
  <si>
    <t>COMPETENCIAS</t>
  </si>
  <si>
    <t>ESTRATEGIAS</t>
  </si>
  <si>
    <t>autor</t>
  </si>
  <si>
    <t>editorial</t>
  </si>
  <si>
    <t>fecha</t>
  </si>
  <si>
    <t>semana_inicio</t>
  </si>
  <si>
    <t>semana_fin</t>
  </si>
  <si>
    <t>columna</t>
  </si>
  <si>
    <t>orden</t>
  </si>
  <si>
    <t>porcentaje</t>
  </si>
  <si>
    <t>codigo_ucss</t>
  </si>
  <si>
    <t>CONTENIDOS</t>
  </si>
  <si>
    <t>EVALUACIONES</t>
  </si>
  <si>
    <t>BIBLIOGRAFIAS</t>
  </si>
  <si>
    <t>componente</t>
  </si>
  <si>
    <t>generales</t>
  </si>
  <si>
    <t>level</t>
  </si>
  <si>
    <t>order</t>
  </si>
  <si>
    <t>type</t>
  </si>
  <si>
    <t>align</t>
  </si>
  <si>
    <t>center</t>
  </si>
  <si>
    <t>ADMINISTRACION I</t>
  </si>
  <si>
    <t>left</t>
  </si>
  <si>
    <t>tipo</t>
  </si>
  <si>
    <t>CONTABILIDAD GERENCIAL</t>
  </si>
  <si>
    <t>I.</t>
  </si>
  <si>
    <t>DATOS GENERALES</t>
  </si>
  <si>
    <t>1‐</t>
  </si>
  <si>
    <t>2‐</t>
  </si>
  <si>
    <t>3‐</t>
  </si>
  <si>
    <t>4‐</t>
  </si>
  <si>
    <t>5‐</t>
  </si>
  <si>
    <t>6‐</t>
  </si>
  <si>
    <t>II.</t>
  </si>
  <si>
    <t>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t>
  </si>
  <si>
    <t>III.</t>
  </si>
  <si>
    <t>COMPETENCIAS GENERALES</t>
  </si>
  <si>
    <t>Comprende el papel de la información contable en los Negocios. Relación entre la contabilidad y la Administración y la toma de decisiones.</t>
  </si>
  <si>
    <t>Conoce y ejecuta los Estados Financieros de una empresa comercial, industrial y de servicios.</t>
  </si>
  <si>
    <t>Toma de decisiones, en base a un análisis financiero, dentro de las funciones de operación, inversión y financiamiento y análisis de los costos.</t>
  </si>
  <si>
    <t>Planifica la gestión de la empresa a futuro.</t>
  </si>
  <si>
    <t>Capacidad de trabajo en equipo.</t>
  </si>
  <si>
    <t>IV.</t>
  </si>
  <si>
    <t>COMPETENCIAS ESPECÍFICAS</t>
  </si>
  <si>
    <t>Conoce, Analiza y describe las diferentes empresas que se desarrollan en nuestro país y la importancia que tiene en ellas la contabilidad gerencia, desde la óptica de los estados financieros: Estado de Situación Financiera y Estado de Resultados.</t>
  </si>
  <si>
    <t>Analiza y diagnostica los Estados financieros básicos de diferentes empresas, mediante el análisis vertical y horizontal así como los ratios financieros. ‐1‐</t>
  </si>
  <si>
    <t>Desarrolla un plan financiero para una empresa: Presupuesto de ventas, Presupuesto de cobranzas, presupuesto de producción, presupuesto de compras, presupuesto de pagos, presupuesto de pagos, presupuesto de gastos, entre otros.</t>
  </si>
  <si>
    <t>Estudia la importancia de la estructura de costos de una empresa y su implicancia en la planificación financiera.</t>
  </si>
  <si>
    <t>Elabora estados financieros proyectados, para diagnosticar el futuro de la empresa.</t>
  </si>
  <si>
    <t>V.</t>
  </si>
  <si>
    <t>PROGRAMACIÓN DE CONTENIDOS</t>
  </si>
  <si>
    <t>SEMANA</t>
  </si>
  <si>
    <t>CONCEPTUAL</t>
  </si>
  <si>
    <t>PROCEDIMENTAL</t>
  </si>
  <si>
    <t>ACTIVIDAD DE APRENDIZAJE</t>
  </si>
  <si>
    <t>Exposición dialogada</t>
  </si>
  <si>
    <t>La contabilidad gerencial</t>
  </si>
  <si>
    <t>‐ Qué es la contabilidad. El ciclo contable. Los Estados Financieros.</t>
  </si>
  <si>
    <t>‐Qué es la contabilidad gerencial. Objetivos e importancia de la contabilidad gerencial.</t>
  </si>
  <si>
    <t>‐Diferencias entre la contabilidad gerencial y la contabilidad financiera. Usuarios de la información. Tipo de información. Normas de regulación.</t>
  </si>
  <si>
    <t>Reconoce el recorrido de las operaciones empresariales en el ciclo contable de una empresa. Evalúa la utilidad de la información financiera y gerencial.</t>
  </si>
  <si>
    <t>Taller</t>
  </si>
  <si>
    <t>La Contabilidad de Costos Empresariales.</t>
  </si>
  <si>
    <t>‐ Concepto. Importacia y su aplicación. Relación entre la contabilidad Gerencial y la Contabilidad de Costos.</t>
  </si>
  <si>
    <t>Determinación, distribución y aplicación de los costos en una empresa mercantil.</t>
  </si>
  <si>
    <t>Dinámica grupal/debate en clase</t>
  </si>
  <si>
    <t>Elementos de los Estados Financieros:</t>
  </si>
  <si>
    <t>‐ Balance General: Activo, pasivo y patrimonio.</t>
  </si>
  <si>
    <t>‐ Estado de Resultados: Ingresos y Gastos</t>
  </si>
  <si>
    <t>Analizar y aplicar el marco legal normativo para la elaboración de los Estados Financieros.</t>
  </si>
  <si>
    <t>Discusión de caso</t>
  </si>
  <si>
    <t>Análisis de los Estados Financieros</t>
  </si>
  <si>
    <t>‐Análisis Horizontal.</t>
  </si>
  <si>
    <t>‐Análisis Vertical.</t>
  </si>
  <si>
    <t>‐Desarrollo de casos de aplica</t>
  </si>
  <si>
    <t>ción.</t>
  </si>
  <si>
    <t>‐ Elaboración de un informe gerencial.</t>
  </si>
  <si>
    <t>Evalúa los resultados obtenidos. Demuestra la aplicación del análisis vertical y horizontal.</t>
  </si>
  <si>
    <t>Clase Expositiva</t>
  </si>
  <si>
    <t>Trabajos de aplicación</t>
  </si>
  <si>
    <t>‐Análisis de todo el proceso aplicado hasta el informe gerencial.</t>
  </si>
  <si>
    <t>Propicia un debate acerca de la toma de decisiones en una empresa.</t>
  </si>
  <si>
    <t>VI.</t>
  </si>
  <si>
    <t>ESTRATEGIAS METODOLÓGICAS</t>
  </si>
  <si>
    <t>Lecturas</t>
  </si>
  <si>
    <t>Los materiales asignados previamente deberán ser leídos para el desarrollo de cada sesión de los cuales se tomarán evaluaciones permanentes en cada sesión. Es importante leer los materiales asignados, de manera que se pueda complementar el tratamiento de los mismos en clase.</t>
  </si>
  <si>
    <t>Participación en clase</t>
  </si>
  <si>
    <t>La participación en clase es de primera importancia en el curso, la participación incluye no solamente los aportes referidos al tema a tratar, sino las preguntas que surgieran con referencia a él.</t>
  </si>
  <si>
    <t>Trabajo grupal</t>
  </si>
  <si>
    <t>En particular, se deberán conformar equipos de trabajo de seis integrantes (como máximo por equipo).</t>
  </si>
  <si>
    <t>VII.</t>
  </si>
  <si>
    <t>EVALUACIÓN</t>
  </si>
  <si>
    <t>El promedio final de curso es producto de una media ponderada que considera los siguientes pesos:</t>
  </si>
  <si>
    <t>Evaluación Parcial 1 10%</t>
  </si>
  <si>
    <t>Evaluación Parcial 2 20%</t>
  </si>
  <si>
    <t>Evaluación Parcial 3 20%</t>
  </si>
  <si>
    <t>Evaluación Final 30%</t>
  </si>
  <si>
    <t>Evaluación Continua 20%</t>
  </si>
  <si>
    <t>VIII.</t>
  </si>
  <si>
    <t>BIBLIOGRAFÍA</t>
  </si>
  <si>
    <t>Ubicación : 657.4/F64</t>
  </si>
  <si>
    <t>Título : Contabilidad Gerencial</t>
  </si>
  <si>
    <t>Autor : Flores Soria, Jaime</t>
  </si>
  <si>
    <t>Editorial: Centro de Especialización en Contabilidad y Finanzas. Año 2003.</t>
  </si>
  <si>
    <t>Título : Contabilidad para la toma de decisiones</t>
  </si>
  <si>
    <t>Autor : Pascual Chávez, Ackerman</t>
  </si>
  <si>
    <t>Editorial: San Marcos Año 2003.</t>
  </si>
  <si>
    <t>Ubicación : 658.151.1/D69</t>
  </si>
  <si>
    <t>Título : Contabilidad Gerencial II</t>
  </si>
  <si>
    <t>Autor : Díaz Izquierdo, Pedro; Quiroz Pacheco, Juan</t>
  </si>
  <si>
    <t>Editorial: USMP Año 2001.</t>
  </si>
  <si>
    <t>Código</t>
  </si>
  <si>
    <t xml:space="preserve"> : 100048</t>
  </si>
  <si>
    <t xml:space="preserve">Pre‐ Requisito </t>
  </si>
  <si>
    <t>: Contabilidad General</t>
  </si>
  <si>
    <t xml:space="preserve">Créditos </t>
  </si>
  <si>
    <t>: 03</t>
  </si>
  <si>
    <t xml:space="preserve">Horas </t>
  </si>
  <si>
    <t>: 04 horas</t>
  </si>
  <si>
    <t>Semestre académico</t>
  </si>
  <si>
    <t xml:space="preserve"> : 2017‐ I</t>
  </si>
  <si>
    <t>Ciclo</t>
  </si>
  <si>
    <t xml:space="preserve"> : III</t>
  </si>
  <si>
    <t>UNIDAD I: LA CONTABILIDAD GERENCIAL.</t>
  </si>
  <si>
    <t>EVALUACIÓN PARCIAL 1</t>
  </si>
  <si>
    <t>Ubicación : 658.151.1/P27</t>
  </si>
  <si>
    <t>row</t>
  </si>
  <si>
    <t>col</t>
  </si>
  <si>
    <t>rows</t>
  </si>
  <si>
    <t>cols</t>
  </si>
  <si>
    <t>text</t>
  </si>
  <si>
    <t>100048</t>
  </si>
  <si>
    <t>Código:</t>
  </si>
  <si>
    <t>Pre‐ Requisito :</t>
  </si>
  <si>
    <t>Contabilidad General</t>
  </si>
  <si>
    <t xml:space="preserve">Créditos : </t>
  </si>
  <si>
    <t>03</t>
  </si>
  <si>
    <t>Horas :</t>
  </si>
  <si>
    <t>04 horas</t>
  </si>
  <si>
    <t xml:space="preserve">Semestre académico : </t>
  </si>
  <si>
    <t>2017‐ I</t>
  </si>
  <si>
    <t>Ciclo :</t>
  </si>
  <si>
    <t>III</t>
  </si>
  <si>
    <t>titulo1</t>
  </si>
  <si>
    <t>titulo0</t>
  </si>
  <si>
    <t>sumillas</t>
  </si>
  <si>
    <t>justify</t>
  </si>
  <si>
    <t>competencias</t>
  </si>
  <si>
    <t>titulo2</t>
  </si>
  <si>
    <t>titulo3</t>
  </si>
  <si>
    <t>unidades</t>
  </si>
  <si>
    <t>contenidos</t>
  </si>
  <si>
    <t xml:space="preserve">EVALUACIÓN PARCIAL 1 </t>
  </si>
  <si>
    <t>evaluaciones</t>
  </si>
  <si>
    <t>I. DATOS GENERALES</t>
  </si>
  <si>
    <t>II. SUMILLA</t>
  </si>
  <si>
    <t>III. SISTEMA DE COMPETENCIAS</t>
  </si>
  <si>
    <t>IV. PROGRAMACIÓN DE CONTENIDOS</t>
  </si>
  <si>
    <t>V. ESTRATEGIAS METODOLÓGICAS</t>
  </si>
  <si>
    <t>VI. EVALUACIÓN</t>
  </si>
  <si>
    <t>VII. BIBLIOGRAFÍA</t>
  </si>
  <si>
    <t xml:space="preserve">Analiza y diagnostica los Estados financieros básicos de diferentes empresas, mediante el análisis vertical y horizontal así como los ratios financieros. </t>
  </si>
  <si>
    <t>UNIDAD II: ANALISIS E INTERPRETACION DE LOS ESTADOS FINANCIEROS</t>
  </si>
  <si>
    <t>offset</t>
  </si>
  <si>
    <t>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t>
  </si>
  <si>
    <t>Elementos de los Estados Financieros:\n‐ Balance General: Activo, pasivo y patrimonio.\n‐ Estado de Resultados: Ingresos y Gastos</t>
  </si>
  <si>
    <t>Análisis de los Estados Financieros\n‐Análisis Horizontal.\n‐Análisis Vertical.\n‐Desarrollo de casos de aplicación.\n‐ Elaboración de un informe gerencial.</t>
  </si>
  <si>
    <t>Clase Expositiva\n Taller\n  Discusión de caso</t>
  </si>
  <si>
    <t>Trabajos de aplicación\n ‐Análisis de todo el proceso aplicado hasta el informe gerencial.</t>
  </si>
  <si>
    <t>Exposición dialogada\nTaller</t>
  </si>
  <si>
    <t>La Contabilidad de Costos Empresariales.\n‐ Concepto. Importancia y su aplicación. Relación entre la contabilidad Gerencial y la Contabilidad de Costos.</t>
  </si>
  <si>
    <t>cod_curso</t>
  </si>
  <si>
    <t>prerequisito</t>
  </si>
  <si>
    <t>creditos</t>
  </si>
  <si>
    <t>horas</t>
  </si>
  <si>
    <t>semestre</t>
  </si>
  <si>
    <t>ciclo</t>
  </si>
  <si>
    <t>concepto</t>
  </si>
  <si>
    <t>procedimiento</t>
  </si>
  <si>
    <t>actividad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</si>
</sst>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0" fillId="0" borderId="0" xfId="0" applyAlignment="1">
      <alignment vertical="top"/>
    </xf>
    <xf numFmtId="0" fontId="0" fillId="0" borderId="0" xfId="0" applyAlignment="1">
      <alignment vertical="top" wrapText="1"/>
    </xf>
    <xf numFmtId="9" fontId="0" fillId="0" borderId="0" xfId="0" applyNumberFormat="1"/>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vertical="top"/>
    </xf>
    <xf numFmtId="0" fontId="0" fillId="0" borderId="0" xfId="0" applyFont="1" applyAlignment="1">
      <alignment vertical="top"/>
    </xf>
    <xf numFmtId="0" fontId="0" fillId="0" borderId="0" xfId="0" quotePrefix="1" applyAlignment="1">
      <alignment horizontal="left" vertical="top"/>
    </xf>
    <xf numFmtId="0" fontId="0" fillId="2" borderId="0" xfId="0" applyFill="1" applyAlignment="1">
      <alignment vertical="top"/>
    </xf>
    <xf numFmtId="0" fontId="0" fillId="2" borderId="0" xfId="0" applyFont="1" applyFill="1" applyAlignment="1">
      <alignment vertical="top"/>
    </xf>
    <xf numFmtId="0" fontId="0" fillId="0" borderId="0" xfId="0" applyAlignment="1">
      <alignment horizontal="left" vertical="top"/>
    </xf>
    <xf numFmtId="0" fontId="0" fillId="0" borderId="0" xfId="0" applyFont="1" applyAlignment="1">
      <alignment horizontal="left" vertical="top"/>
    </xf>
    <xf numFmtId="0" fontId="0" fillId="0" borderId="0" xfId="0" applyAlignment="1">
      <alignment horizontal="left" vertical="top"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topLeftCell="A7" workbookViewId="0">
      <selection activeCell="A14" sqref="A14"/>
    </sheetView>
  </sheetViews>
  <sheetFormatPr baseColWidth="10" defaultRowHeight="14.5" x14ac:dyDescent="0.35"/>
  <cols>
    <col min="1" max="1" width="24.6328125" bestFit="1" customWidth="1"/>
    <col min="2" max="2" width="12.7265625" bestFit="1" customWidth="1"/>
  </cols>
  <sheetData>
    <row r="1" spans="1:2" s="1" customFormat="1" x14ac:dyDescent="0.35">
      <c r="A1" s="1" t="s">
        <v>5</v>
      </c>
      <c r="B1" s="1" t="s">
        <v>6</v>
      </c>
    </row>
    <row r="2" spans="1:2" x14ac:dyDescent="0.35">
      <c r="A2" t="s">
        <v>0</v>
      </c>
    </row>
    <row r="3" spans="1:2" x14ac:dyDescent="0.35">
      <c r="B3" t="s">
        <v>3</v>
      </c>
    </row>
    <row r="4" spans="1:2" x14ac:dyDescent="0.35">
      <c r="B4" t="s">
        <v>4</v>
      </c>
    </row>
    <row r="5" spans="1:2" x14ac:dyDescent="0.35">
      <c r="B5" t="s">
        <v>16</v>
      </c>
    </row>
    <row r="6" spans="1:2" x14ac:dyDescent="0.35">
      <c r="A6" t="s">
        <v>1</v>
      </c>
    </row>
    <row r="7" spans="1:2" x14ac:dyDescent="0.35">
      <c r="B7" t="s">
        <v>3</v>
      </c>
    </row>
    <row r="8" spans="1:2" x14ac:dyDescent="0.35">
      <c r="B8" t="s">
        <v>4</v>
      </c>
    </row>
    <row r="9" spans="1:2" x14ac:dyDescent="0.35">
      <c r="B9" t="s">
        <v>16</v>
      </c>
    </row>
    <row r="10" spans="1:2" x14ac:dyDescent="0.35">
      <c r="A10" t="s">
        <v>8</v>
      </c>
    </row>
    <row r="11" spans="1:2" x14ac:dyDescent="0.35">
      <c r="B11" t="s">
        <v>3</v>
      </c>
    </row>
    <row r="12" spans="1:2" x14ac:dyDescent="0.35">
      <c r="B12" t="s">
        <v>4</v>
      </c>
    </row>
    <row r="13" spans="1:2" x14ac:dyDescent="0.35">
      <c r="B13" t="s">
        <v>16</v>
      </c>
    </row>
    <row r="14" spans="1:2" x14ac:dyDescent="0.35">
      <c r="A14" t="s">
        <v>2</v>
      </c>
    </row>
    <row r="15" spans="1:2" x14ac:dyDescent="0.35">
      <c r="B15" t="s">
        <v>3</v>
      </c>
    </row>
    <row r="16" spans="1:2" x14ac:dyDescent="0.35">
      <c r="B16" t="s">
        <v>4</v>
      </c>
    </row>
    <row r="17" spans="1:2" x14ac:dyDescent="0.35">
      <c r="B17" t="s">
        <v>13</v>
      </c>
    </row>
    <row r="18" spans="1:2" x14ac:dyDescent="0.35">
      <c r="B18" t="s">
        <v>14</v>
      </c>
    </row>
    <row r="19" spans="1:2" x14ac:dyDescent="0.35">
      <c r="A19" t="s">
        <v>19</v>
      </c>
    </row>
    <row r="20" spans="1:2" x14ac:dyDescent="0.35">
      <c r="B20" t="s">
        <v>3</v>
      </c>
    </row>
    <row r="21" spans="1:2" x14ac:dyDescent="0.35">
      <c r="B21" t="s">
        <v>4</v>
      </c>
    </row>
    <row r="22" spans="1:2" x14ac:dyDescent="0.35">
      <c r="B22" t="s">
        <v>7</v>
      </c>
    </row>
    <row r="23" spans="1:2" x14ac:dyDescent="0.35">
      <c r="B23" t="s">
        <v>16</v>
      </c>
    </row>
    <row r="24" spans="1:2" x14ac:dyDescent="0.35">
      <c r="B24" t="s">
        <v>15</v>
      </c>
    </row>
    <row r="26" spans="1:2" x14ac:dyDescent="0.35">
      <c r="A26" t="s">
        <v>9</v>
      </c>
    </row>
    <row r="27" spans="1:2" x14ac:dyDescent="0.35">
      <c r="B27" t="s">
        <v>4</v>
      </c>
    </row>
    <row r="29" spans="1:2" x14ac:dyDescent="0.35">
      <c r="A29" t="s">
        <v>20</v>
      </c>
    </row>
    <row r="30" spans="1:2" x14ac:dyDescent="0.35">
      <c r="B30" t="s">
        <v>4</v>
      </c>
    </row>
    <row r="31" spans="1:2" x14ac:dyDescent="0.35">
      <c r="B31" t="s">
        <v>17</v>
      </c>
    </row>
    <row r="32" spans="1:2" x14ac:dyDescent="0.35">
      <c r="B32" t="s">
        <v>7</v>
      </c>
    </row>
    <row r="34" spans="1:2" x14ac:dyDescent="0.35">
      <c r="A34" t="s">
        <v>21</v>
      </c>
    </row>
    <row r="35" spans="1:2" x14ac:dyDescent="0.35">
      <c r="B35" t="s">
        <v>10</v>
      </c>
    </row>
    <row r="36" spans="1:2" x14ac:dyDescent="0.35">
      <c r="B36" t="s">
        <v>3</v>
      </c>
    </row>
    <row r="37" spans="1:2" x14ac:dyDescent="0.35">
      <c r="B37" t="s">
        <v>11</v>
      </c>
    </row>
    <row r="38" spans="1:2" x14ac:dyDescent="0.35">
      <c r="B38" t="s">
        <v>12</v>
      </c>
    </row>
    <row r="39" spans="1:2" x14ac:dyDescent="0.35">
      <c r="B39" t="s">
        <v>18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
  <sheetViews>
    <sheetView workbookViewId="0">
      <selection activeCell="A10" sqref="A10"/>
    </sheetView>
  </sheetViews>
  <sheetFormatPr baseColWidth="10" defaultRowHeight="14.5" x14ac:dyDescent="0.35"/>
  <cols>
    <col min="1" max="1" width="11.36328125" bestFit="1" customWidth="1"/>
    <col min="2" max="2" width="5.1796875" bestFit="1" customWidth="1"/>
    <col min="3" max="3" width="4.6328125" bestFit="1" customWidth="1"/>
    <col min="4" max="4" width="5.453125" bestFit="1" customWidth="1"/>
    <col min="5" max="5" width="9.90625" customWidth="1"/>
    <col min="6" max="6" width="11.1796875" customWidth="1"/>
    <col min="7" max="7" width="8" bestFit="1" customWidth="1"/>
    <col min="8" max="8" width="12.7265625" bestFit="1" customWidth="1"/>
    <col min="9" max="9" width="10.54296875" bestFit="1" customWidth="1"/>
    <col min="10" max="10" width="7.36328125" bestFit="1" customWidth="1"/>
    <col min="11" max="11" width="9.7265625" bestFit="1" customWidth="1"/>
    <col min="12" max="12" width="5.36328125" bestFit="1" customWidth="1"/>
    <col min="13" max="13" width="7.7265625" bestFit="1" customWidth="1"/>
    <col min="14" max="14" width="5.36328125" bestFit="1" customWidth="1"/>
    <col min="15" max="15" width="10.81640625" bestFit="1" customWidth="1"/>
    <col min="16" max="16" width="16.90625" bestFit="1" customWidth="1"/>
  </cols>
  <sheetData>
    <row r="2" spans="1:16" x14ac:dyDescent="0.35">
      <c r="A2" t="s">
        <v>22</v>
      </c>
      <c r="B2" t="s">
        <v>31</v>
      </c>
      <c r="C2" t="s">
        <v>24</v>
      </c>
      <c r="D2" t="s">
        <v>25</v>
      </c>
      <c r="E2" t="s">
        <v>26</v>
      </c>
      <c r="F2" t="s">
        <v>27</v>
      </c>
      <c r="G2" t="s">
        <v>15</v>
      </c>
      <c r="H2" t="s">
        <v>13</v>
      </c>
      <c r="I2" t="s">
        <v>14</v>
      </c>
      <c r="J2" t="s">
        <v>7</v>
      </c>
      <c r="K2" t="s">
        <v>17</v>
      </c>
      <c r="L2" t="s">
        <v>10</v>
      </c>
      <c r="M2" t="s">
        <v>11</v>
      </c>
      <c r="N2" t="s">
        <v>12</v>
      </c>
      <c r="O2" t="s">
        <v>18</v>
      </c>
      <c r="P2" t="s">
        <v>4</v>
      </c>
    </row>
    <row r="3" spans="1:16" x14ac:dyDescent="0.35">
      <c r="A3" t="s">
        <v>23</v>
      </c>
      <c r="B3" t="s">
        <v>3</v>
      </c>
      <c r="C3">
        <v>0</v>
      </c>
      <c r="D3">
        <v>0</v>
      </c>
      <c r="E3" t="s">
        <v>4</v>
      </c>
      <c r="F3" t="s">
        <v>28</v>
      </c>
      <c r="G3">
        <v>1</v>
      </c>
      <c r="P3" t="s">
        <v>29</v>
      </c>
    </row>
    <row r="4" spans="1:16" x14ac:dyDescent="0.35">
      <c r="A4" t="str">
        <f>+A3</f>
        <v>generales</v>
      </c>
      <c r="B4" t="s">
        <v>3</v>
      </c>
      <c r="C4">
        <v>1</v>
      </c>
      <c r="D4">
        <v>1</v>
      </c>
      <c r="E4" t="s">
        <v>4</v>
      </c>
      <c r="F4" t="s">
        <v>30</v>
      </c>
      <c r="G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5"/>
  <sheetViews>
    <sheetView topLeftCell="A40" workbookViewId="0">
      <selection activeCell="H51" sqref="H51"/>
    </sheetView>
  </sheetViews>
  <sheetFormatPr baseColWidth="10" defaultRowHeight="14.5" x14ac:dyDescent="0.35"/>
  <sheetData>
    <row r="1" spans="1:4" x14ac:dyDescent="0.35">
      <c r="A1" t="s">
        <v>32</v>
      </c>
    </row>
    <row r="2" spans="1:4" x14ac:dyDescent="0.35">
      <c r="A2" t="s">
        <v>33</v>
      </c>
      <c r="B2" t="s">
        <v>34</v>
      </c>
    </row>
    <row r="4" spans="1:4" x14ac:dyDescent="0.35">
      <c r="B4" t="s">
        <v>35</v>
      </c>
      <c r="C4" t="s">
        <v>119</v>
      </c>
      <c r="D4" t="s">
        <v>120</v>
      </c>
    </row>
    <row r="5" spans="1:4" x14ac:dyDescent="0.35">
      <c r="B5" t="s">
        <v>36</v>
      </c>
      <c r="C5" t="s">
        <v>121</v>
      </c>
      <c r="D5" t="s">
        <v>122</v>
      </c>
    </row>
    <row r="6" spans="1:4" x14ac:dyDescent="0.35">
      <c r="B6" t="s">
        <v>37</v>
      </c>
      <c r="C6" t="s">
        <v>123</v>
      </c>
      <c r="D6" t="s">
        <v>124</v>
      </c>
    </row>
    <row r="7" spans="1:4" x14ac:dyDescent="0.35">
      <c r="B7" t="s">
        <v>38</v>
      </c>
      <c r="C7" t="s">
        <v>125</v>
      </c>
      <c r="D7" t="s">
        <v>126</v>
      </c>
    </row>
    <row r="8" spans="1:4" x14ac:dyDescent="0.35">
      <c r="B8" t="s">
        <v>39</v>
      </c>
      <c r="C8" t="s">
        <v>127</v>
      </c>
      <c r="D8" t="s">
        <v>128</v>
      </c>
    </row>
    <row r="9" spans="1:4" x14ac:dyDescent="0.35">
      <c r="B9" t="s">
        <v>40</v>
      </c>
      <c r="C9" t="s">
        <v>129</v>
      </c>
      <c r="D9" t="s">
        <v>130</v>
      </c>
    </row>
    <row r="11" spans="1:4" x14ac:dyDescent="0.35">
      <c r="A11" t="s">
        <v>41</v>
      </c>
      <c r="B11" t="s">
        <v>1</v>
      </c>
    </row>
    <row r="13" spans="1:4" x14ac:dyDescent="0.35">
      <c r="A13" t="s">
        <v>42</v>
      </c>
    </row>
    <row r="14" spans="1:4" x14ac:dyDescent="0.35">
      <c r="A14" t="s">
        <v>43</v>
      </c>
      <c r="B14" t="s">
        <v>44</v>
      </c>
    </row>
    <row r="16" spans="1:4" x14ac:dyDescent="0.35">
      <c r="B16" t="s">
        <v>45</v>
      </c>
    </row>
    <row r="17" spans="1:2" x14ac:dyDescent="0.35">
      <c r="B17" t="s">
        <v>46</v>
      </c>
    </row>
    <row r="18" spans="1:2" x14ac:dyDescent="0.35">
      <c r="B18" t="s">
        <v>47</v>
      </c>
    </row>
    <row r="19" spans="1:2" x14ac:dyDescent="0.35">
      <c r="B19" t="s">
        <v>48</v>
      </c>
    </row>
    <row r="20" spans="1:2" x14ac:dyDescent="0.35">
      <c r="B20" t="s">
        <v>49</v>
      </c>
    </row>
    <row r="22" spans="1:2" x14ac:dyDescent="0.35">
      <c r="A22" t="s">
        <v>50</v>
      </c>
      <c r="B22" t="s">
        <v>51</v>
      </c>
    </row>
    <row r="24" spans="1:2" x14ac:dyDescent="0.35">
      <c r="B24" t="s">
        <v>52</v>
      </c>
    </row>
    <row r="25" spans="1:2" x14ac:dyDescent="0.35">
      <c r="B25" t="s">
        <v>53</v>
      </c>
    </row>
    <row r="26" spans="1:2" x14ac:dyDescent="0.35">
      <c r="B26" t="s">
        <v>54</v>
      </c>
    </row>
    <row r="27" spans="1:2" x14ac:dyDescent="0.35">
      <c r="B27" t="s">
        <v>55</v>
      </c>
    </row>
    <row r="28" spans="1:2" x14ac:dyDescent="0.35">
      <c r="B28" t="s">
        <v>56</v>
      </c>
    </row>
    <row r="30" spans="1:2" x14ac:dyDescent="0.35">
      <c r="A30" t="s">
        <v>57</v>
      </c>
      <c r="B30" t="s">
        <v>58</v>
      </c>
    </row>
    <row r="32" spans="1:2" x14ac:dyDescent="0.35">
      <c r="A32" t="s">
        <v>131</v>
      </c>
    </row>
    <row r="34" spans="1:10" x14ac:dyDescent="0.35">
      <c r="A34" t="s">
        <v>59</v>
      </c>
      <c r="B34" t="s">
        <v>60</v>
      </c>
      <c r="E34" t="s">
        <v>61</v>
      </c>
      <c r="H34" t="s">
        <v>62</v>
      </c>
    </row>
    <row r="35" spans="1:10" ht="14.5" customHeight="1" x14ac:dyDescent="0.35">
      <c r="A35">
        <v>1</v>
      </c>
      <c r="B35" t="s">
        <v>64</v>
      </c>
      <c r="E35" s="14" t="s">
        <v>68</v>
      </c>
      <c r="F35" s="14"/>
      <c r="G35" s="14"/>
      <c r="H35" s="16" t="s">
        <v>63</v>
      </c>
      <c r="I35" s="16"/>
      <c r="J35" s="16"/>
    </row>
    <row r="36" spans="1:10" ht="29" customHeight="1" x14ac:dyDescent="0.35">
      <c r="B36" s="14" t="s">
        <v>65</v>
      </c>
      <c r="C36" s="14"/>
      <c r="D36" s="14"/>
      <c r="E36" s="14"/>
      <c r="F36" s="14"/>
      <c r="G36" s="14"/>
      <c r="H36" s="17" t="s">
        <v>69</v>
      </c>
      <c r="I36" s="17"/>
      <c r="J36" s="17"/>
    </row>
    <row r="37" spans="1:10" ht="43.5" customHeight="1" x14ac:dyDescent="0.35">
      <c r="B37" s="14" t="s">
        <v>66</v>
      </c>
      <c r="C37" s="14"/>
      <c r="D37" s="14"/>
      <c r="E37" s="14"/>
      <c r="F37" s="14"/>
      <c r="G37" s="14"/>
    </row>
    <row r="38" spans="1:10" ht="57.5" customHeight="1" x14ac:dyDescent="0.35">
      <c r="B38" s="14" t="s">
        <v>67</v>
      </c>
      <c r="C38" s="14"/>
      <c r="D38" s="14"/>
      <c r="E38" s="14"/>
      <c r="F38" s="14"/>
      <c r="G38" s="14"/>
    </row>
    <row r="39" spans="1:10" x14ac:dyDescent="0.35">
      <c r="A39">
        <v>2</v>
      </c>
      <c r="B39" t="s">
        <v>70</v>
      </c>
    </row>
    <row r="40" spans="1:10" ht="45.5" customHeight="1" x14ac:dyDescent="0.35">
      <c r="B40" s="14" t="s">
        <v>71</v>
      </c>
      <c r="C40" s="14"/>
      <c r="D40" s="14"/>
      <c r="E40" s="14" t="s">
        <v>72</v>
      </c>
      <c r="F40" s="14"/>
      <c r="G40" s="14"/>
      <c r="H40" s="17" t="s">
        <v>73</v>
      </c>
      <c r="I40" s="17"/>
      <c r="J40" s="17"/>
    </row>
    <row r="41" spans="1:10" ht="14.5" customHeight="1" x14ac:dyDescent="0.35">
      <c r="A41">
        <v>3</v>
      </c>
      <c r="B41" t="s">
        <v>74</v>
      </c>
      <c r="F41" s="3"/>
      <c r="G41" s="3"/>
      <c r="I41" s="2"/>
      <c r="J41" s="2"/>
    </row>
    <row r="42" spans="1:10" ht="28.5" customHeight="1" x14ac:dyDescent="0.35">
      <c r="B42" s="14" t="s">
        <v>75</v>
      </c>
      <c r="C42" s="14"/>
      <c r="D42" s="14"/>
      <c r="E42" s="14" t="s">
        <v>77</v>
      </c>
      <c r="F42" s="14"/>
      <c r="G42" s="14"/>
      <c r="H42" s="14" t="s">
        <v>63</v>
      </c>
      <c r="I42" s="14"/>
      <c r="J42" s="14"/>
    </row>
    <row r="43" spans="1:10" ht="30" customHeight="1" x14ac:dyDescent="0.35">
      <c r="B43" s="14" t="s">
        <v>76</v>
      </c>
      <c r="C43" s="14"/>
      <c r="D43" s="14"/>
      <c r="E43" s="14"/>
      <c r="F43" s="14"/>
      <c r="G43" s="14"/>
      <c r="H43" t="s">
        <v>78</v>
      </c>
      <c r="I43" s="3"/>
      <c r="J43" s="3"/>
    </row>
    <row r="44" spans="1:10" x14ac:dyDescent="0.35">
      <c r="A44">
        <v>4</v>
      </c>
      <c r="B44" t="s">
        <v>79</v>
      </c>
      <c r="E44" s="14" t="s">
        <v>85</v>
      </c>
      <c r="F44" s="14"/>
      <c r="G44" s="14"/>
      <c r="H44" t="s">
        <v>86</v>
      </c>
    </row>
    <row r="45" spans="1:10" x14ac:dyDescent="0.35">
      <c r="B45" t="s">
        <v>80</v>
      </c>
      <c r="E45" s="14"/>
      <c r="F45" s="14"/>
      <c r="G45" s="14"/>
      <c r="H45" t="s">
        <v>69</v>
      </c>
    </row>
    <row r="46" spans="1:10" x14ac:dyDescent="0.35">
      <c r="B46" t="s">
        <v>81</v>
      </c>
      <c r="E46" s="14"/>
      <c r="F46" s="14"/>
      <c r="G46" s="14"/>
      <c r="H46" t="s">
        <v>78</v>
      </c>
    </row>
    <row r="47" spans="1:10" x14ac:dyDescent="0.35">
      <c r="B47" t="s">
        <v>82</v>
      </c>
      <c r="E47" s="14"/>
      <c r="F47" s="14"/>
      <c r="G47" s="14"/>
    </row>
    <row r="48" spans="1:10" x14ac:dyDescent="0.35">
      <c r="B48" t="s">
        <v>83</v>
      </c>
      <c r="E48" s="14"/>
      <c r="F48" s="14"/>
      <c r="G48" s="14"/>
    </row>
    <row r="49" spans="1:9" x14ac:dyDescent="0.35">
      <c r="B49" t="s">
        <v>84</v>
      </c>
      <c r="E49" s="14"/>
      <c r="F49" s="14"/>
      <c r="G49" s="14"/>
    </row>
    <row r="50" spans="1:9" x14ac:dyDescent="0.35">
      <c r="B50" s="15" t="s">
        <v>132</v>
      </c>
      <c r="C50" s="15"/>
      <c r="D50" s="15"/>
      <c r="E50" s="15"/>
      <c r="F50" s="15"/>
      <c r="G50" s="15"/>
      <c r="H50" s="15"/>
      <c r="I50" s="15"/>
    </row>
    <row r="51" spans="1:9" x14ac:dyDescent="0.35">
      <c r="A51">
        <v>5</v>
      </c>
      <c r="B51" t="s">
        <v>87</v>
      </c>
      <c r="C51" s="6"/>
      <c r="D51" s="6"/>
      <c r="E51" t="s">
        <v>89</v>
      </c>
      <c r="F51" s="6"/>
      <c r="G51" s="6"/>
      <c r="H51" t="s">
        <v>63</v>
      </c>
      <c r="I51" s="6"/>
    </row>
    <row r="52" spans="1:9" x14ac:dyDescent="0.35">
      <c r="B52" t="s">
        <v>88</v>
      </c>
      <c r="C52" s="6"/>
      <c r="D52" s="6"/>
      <c r="F52" s="6"/>
      <c r="G52" s="6"/>
      <c r="H52" s="6"/>
      <c r="I52" s="6"/>
    </row>
    <row r="53" spans="1:9" x14ac:dyDescent="0.35">
      <c r="B53" s="6"/>
      <c r="C53" s="6"/>
      <c r="D53" s="6"/>
      <c r="E53" s="6"/>
      <c r="F53" s="6"/>
      <c r="G53" s="6"/>
      <c r="H53" s="6"/>
      <c r="I53" s="6"/>
    </row>
    <row r="54" spans="1:9" x14ac:dyDescent="0.35">
      <c r="B54" s="6"/>
      <c r="C54" s="6"/>
      <c r="D54" s="6"/>
      <c r="E54" s="6"/>
      <c r="F54" s="6"/>
      <c r="G54" s="6"/>
      <c r="H54" s="6"/>
      <c r="I54" s="6"/>
    </row>
    <row r="55" spans="1:9" x14ac:dyDescent="0.35">
      <c r="B55" s="6"/>
      <c r="C55" s="6"/>
      <c r="D55" s="6"/>
      <c r="E55" s="6"/>
      <c r="F55" s="6"/>
      <c r="G55" s="6"/>
      <c r="H55" s="6"/>
      <c r="I55" s="6"/>
    </row>
    <row r="56" spans="1:9" x14ac:dyDescent="0.35">
      <c r="B56" s="6"/>
      <c r="C56" s="6"/>
      <c r="D56" s="6"/>
      <c r="E56" s="6"/>
      <c r="F56" s="6"/>
      <c r="G56" s="6"/>
      <c r="H56" s="6"/>
      <c r="I56" s="6"/>
    </row>
    <row r="57" spans="1:9" x14ac:dyDescent="0.35">
      <c r="B57" s="6"/>
      <c r="C57" s="6"/>
      <c r="D57" s="6"/>
      <c r="E57" s="6"/>
      <c r="F57" s="6"/>
      <c r="G57" s="6"/>
      <c r="H57" s="6"/>
      <c r="I57" s="6"/>
    </row>
    <row r="58" spans="1:9" x14ac:dyDescent="0.35">
      <c r="B58" s="6"/>
      <c r="C58" s="6"/>
      <c r="D58" s="6"/>
      <c r="E58" s="6"/>
      <c r="F58" s="6"/>
      <c r="G58" s="6"/>
      <c r="H58" s="6"/>
      <c r="I58" s="6"/>
    </row>
    <row r="59" spans="1:9" x14ac:dyDescent="0.35">
      <c r="B59" s="6"/>
      <c r="C59" s="6"/>
      <c r="D59" s="6"/>
      <c r="E59" s="6"/>
      <c r="F59" s="6"/>
      <c r="G59" s="6"/>
      <c r="H59" s="6"/>
      <c r="I59" s="6"/>
    </row>
    <row r="60" spans="1:9" x14ac:dyDescent="0.35">
      <c r="A60" t="s">
        <v>90</v>
      </c>
      <c r="B60" t="s">
        <v>91</v>
      </c>
    </row>
    <row r="62" spans="1:9" x14ac:dyDescent="0.35">
      <c r="A62" t="s">
        <v>92</v>
      </c>
    </row>
    <row r="63" spans="1:9" x14ac:dyDescent="0.35">
      <c r="A63" t="s">
        <v>93</v>
      </c>
    </row>
    <row r="64" spans="1:9" x14ac:dyDescent="0.35">
      <c r="A64" t="s">
        <v>94</v>
      </c>
    </row>
    <row r="65" spans="1:4" x14ac:dyDescent="0.35">
      <c r="A65" t="s">
        <v>95</v>
      </c>
    </row>
    <row r="66" spans="1:4" x14ac:dyDescent="0.35">
      <c r="A66" t="s">
        <v>96</v>
      </c>
    </row>
    <row r="67" spans="1:4" x14ac:dyDescent="0.35">
      <c r="A67" t="s">
        <v>97</v>
      </c>
    </row>
    <row r="69" spans="1:4" x14ac:dyDescent="0.35">
      <c r="A69" t="s">
        <v>98</v>
      </c>
      <c r="B69" t="s">
        <v>99</v>
      </c>
    </row>
    <row r="71" spans="1:4" x14ac:dyDescent="0.35">
      <c r="A71" t="s">
        <v>100</v>
      </c>
    </row>
    <row r="73" spans="1:4" x14ac:dyDescent="0.35">
      <c r="B73" t="s">
        <v>101</v>
      </c>
      <c r="D73" s="4"/>
    </row>
    <row r="74" spans="1:4" x14ac:dyDescent="0.35">
      <c r="B74" t="s">
        <v>102</v>
      </c>
    </row>
    <row r="75" spans="1:4" x14ac:dyDescent="0.35">
      <c r="B75" t="s">
        <v>103</v>
      </c>
    </row>
    <row r="76" spans="1:4" x14ac:dyDescent="0.35">
      <c r="B76" t="s">
        <v>104</v>
      </c>
    </row>
    <row r="77" spans="1:4" x14ac:dyDescent="0.35">
      <c r="B77" t="s">
        <v>105</v>
      </c>
    </row>
    <row r="80" spans="1:4" x14ac:dyDescent="0.35">
      <c r="A80" t="s">
        <v>106</v>
      </c>
      <c r="B80" t="s">
        <v>107</v>
      </c>
    </row>
    <row r="82" spans="1:2" x14ac:dyDescent="0.35">
      <c r="A82">
        <v>1</v>
      </c>
      <c r="B82" t="s">
        <v>108</v>
      </c>
    </row>
    <row r="83" spans="1:2" x14ac:dyDescent="0.35">
      <c r="B83" t="s">
        <v>109</v>
      </c>
    </row>
    <row r="84" spans="1:2" x14ac:dyDescent="0.35">
      <c r="B84" t="s">
        <v>110</v>
      </c>
    </row>
    <row r="85" spans="1:2" x14ac:dyDescent="0.35">
      <c r="B85" t="s">
        <v>111</v>
      </c>
    </row>
    <row r="87" spans="1:2" x14ac:dyDescent="0.35">
      <c r="A87">
        <v>2</v>
      </c>
      <c r="B87" t="s">
        <v>133</v>
      </c>
    </row>
    <row r="88" spans="1:2" x14ac:dyDescent="0.35">
      <c r="B88" t="s">
        <v>112</v>
      </c>
    </row>
    <row r="89" spans="1:2" x14ac:dyDescent="0.35">
      <c r="B89" t="s">
        <v>113</v>
      </c>
    </row>
    <row r="90" spans="1:2" x14ac:dyDescent="0.35">
      <c r="B90" t="s">
        <v>114</v>
      </c>
    </row>
    <row r="92" spans="1:2" x14ac:dyDescent="0.35">
      <c r="A92">
        <v>3</v>
      </c>
      <c r="B92" t="s">
        <v>115</v>
      </c>
    </row>
    <row r="93" spans="1:2" x14ac:dyDescent="0.35">
      <c r="B93" t="s">
        <v>116</v>
      </c>
    </row>
    <row r="94" spans="1:2" x14ac:dyDescent="0.35">
      <c r="B94" t="s">
        <v>117</v>
      </c>
    </row>
    <row r="95" spans="1:2" x14ac:dyDescent="0.35">
      <c r="B95" t="s">
        <v>118</v>
      </c>
    </row>
  </sheetData>
  <mergeCells count="15">
    <mergeCell ref="H42:J42"/>
    <mergeCell ref="E44:G49"/>
    <mergeCell ref="B50:I50"/>
    <mergeCell ref="E40:G40"/>
    <mergeCell ref="H35:J35"/>
    <mergeCell ref="H36:J36"/>
    <mergeCell ref="H40:J40"/>
    <mergeCell ref="B42:D42"/>
    <mergeCell ref="B43:D43"/>
    <mergeCell ref="E42:G43"/>
    <mergeCell ref="B36:D36"/>
    <mergeCell ref="B37:D37"/>
    <mergeCell ref="B38:D38"/>
    <mergeCell ref="E35:G38"/>
    <mergeCell ref="B40:D4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abSelected="1" topLeftCell="E1" workbookViewId="0">
      <selection activeCell="I2" sqref="I2"/>
    </sheetView>
  </sheetViews>
  <sheetFormatPr baseColWidth="10" defaultRowHeight="14.5" x14ac:dyDescent="0.35"/>
  <cols>
    <col min="1" max="1" width="12.26953125" style="2" bestFit="1" customWidth="1"/>
    <col min="2" max="2" width="4.08984375" style="2" bestFit="1" customWidth="1"/>
    <col min="3" max="3" width="3.453125" style="2" customWidth="1"/>
    <col min="4" max="4" width="4.90625" style="2" bestFit="1" customWidth="1"/>
    <col min="5" max="5" width="4" style="2" bestFit="1" customWidth="1"/>
    <col min="6" max="6" width="6.08984375" style="2" bestFit="1" customWidth="1"/>
    <col min="7" max="7" width="28.1796875" style="7" customWidth="1"/>
    <col min="8" max="8" width="9" style="7" customWidth="1"/>
    <col min="9" max="9" width="9" style="12" customWidth="1"/>
    <col min="10" max="10" width="28.1796875" style="7" customWidth="1"/>
    <col min="11" max="11" width="10.90625" style="2"/>
    <col min="12" max="12" width="10.90625" style="10"/>
  </cols>
  <sheetData>
    <row r="1" spans="1:12" x14ac:dyDescent="0.35">
      <c r="A1" s="2" t="s">
        <v>31</v>
      </c>
      <c r="B1" s="2" t="s">
        <v>134</v>
      </c>
      <c r="C1" s="2" t="s">
        <v>135</v>
      </c>
      <c r="D1" s="2" t="s">
        <v>136</v>
      </c>
      <c r="E1" s="2" t="s">
        <v>137</v>
      </c>
      <c r="F1" s="2" t="s">
        <v>27</v>
      </c>
      <c r="G1" s="7" t="s">
        <v>4</v>
      </c>
      <c r="H1" s="7" t="s">
        <v>171</v>
      </c>
      <c r="I1" s="12" t="s">
        <v>6</v>
      </c>
    </row>
    <row r="2" spans="1:12" x14ac:dyDescent="0.35">
      <c r="A2" s="2" t="s">
        <v>152</v>
      </c>
      <c r="B2" s="2">
        <v>1</v>
      </c>
      <c r="C2" s="2">
        <v>1</v>
      </c>
      <c r="D2" s="2">
        <v>1</v>
      </c>
      <c r="E2" s="2">
        <v>8</v>
      </c>
      <c r="F2" s="2" t="s">
        <v>28</v>
      </c>
      <c r="G2" s="7" t="s">
        <v>32</v>
      </c>
      <c r="H2" s="7">
        <f t="shared" ref="H2:H33" si="0">IF(B1=B2,1,C2)</f>
        <v>1</v>
      </c>
      <c r="I2" s="12" t="s">
        <v>4</v>
      </c>
      <c r="J2" s="7" t="str">
        <f>+"{ '"&amp;B$1&amp;"' :"&amp;B2&amp;", '"&amp;C$1&amp;"': "&amp;C2&amp;", '"&amp;D$1&amp;"': "&amp;D2&amp;", '"&amp;E$1&amp;"': "&amp;E2&amp;", '"&amp;F$1&amp;"': '"&amp;F2&amp;"', '"&amp;G$1&amp;"': '"&amp;G2&amp;"', '"&amp;H$1&amp;"':"&amp;H2&amp;"}, "</f>
        <v xml:space="preserve">{ 'row' :1, 'col': 1, 'rows': 1, 'cols': 8, 'align': 'center', 'texto': 'CONTABILIDAD GERENCIAL', 'offset':1}, </v>
      </c>
      <c r="K2" s="2" t="str">
        <f t="shared" ref="K2:K33" si="1">IF(B1=B2,CONCATENATE(K1,J2),J2)</f>
        <v xml:space="preserve">{ 'row' :1, 'col': 1, 'rows': 1, 'cols': 8, 'align': 'center', 'texto': 'CONTABILIDAD GERENCIAL', 'offset':1}, </v>
      </c>
      <c r="L2" s="11" t="str">
        <f>IF(B2=B3,"","{'tipo': '"&amp;A2&amp;"', 'data': "&amp;"["&amp;K2&amp;"],  },")</f>
        <v>{'tipo': 'titulo0', 'data': [{ 'row' :1, 'col': 1, 'rows': 1, 'cols': 8, 'align': 'center', 'texto': 'CONTABILIDAD GERENCIAL', 'offset':1}, ],  },</v>
      </c>
    </row>
    <row r="3" spans="1:12" x14ac:dyDescent="0.35">
      <c r="A3" s="2" t="s">
        <v>151</v>
      </c>
      <c r="B3" s="2">
        <v>2</v>
      </c>
      <c r="C3" s="2">
        <v>1</v>
      </c>
      <c r="D3" s="2">
        <v>1</v>
      </c>
      <c r="E3" s="2">
        <v>8</v>
      </c>
      <c r="F3" s="2" t="s">
        <v>30</v>
      </c>
      <c r="G3" s="7" t="s">
        <v>162</v>
      </c>
      <c r="H3" s="7">
        <f t="shared" si="0"/>
        <v>1</v>
      </c>
      <c r="I3" s="12" t="s">
        <v>4</v>
      </c>
      <c r="J3" s="12" t="str">
        <f t="shared" ref="J3:J65" si="2">+"{ '"&amp;B$1&amp;"' :"&amp;B3&amp;", '"&amp;C$1&amp;"': "&amp;C3&amp;", '"&amp;D$1&amp;"': "&amp;D3&amp;", '"&amp;E$1&amp;"': "&amp;E3&amp;", '"&amp;F$1&amp;"': '"&amp;F3&amp;"', '"&amp;G$1&amp;"': '"&amp;G3&amp;"', '"&amp;H$1&amp;"':"&amp;H3&amp;"}, "</f>
        <v xml:space="preserve">{ 'row' :2, 'col': 1, 'rows': 1, 'cols': 8, 'align': 'left', 'texto': 'I. DATOS GENERALES', 'offset':1}, </v>
      </c>
      <c r="K3" s="2" t="str">
        <f t="shared" si="1"/>
        <v xml:space="preserve">{ 'row' :2, 'col': 1, 'rows': 1, 'cols': 8, 'align': 'left', 'texto': 'I. DATOS GENERALES', 'offset':1}, </v>
      </c>
      <c r="L3" s="11" t="str">
        <f t="shared" ref="L3:L65" si="3">IF(B3=B4,"","{'tipo': '"&amp;A3&amp;"', 'data': "&amp;"["&amp;K3&amp;"],  },")</f>
        <v>{'tipo': 'titulo1', 'data': [{ 'row' :2, 'col': 1, 'rows': 1, 'cols': 8, 'align': 'left', 'texto': 'I. DATOS GENERALES', 'offset':1}, ],  },</v>
      </c>
    </row>
    <row r="4" spans="1:12" x14ac:dyDescent="0.35">
      <c r="A4" s="2" t="s">
        <v>23</v>
      </c>
      <c r="B4" s="2">
        <v>3</v>
      </c>
      <c r="C4" s="2">
        <v>2</v>
      </c>
      <c r="D4" s="2">
        <v>1</v>
      </c>
      <c r="E4" s="2">
        <v>2</v>
      </c>
      <c r="F4" s="2" t="s">
        <v>30</v>
      </c>
      <c r="G4" s="7" t="s">
        <v>140</v>
      </c>
      <c r="H4" s="7">
        <f t="shared" si="0"/>
        <v>2</v>
      </c>
      <c r="I4" s="12" t="s">
        <v>4</v>
      </c>
      <c r="J4" s="12" t="str">
        <f t="shared" si="2"/>
        <v xml:space="preserve">{ 'row' :3, 'col': 2, 'rows': 1, 'cols': 2, 'align': 'left', 'texto': 'Código:', 'offset':2}, </v>
      </c>
      <c r="K4" s="2" t="str">
        <f t="shared" si="1"/>
        <v xml:space="preserve">{ 'row' :3, 'col': 2, 'rows': 1, 'cols': 2, 'align': 'left', 'texto': 'Código:', 'offset':2}, </v>
      </c>
      <c r="L4" s="11" t="str">
        <f t="shared" si="3"/>
        <v/>
      </c>
    </row>
    <row r="5" spans="1:12" x14ac:dyDescent="0.35">
      <c r="A5" s="2" t="s">
        <v>23</v>
      </c>
      <c r="B5" s="2">
        <v>3</v>
      </c>
      <c r="C5" s="2">
        <v>3</v>
      </c>
      <c r="D5" s="2">
        <v>1</v>
      </c>
      <c r="E5" s="2">
        <v>2</v>
      </c>
      <c r="F5" s="2" t="s">
        <v>30</v>
      </c>
      <c r="G5" s="9" t="s">
        <v>139</v>
      </c>
      <c r="H5" s="7">
        <f t="shared" si="0"/>
        <v>1</v>
      </c>
      <c r="I5" s="12" t="s">
        <v>179</v>
      </c>
      <c r="J5" s="12" t="str">
        <f t="shared" si="2"/>
        <v xml:space="preserve">{ 'row' :3, 'col': 3, 'rows': 1, 'cols': 2, 'align': 'left', 'texto': '100048', 'offset':1}, </v>
      </c>
      <c r="K5" s="2" t="str">
        <f t="shared" si="1"/>
        <v xml:space="preserve">{ 'row' :3, 'col': 2, 'rows': 1, 'cols': 2, 'align': 'left', 'texto': 'Código:', 'offset':2}, { 'row' :3, 'col': 3, 'rows': 1, 'cols': 2, 'align': 'left', 'texto': '100048', 'offset':1}, </v>
      </c>
      <c r="L5" s="11" t="str">
        <f t="shared" si="3"/>
        <v>{'tipo': 'generales', 'data': [{ 'row' :3, 'col': 2, 'rows': 1, 'cols': 2, 'align': 'left', 'texto': 'Código:', 'offset':2}, { 'row' :3, 'col': 3, 'rows': 1, 'cols': 2, 'align': 'left', 'texto': '100048', 'offset':1}, ],  },</v>
      </c>
    </row>
    <row r="6" spans="1:12" x14ac:dyDescent="0.35">
      <c r="A6" s="2" t="s">
        <v>23</v>
      </c>
      <c r="B6" s="2">
        <v>4</v>
      </c>
      <c r="C6" s="2">
        <v>2</v>
      </c>
      <c r="D6" s="2">
        <v>1</v>
      </c>
      <c r="E6" s="8">
        <v>2</v>
      </c>
      <c r="F6" s="2" t="s">
        <v>30</v>
      </c>
      <c r="G6" s="7" t="s">
        <v>141</v>
      </c>
      <c r="H6" s="7">
        <f t="shared" si="0"/>
        <v>2</v>
      </c>
      <c r="I6" s="12" t="s">
        <v>4</v>
      </c>
      <c r="J6" s="12" t="str">
        <f t="shared" si="2"/>
        <v xml:space="preserve">{ 'row' :4, 'col': 2, 'rows': 1, 'cols': 2, 'align': 'left', 'texto': 'Pre‐ Requisito :', 'offset':2}, </v>
      </c>
      <c r="K6" s="2" t="str">
        <f t="shared" si="1"/>
        <v xml:space="preserve">{ 'row' :4, 'col': 2, 'rows': 1, 'cols': 2, 'align': 'left', 'texto': 'Pre‐ Requisito :', 'offset':2}, </v>
      </c>
      <c r="L6" s="11" t="str">
        <f t="shared" si="3"/>
        <v/>
      </c>
    </row>
    <row r="7" spans="1:12" x14ac:dyDescent="0.35">
      <c r="A7" s="2" t="s">
        <v>23</v>
      </c>
      <c r="B7" s="2">
        <v>4</v>
      </c>
      <c r="C7" s="2">
        <v>3</v>
      </c>
      <c r="D7" s="2">
        <v>1</v>
      </c>
      <c r="E7" s="2">
        <v>2</v>
      </c>
      <c r="F7" s="2" t="s">
        <v>30</v>
      </c>
      <c r="G7" s="7" t="s">
        <v>142</v>
      </c>
      <c r="H7" s="7">
        <f t="shared" si="0"/>
        <v>1</v>
      </c>
      <c r="I7" s="12" t="s">
        <v>180</v>
      </c>
      <c r="J7" s="12" t="str">
        <f t="shared" si="2"/>
        <v xml:space="preserve">{ 'row' :4, 'col': 3, 'rows': 1, 'cols': 2, 'align': 'left', 'texto': 'Contabilidad General', 'offset':1}, </v>
      </c>
      <c r="K7" s="2" t="str">
        <f t="shared" si="1"/>
        <v xml:space="preserve">{ 'row' :4, 'col': 2, 'rows': 1, 'cols': 2, 'align': 'left', 'texto': 'Pre‐ Requisito :', 'offset':2}, { 'row' :4, 'col': 3, 'rows': 1, 'cols': 2, 'align': 'left', 'texto': 'Contabilidad General', 'offset':1}, </v>
      </c>
      <c r="L7" s="11" t="str">
        <f t="shared" si="3"/>
        <v>{'tipo': 'generales', 'data': [{ 'row' :4, 'col': 2, 'rows': 1, 'cols': 2, 'align': 'left', 'texto': 'Pre‐ Requisito :', 'offset':2}, { 'row' :4, 'col': 3, 'rows': 1, 'cols': 2, 'align': 'left', 'texto': 'Contabilidad General', 'offset':1}, ],  },</v>
      </c>
    </row>
    <row r="8" spans="1:12" x14ac:dyDescent="0.35">
      <c r="A8" s="2" t="s">
        <v>23</v>
      </c>
      <c r="B8" s="2">
        <v>5</v>
      </c>
      <c r="C8" s="2">
        <v>2</v>
      </c>
      <c r="D8" s="2">
        <v>1</v>
      </c>
      <c r="E8" s="2">
        <v>2</v>
      </c>
      <c r="F8" s="2" t="s">
        <v>30</v>
      </c>
      <c r="G8" s="7" t="s">
        <v>143</v>
      </c>
      <c r="H8" s="7">
        <f t="shared" si="0"/>
        <v>2</v>
      </c>
      <c r="I8" s="12" t="s">
        <v>4</v>
      </c>
      <c r="J8" s="12" t="str">
        <f t="shared" si="2"/>
        <v xml:space="preserve">{ 'row' :5, 'col': 2, 'rows': 1, 'cols': 2, 'align': 'left', 'texto': 'Créditos : ', 'offset':2}, </v>
      </c>
      <c r="K8" s="2" t="str">
        <f t="shared" si="1"/>
        <v xml:space="preserve">{ 'row' :5, 'col': 2, 'rows': 1, 'cols': 2, 'align': 'left', 'texto': 'Créditos : ', 'offset':2}, </v>
      </c>
      <c r="L8" s="11" t="str">
        <f t="shared" si="3"/>
        <v/>
      </c>
    </row>
    <row r="9" spans="1:12" x14ac:dyDescent="0.35">
      <c r="A9" s="2" t="s">
        <v>23</v>
      </c>
      <c r="B9" s="2">
        <v>5</v>
      </c>
      <c r="C9" s="2">
        <v>3</v>
      </c>
      <c r="D9" s="2">
        <v>1</v>
      </c>
      <c r="E9" s="2">
        <v>2</v>
      </c>
      <c r="F9" s="2" t="s">
        <v>30</v>
      </c>
      <c r="G9" s="9" t="s">
        <v>144</v>
      </c>
      <c r="H9" s="7">
        <f t="shared" si="0"/>
        <v>1</v>
      </c>
      <c r="I9" s="12" t="s">
        <v>181</v>
      </c>
      <c r="J9" s="12" t="str">
        <f t="shared" si="2"/>
        <v xml:space="preserve">{ 'row' :5, 'col': 3, 'rows': 1, 'cols': 2, 'align': 'left', 'texto': '03', 'offset':1}, </v>
      </c>
      <c r="K9" s="2" t="str">
        <f t="shared" si="1"/>
        <v xml:space="preserve">{ 'row' :5, 'col': 2, 'rows': 1, 'cols': 2, 'align': 'left', 'texto': 'Créditos : ', 'offset':2}, { 'row' :5, 'col': 3, 'rows': 1, 'cols': 2, 'align': 'left', 'texto': '03', 'offset':1}, </v>
      </c>
      <c r="L9" s="11" t="str">
        <f t="shared" si="3"/>
        <v>{'tipo': 'generales', 'data': [{ 'row' :5, 'col': 2, 'rows': 1, 'cols': 2, 'align': 'left', 'texto': 'Créditos : ', 'offset':2}, { 'row' :5, 'col': 3, 'rows': 1, 'cols': 2, 'align': 'left', 'texto': '03', 'offset':1}, ],  },</v>
      </c>
    </row>
    <row r="10" spans="1:12" x14ac:dyDescent="0.35">
      <c r="A10" s="2" t="s">
        <v>23</v>
      </c>
      <c r="B10" s="2">
        <v>6</v>
      </c>
      <c r="C10" s="2">
        <v>2</v>
      </c>
      <c r="D10" s="2">
        <v>1</v>
      </c>
      <c r="E10" s="2">
        <v>2</v>
      </c>
      <c r="F10" s="2" t="s">
        <v>30</v>
      </c>
      <c r="G10" s="7" t="s">
        <v>145</v>
      </c>
      <c r="H10" s="7">
        <f t="shared" si="0"/>
        <v>2</v>
      </c>
      <c r="I10" s="12" t="s">
        <v>4</v>
      </c>
      <c r="J10" s="12" t="str">
        <f t="shared" si="2"/>
        <v xml:space="preserve">{ 'row' :6, 'col': 2, 'rows': 1, 'cols': 2, 'align': 'left', 'texto': 'Horas :', 'offset':2}, </v>
      </c>
      <c r="K10" s="2" t="str">
        <f t="shared" si="1"/>
        <v xml:space="preserve">{ 'row' :6, 'col': 2, 'rows': 1, 'cols': 2, 'align': 'left', 'texto': 'Horas :', 'offset':2}, </v>
      </c>
      <c r="L10" s="11" t="str">
        <f t="shared" si="3"/>
        <v/>
      </c>
    </row>
    <row r="11" spans="1:12" x14ac:dyDescent="0.35">
      <c r="A11" s="2" t="s">
        <v>23</v>
      </c>
      <c r="B11" s="2">
        <v>6</v>
      </c>
      <c r="C11" s="2">
        <v>3</v>
      </c>
      <c r="D11" s="2">
        <v>1</v>
      </c>
      <c r="E11" s="2">
        <v>2</v>
      </c>
      <c r="F11" s="2" t="s">
        <v>30</v>
      </c>
      <c r="G11" s="7" t="s">
        <v>146</v>
      </c>
      <c r="H11" s="7">
        <f t="shared" si="0"/>
        <v>1</v>
      </c>
      <c r="I11" s="12" t="s">
        <v>182</v>
      </c>
      <c r="J11" s="12" t="str">
        <f t="shared" si="2"/>
        <v xml:space="preserve">{ 'row' :6, 'col': 3, 'rows': 1, 'cols': 2, 'align': 'left', 'texto': '04 horas', 'offset':1}, </v>
      </c>
      <c r="K11" s="2" t="str">
        <f t="shared" si="1"/>
        <v xml:space="preserve">{ 'row' :6, 'col': 2, 'rows': 1, 'cols': 2, 'align': 'left', 'texto': 'Horas :', 'offset':2}, { 'row' :6, 'col': 3, 'rows': 1, 'cols': 2, 'align': 'left', 'texto': '04 horas', 'offset':1}, </v>
      </c>
      <c r="L11" s="11" t="str">
        <f t="shared" si="3"/>
        <v>{'tipo': 'generales', 'data': [{ 'row' :6, 'col': 2, 'rows': 1, 'cols': 2, 'align': 'left', 'texto': 'Horas :', 'offset':2}, { 'row' :6, 'col': 3, 'rows': 1, 'cols': 2, 'align': 'left', 'texto': '04 horas', 'offset':1}, ],  },</v>
      </c>
    </row>
    <row r="12" spans="1:12" x14ac:dyDescent="0.35">
      <c r="A12" s="2" t="s">
        <v>23</v>
      </c>
      <c r="B12" s="2">
        <v>7</v>
      </c>
      <c r="C12" s="2">
        <v>2</v>
      </c>
      <c r="D12" s="2">
        <v>1</v>
      </c>
      <c r="E12" s="2">
        <v>2</v>
      </c>
      <c r="F12" s="2" t="s">
        <v>30</v>
      </c>
      <c r="G12" s="7" t="s">
        <v>147</v>
      </c>
      <c r="H12" s="7">
        <f t="shared" si="0"/>
        <v>2</v>
      </c>
      <c r="I12" s="12" t="s">
        <v>4</v>
      </c>
      <c r="J12" s="12" t="str">
        <f t="shared" si="2"/>
        <v xml:space="preserve">{ 'row' :7, 'col': 2, 'rows': 1, 'cols': 2, 'align': 'left', 'texto': 'Semestre académico : ', 'offset':2}, </v>
      </c>
      <c r="K12" s="2" t="str">
        <f t="shared" si="1"/>
        <v xml:space="preserve">{ 'row' :7, 'col': 2, 'rows': 1, 'cols': 2, 'align': 'left', 'texto': 'Semestre académico : ', 'offset':2}, </v>
      </c>
      <c r="L12" s="11" t="str">
        <f t="shared" si="3"/>
        <v/>
      </c>
    </row>
    <row r="13" spans="1:12" x14ac:dyDescent="0.35">
      <c r="A13" s="2" t="s">
        <v>23</v>
      </c>
      <c r="B13" s="2">
        <v>7</v>
      </c>
      <c r="C13" s="2">
        <v>3</v>
      </c>
      <c r="D13" s="2">
        <v>1</v>
      </c>
      <c r="E13" s="2">
        <v>2</v>
      </c>
      <c r="F13" s="2" t="s">
        <v>30</v>
      </c>
      <c r="G13" s="7" t="s">
        <v>148</v>
      </c>
      <c r="H13" s="7">
        <f t="shared" si="0"/>
        <v>1</v>
      </c>
      <c r="I13" s="12" t="s">
        <v>183</v>
      </c>
      <c r="J13" s="12" t="str">
        <f t="shared" si="2"/>
        <v xml:space="preserve">{ 'row' :7, 'col': 3, 'rows': 1, 'cols': 2, 'align': 'left', 'texto': '2017‐ I', 'offset':1}, </v>
      </c>
      <c r="K13" s="2" t="str">
        <f t="shared" si="1"/>
        <v xml:space="preserve">{ 'row' :7, 'col': 2, 'rows': 1, 'cols': 2, 'align': 'left', 'texto': 'Semestre académico : ', 'offset':2}, { 'row' :7, 'col': 3, 'rows': 1, 'cols': 2, 'align': 'left', 'texto': '2017‐ I', 'offset':1}, </v>
      </c>
      <c r="L13" s="11" t="str">
        <f t="shared" si="3"/>
        <v>{'tipo': 'generales', 'data': [{ 'row' :7, 'col': 2, 'rows': 1, 'cols': 2, 'align': 'left', 'texto': 'Semestre académico : ', 'offset':2}, { 'row' :7, 'col': 3, 'rows': 1, 'cols': 2, 'align': 'left', 'texto': '2017‐ I', 'offset':1}, ],  },</v>
      </c>
    </row>
    <row r="14" spans="1:12" x14ac:dyDescent="0.35">
      <c r="A14" s="2" t="s">
        <v>23</v>
      </c>
      <c r="B14" s="2">
        <v>8</v>
      </c>
      <c r="C14" s="2">
        <v>2</v>
      </c>
      <c r="D14" s="2">
        <v>1</v>
      </c>
      <c r="E14" s="2">
        <v>2</v>
      </c>
      <c r="F14" s="2" t="s">
        <v>30</v>
      </c>
      <c r="G14" s="7" t="s">
        <v>149</v>
      </c>
      <c r="H14" s="7">
        <f t="shared" si="0"/>
        <v>2</v>
      </c>
      <c r="I14" s="12" t="s">
        <v>4</v>
      </c>
      <c r="J14" s="12" t="str">
        <f t="shared" si="2"/>
        <v xml:space="preserve">{ 'row' :8, 'col': 2, 'rows': 1, 'cols': 2, 'align': 'left', 'texto': 'Ciclo :', 'offset':2}, </v>
      </c>
      <c r="K14" s="2" t="str">
        <f t="shared" si="1"/>
        <v xml:space="preserve">{ 'row' :8, 'col': 2, 'rows': 1, 'cols': 2, 'align': 'left', 'texto': 'Ciclo :', 'offset':2}, </v>
      </c>
      <c r="L14" s="11" t="str">
        <f t="shared" si="3"/>
        <v/>
      </c>
    </row>
    <row r="15" spans="1:12" x14ac:dyDescent="0.35">
      <c r="A15" s="2" t="s">
        <v>23</v>
      </c>
      <c r="B15" s="2">
        <v>8</v>
      </c>
      <c r="C15" s="2">
        <v>3</v>
      </c>
      <c r="D15" s="2">
        <v>1</v>
      </c>
      <c r="E15" s="2">
        <v>2</v>
      </c>
      <c r="F15" s="2" t="s">
        <v>30</v>
      </c>
      <c r="G15" s="7" t="s">
        <v>150</v>
      </c>
      <c r="H15" s="7">
        <f t="shared" si="0"/>
        <v>1</v>
      </c>
      <c r="I15" s="12" t="s">
        <v>184</v>
      </c>
      <c r="J15" s="12" t="str">
        <f t="shared" si="2"/>
        <v xml:space="preserve">{ 'row' :8, 'col': 3, 'rows': 1, 'cols': 2, 'align': 'left', 'texto': 'III', 'offset':1}, </v>
      </c>
      <c r="K15" s="2" t="str">
        <f t="shared" si="1"/>
        <v xml:space="preserve">{ 'row' :8, 'col': 2, 'rows': 1, 'cols': 2, 'align': 'left', 'texto': 'Ciclo :', 'offset':2}, { 'row' :8, 'col': 3, 'rows': 1, 'cols': 2, 'align': 'left', 'texto': 'III', 'offset':1}, </v>
      </c>
      <c r="L15" s="11" t="str">
        <f t="shared" si="3"/>
        <v>{'tipo': 'generales', 'data': [{ 'row' :8, 'col': 2, 'rows': 1, 'cols': 2, 'align': 'left', 'texto': 'Ciclo :', 'offset':2}, { 'row' :8, 'col': 3, 'rows': 1, 'cols': 2, 'align': 'left', 'texto': 'III', 'offset':1}, ],  },</v>
      </c>
    </row>
    <row r="16" spans="1:12" x14ac:dyDescent="0.35">
      <c r="A16" s="2" t="s">
        <v>151</v>
      </c>
      <c r="B16" s="2">
        <v>9</v>
      </c>
      <c r="C16" s="2">
        <v>1</v>
      </c>
      <c r="D16" s="2">
        <v>1</v>
      </c>
      <c r="E16" s="2">
        <v>8</v>
      </c>
      <c r="F16" s="2" t="s">
        <v>30</v>
      </c>
      <c r="G16" s="7" t="s">
        <v>163</v>
      </c>
      <c r="H16" s="7">
        <f t="shared" si="0"/>
        <v>1</v>
      </c>
      <c r="I16" s="12" t="s">
        <v>4</v>
      </c>
      <c r="J16" s="12" t="str">
        <f t="shared" si="2"/>
        <v xml:space="preserve">{ 'row' :9, 'col': 1, 'rows': 1, 'cols': 8, 'align': 'left', 'texto': 'II. SUMILLA', 'offset':1}, </v>
      </c>
      <c r="K16" s="2" t="str">
        <f t="shared" si="1"/>
        <v xml:space="preserve">{ 'row' :9, 'col': 1, 'rows': 1, 'cols': 8, 'align': 'left', 'texto': 'II. SUMILLA', 'offset':1}, </v>
      </c>
      <c r="L16" s="11" t="str">
        <f t="shared" si="3"/>
        <v>{'tipo': 'titulo1', 'data': [{ 'row' :9, 'col': 1, 'rows': 1, 'cols': 8, 'align': 'left', 'texto': 'II. SUMILLA', 'offset':1}, ],  },</v>
      </c>
    </row>
    <row r="17" spans="1:12" x14ac:dyDescent="0.35">
      <c r="A17" s="2" t="s">
        <v>153</v>
      </c>
      <c r="B17" s="2">
        <v>10</v>
      </c>
      <c r="C17" s="2">
        <v>1</v>
      </c>
      <c r="D17" s="2">
        <v>1</v>
      </c>
      <c r="E17" s="2">
        <v>8</v>
      </c>
      <c r="F17" s="2" t="s">
        <v>154</v>
      </c>
      <c r="G17" s="7" t="s">
        <v>42</v>
      </c>
      <c r="H17" s="7">
        <f t="shared" si="0"/>
        <v>1</v>
      </c>
      <c r="I17" s="12" t="s">
        <v>4</v>
      </c>
      <c r="J17" s="12" t="str">
        <f t="shared" si="2"/>
        <v xml:space="preserve">{ 'row' :10, 'col': 1, 'rows':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K17" s="2" t="str">
        <f t="shared" si="1"/>
        <v xml:space="preserve">{ 'row' :10, 'col': 1, 'rows':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v>
      </c>
      <c r="L17" s="11" t="str">
        <f t="shared" si="3"/>
        <v>{'tipo': 'sumillas', 'data': [{ 'row' :10, 'col': 1, 'rows': 1, 'cols': 8, 'align': 'justify', 'texto': 'El curso tiene como propósito integrar las teorías, las técnicas y las herramientas adquiridas en las materias de contabilidad general y administración que le permita llegar al alumno a desarrollar las habilidades de análisis, integración de la información para la construcción de propuestas y soluciones que llevan al logro de los objetivos de la organización. Se pondrá énfasis en el análisis financiero de los estados financieros y su relación con los costos empresariales.', 'offset':1}, ],  },</v>
      </c>
    </row>
    <row r="18" spans="1:12" x14ac:dyDescent="0.35">
      <c r="A18" s="2" t="s">
        <v>151</v>
      </c>
      <c r="B18" s="2">
        <v>11</v>
      </c>
      <c r="C18" s="2">
        <v>1</v>
      </c>
      <c r="D18" s="2">
        <v>1</v>
      </c>
      <c r="E18" s="2">
        <v>8</v>
      </c>
      <c r="F18" s="2" t="s">
        <v>30</v>
      </c>
      <c r="G18" s="7" t="s">
        <v>164</v>
      </c>
      <c r="H18" s="7">
        <f t="shared" si="0"/>
        <v>1</v>
      </c>
      <c r="I18" s="12" t="s">
        <v>4</v>
      </c>
      <c r="J18" s="12" t="str">
        <f t="shared" si="2"/>
        <v xml:space="preserve">{ 'row' :11, 'col': 1, 'rows': 1, 'cols': 8, 'align': 'left', 'texto': 'III. SISTEMA DE COMPETENCIAS', 'offset':1}, </v>
      </c>
      <c r="K18" s="2" t="str">
        <f t="shared" si="1"/>
        <v xml:space="preserve">{ 'row' :11, 'col': 1, 'rows': 1, 'cols': 8, 'align': 'left', 'texto': 'III. SISTEMA DE COMPETENCIAS', 'offset':1}, </v>
      </c>
      <c r="L18" s="11" t="str">
        <f t="shared" si="3"/>
        <v>{'tipo': 'titulo1', 'data': [{ 'row' :11, 'col': 1, 'rows': 1, 'cols': 8, 'align': 'left', 'texto': 'III. SISTEMA DE COMPETENCIAS', 'offset':1}, ],  },</v>
      </c>
    </row>
    <row r="19" spans="1:12" x14ac:dyDescent="0.35">
      <c r="A19" s="2" t="s">
        <v>156</v>
      </c>
      <c r="B19" s="2">
        <v>12</v>
      </c>
      <c r="C19" s="2">
        <v>1</v>
      </c>
      <c r="D19" s="2">
        <v>1</v>
      </c>
      <c r="E19" s="2">
        <v>8</v>
      </c>
      <c r="F19" s="2" t="s">
        <v>30</v>
      </c>
      <c r="G19" s="7" t="s">
        <v>44</v>
      </c>
      <c r="H19" s="7">
        <f t="shared" si="0"/>
        <v>1</v>
      </c>
      <c r="I19" s="12" t="s">
        <v>4</v>
      </c>
      <c r="J19" s="12" t="str">
        <f t="shared" si="2"/>
        <v xml:space="preserve">{ 'row' :12, 'col': 1, 'rows': 1, 'cols': 8, 'align': 'left', 'texto': 'COMPETENCIAS GENERALES', 'offset':1}, </v>
      </c>
      <c r="K19" s="2" t="str">
        <f t="shared" si="1"/>
        <v xml:space="preserve">{ 'row' :12, 'col': 1, 'rows': 1, 'cols': 8, 'align': 'left', 'texto': 'COMPETENCIAS GENERALES', 'offset':1}, </v>
      </c>
      <c r="L19" s="11" t="str">
        <f t="shared" si="3"/>
        <v>{'tipo': 'titulo2', 'data': [{ 'row' :12, 'col': 1, 'rows': 1, 'cols': 8, 'align': 'left', 'texto': 'COMPETENCIAS GENERALES', 'offset':1}, ],  },</v>
      </c>
    </row>
    <row r="20" spans="1:12" x14ac:dyDescent="0.35">
      <c r="A20" s="2" t="s">
        <v>155</v>
      </c>
      <c r="B20" s="2">
        <f>+B19+1</f>
        <v>13</v>
      </c>
      <c r="C20" s="2">
        <v>2</v>
      </c>
      <c r="D20" s="2">
        <v>1</v>
      </c>
      <c r="E20" s="2">
        <v>7</v>
      </c>
      <c r="F20" s="2" t="s">
        <v>154</v>
      </c>
      <c r="G20" s="7" t="s">
        <v>45</v>
      </c>
      <c r="H20" s="7">
        <f t="shared" si="0"/>
        <v>2</v>
      </c>
      <c r="I20" s="12" t="s">
        <v>4</v>
      </c>
      <c r="J20" s="12" t="str">
        <f t="shared" si="2"/>
        <v xml:space="preserve">{ 'row' :13, 'col': 2, 'rows': 1, 'cols': 7, 'align': 'justify', 'texto': 'Comprende el papel de la información contable en los Negocios. Relación entre la contabilidad y la Administración y la toma de decisiones.', 'offset':2}, </v>
      </c>
      <c r="K20" s="2" t="str">
        <f t="shared" si="1"/>
        <v xml:space="preserve">{ 'row' :13, 'col': 2, 'rows': 1, 'cols': 7, 'align': 'justify', 'texto': 'Comprende el papel de la información contable en los Negocios. Relación entre la contabilidad y la Administración y la toma de decisiones.', 'offset':2}, </v>
      </c>
      <c r="L20" s="11" t="str">
        <f t="shared" si="3"/>
        <v>{'tipo': 'competencias', 'data': [{ 'row' :13, 'col': 2, 'rows': 1, 'cols': 7, 'align': 'justify', 'texto': 'Comprende el papel de la información contable en los Negocios. Relación entre la contabilidad y la Administración y la toma de decisiones.', 'offset':2}, ],  },</v>
      </c>
    </row>
    <row r="21" spans="1:12" x14ac:dyDescent="0.35">
      <c r="A21" s="2" t="s">
        <v>155</v>
      </c>
      <c r="B21" s="2">
        <f t="shared" ref="B21:B33" si="4">+B20+1</f>
        <v>14</v>
      </c>
      <c r="C21" s="2">
        <v>2</v>
      </c>
      <c r="D21" s="2">
        <v>1</v>
      </c>
      <c r="E21" s="2">
        <v>7</v>
      </c>
      <c r="F21" s="2" t="s">
        <v>154</v>
      </c>
      <c r="G21" s="7" t="s">
        <v>46</v>
      </c>
      <c r="H21" s="7">
        <f t="shared" si="0"/>
        <v>2</v>
      </c>
      <c r="I21" s="12" t="s">
        <v>4</v>
      </c>
      <c r="J21" s="12" t="str">
        <f t="shared" si="2"/>
        <v xml:space="preserve">{ 'row' :14, 'col': 2, 'rows': 1, 'cols': 7, 'align': 'justify', 'texto': 'Conoce y ejecuta los Estados Financieros de una empresa comercial, industrial y de servicios.', 'offset':2}, </v>
      </c>
      <c r="K21" s="2" t="str">
        <f t="shared" si="1"/>
        <v xml:space="preserve">{ 'row' :14, 'col': 2, 'rows': 1, 'cols': 7, 'align': 'justify', 'texto': 'Conoce y ejecuta los Estados Financieros de una empresa comercial, industrial y de servicios.', 'offset':2}, </v>
      </c>
      <c r="L21" s="11" t="str">
        <f t="shared" si="3"/>
        <v>{'tipo': 'competencias', 'data': [{ 'row' :14, 'col': 2, 'rows': 1, 'cols': 7, 'align': 'justify', 'texto': 'Conoce y ejecuta los Estados Financieros de una empresa comercial, industrial y de servicios.', 'offset':2}, ],  },</v>
      </c>
    </row>
    <row r="22" spans="1:12" x14ac:dyDescent="0.35">
      <c r="A22" s="2" t="s">
        <v>155</v>
      </c>
      <c r="B22" s="2">
        <f t="shared" si="4"/>
        <v>15</v>
      </c>
      <c r="C22" s="2">
        <v>2</v>
      </c>
      <c r="D22" s="2">
        <v>1</v>
      </c>
      <c r="E22" s="2">
        <v>7</v>
      </c>
      <c r="F22" s="2" t="s">
        <v>154</v>
      </c>
      <c r="G22" s="7" t="s">
        <v>47</v>
      </c>
      <c r="H22" s="7">
        <f t="shared" si="0"/>
        <v>2</v>
      </c>
      <c r="I22" s="12" t="s">
        <v>4</v>
      </c>
      <c r="J22" s="12" t="str">
        <f t="shared" si="2"/>
        <v xml:space="preserve">{ 'row' :15, 'col': 2, 'rows': 1, 'cols': 7, 'align': 'justify', 'texto': 'Toma de decisiones, en base a un análisis financiero, dentro de las funciones de operación, inversión y financiamiento y análisis de los costos.', 'offset':2}, </v>
      </c>
      <c r="K22" s="2" t="str">
        <f t="shared" si="1"/>
        <v xml:space="preserve">{ 'row' :15, 'col': 2, 'rows': 1, 'cols': 7, 'align': 'justify', 'texto': 'Toma de decisiones, en base a un análisis financiero, dentro de las funciones de operación, inversión y financiamiento y análisis de los costos.', 'offset':2}, </v>
      </c>
      <c r="L22" s="11" t="str">
        <f t="shared" si="3"/>
        <v>{'tipo': 'competencias', 'data': [{ 'row' :15, 'col': 2, 'rows': 1, 'cols': 7, 'align': 'justify', 'texto': 'Toma de decisiones, en base a un análisis financiero, dentro de las funciones de operación, inversión y financiamiento y análisis de los costos.', 'offset':2}, ],  },</v>
      </c>
    </row>
    <row r="23" spans="1:12" x14ac:dyDescent="0.35">
      <c r="A23" s="2" t="s">
        <v>155</v>
      </c>
      <c r="B23" s="2">
        <f t="shared" si="4"/>
        <v>16</v>
      </c>
      <c r="C23" s="2">
        <v>2</v>
      </c>
      <c r="D23" s="2">
        <v>1</v>
      </c>
      <c r="E23" s="2">
        <v>7</v>
      </c>
      <c r="F23" s="2" t="s">
        <v>154</v>
      </c>
      <c r="G23" s="7" t="s">
        <v>48</v>
      </c>
      <c r="H23" s="7">
        <f t="shared" si="0"/>
        <v>2</v>
      </c>
      <c r="I23" s="12" t="s">
        <v>4</v>
      </c>
      <c r="J23" s="12" t="str">
        <f t="shared" si="2"/>
        <v xml:space="preserve">{ 'row' :16, 'col': 2, 'rows': 1, 'cols': 7, 'align': 'justify', 'texto': 'Planifica la gestión de la empresa a futuro.', 'offset':2}, </v>
      </c>
      <c r="K23" s="2" t="str">
        <f t="shared" si="1"/>
        <v xml:space="preserve">{ 'row' :16, 'col': 2, 'rows': 1, 'cols': 7, 'align': 'justify', 'texto': 'Planifica la gestión de la empresa a futuro.', 'offset':2}, </v>
      </c>
      <c r="L23" s="11" t="str">
        <f t="shared" si="3"/>
        <v>{'tipo': 'competencias', 'data': [{ 'row' :16, 'col': 2, 'rows': 1, 'cols': 7, 'align': 'justify', 'texto': 'Planifica la gestión de la empresa a futuro.', 'offset':2}, ],  },</v>
      </c>
    </row>
    <row r="24" spans="1:12" x14ac:dyDescent="0.35">
      <c r="A24" s="2" t="s">
        <v>155</v>
      </c>
      <c r="B24" s="2">
        <f t="shared" si="4"/>
        <v>17</v>
      </c>
      <c r="C24" s="2">
        <v>2</v>
      </c>
      <c r="D24" s="2">
        <v>1</v>
      </c>
      <c r="E24" s="2">
        <v>7</v>
      </c>
      <c r="F24" s="2" t="s">
        <v>154</v>
      </c>
      <c r="G24" s="7" t="s">
        <v>49</v>
      </c>
      <c r="H24" s="7">
        <f t="shared" si="0"/>
        <v>2</v>
      </c>
      <c r="I24" s="12" t="s">
        <v>4</v>
      </c>
      <c r="J24" s="12" t="str">
        <f t="shared" si="2"/>
        <v xml:space="preserve">{ 'row' :17, 'col': 2, 'rows': 1, 'cols': 7, 'align': 'justify', 'texto': 'Capacidad de trabajo en equipo.', 'offset':2}, </v>
      </c>
      <c r="K24" s="2" t="str">
        <f t="shared" si="1"/>
        <v xml:space="preserve">{ 'row' :17, 'col': 2, 'rows': 1, 'cols': 7, 'align': 'justify', 'texto': 'Capacidad de trabajo en equipo.', 'offset':2}, </v>
      </c>
      <c r="L24" s="11" t="str">
        <f t="shared" si="3"/>
        <v>{'tipo': 'competencias', 'data': [{ 'row' :17, 'col': 2, 'rows': 1, 'cols': 7, 'align': 'justify', 'texto': 'Capacidad de trabajo en equipo.', 'offset':2}, ],  },</v>
      </c>
    </row>
    <row r="25" spans="1:12" x14ac:dyDescent="0.35">
      <c r="A25" s="2" t="s">
        <v>156</v>
      </c>
      <c r="B25" s="2">
        <f t="shared" si="4"/>
        <v>18</v>
      </c>
      <c r="C25" s="2">
        <v>1</v>
      </c>
      <c r="D25" s="2">
        <v>1</v>
      </c>
      <c r="E25" s="2">
        <v>8</v>
      </c>
      <c r="F25" s="2" t="s">
        <v>30</v>
      </c>
      <c r="G25" s="7" t="s">
        <v>51</v>
      </c>
      <c r="H25" s="7">
        <f t="shared" si="0"/>
        <v>1</v>
      </c>
      <c r="I25" s="12" t="s">
        <v>4</v>
      </c>
      <c r="J25" s="12" t="str">
        <f t="shared" si="2"/>
        <v xml:space="preserve">{ 'row' :18, 'col': 1, 'rows': 1, 'cols': 8, 'align': 'left', 'texto': 'COMPETENCIAS ESPECÍFICAS', 'offset':1}, </v>
      </c>
      <c r="K25" s="2" t="str">
        <f t="shared" si="1"/>
        <v xml:space="preserve">{ 'row' :18, 'col': 1, 'rows': 1, 'cols': 8, 'align': 'left', 'texto': 'COMPETENCIAS ESPECÍFICAS', 'offset':1}, </v>
      </c>
      <c r="L25" s="11" t="str">
        <f t="shared" si="3"/>
        <v>{'tipo': 'titulo2', 'data': [{ 'row' :18, 'col': 1, 'rows': 1, 'cols': 8, 'align': 'left', 'texto': 'COMPETENCIAS ESPECÍFICAS', 'offset':1}, ],  },</v>
      </c>
    </row>
    <row r="26" spans="1:12" x14ac:dyDescent="0.35">
      <c r="A26" s="2" t="s">
        <v>155</v>
      </c>
      <c r="B26" s="2">
        <f t="shared" si="4"/>
        <v>19</v>
      </c>
      <c r="C26" s="2">
        <v>2</v>
      </c>
      <c r="D26" s="2">
        <v>1</v>
      </c>
      <c r="E26" s="2">
        <v>7</v>
      </c>
      <c r="F26" s="2" t="s">
        <v>154</v>
      </c>
      <c r="G26" s="7" t="s">
        <v>52</v>
      </c>
      <c r="H26" s="7">
        <f t="shared" si="0"/>
        <v>2</v>
      </c>
      <c r="I26" s="12" t="s">
        <v>4</v>
      </c>
      <c r="J26" s="12" t="str">
        <f t="shared" si="2"/>
        <v xml:space="preserve">{ 'row' :19, 'col': 2, 'rows': 1,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K26" s="2" t="str">
        <f t="shared" si="1"/>
        <v xml:space="preserve">{ 'row' :19, 'col': 2, 'rows': 1,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v>
      </c>
      <c r="L26" s="11" t="str">
        <f t="shared" si="3"/>
        <v>{'tipo': 'competencias', 'data': [{ 'row' :19, 'col': 2, 'rows': 1, 'cols': 7, 'align': 'justify', 'texto': 'Conoce, Analiza y describe las diferentes empresas que se desarrollan en nuestro país y la importancia que tiene en ellas la contabilidad gerencia, desde la óptica de los estados financieros: Estado de Situación Financiera y Estado de Resultados.', 'offset':2}, ],  },</v>
      </c>
    </row>
    <row r="27" spans="1:12" x14ac:dyDescent="0.35">
      <c r="A27" s="2" t="s">
        <v>155</v>
      </c>
      <c r="B27" s="2">
        <f t="shared" si="4"/>
        <v>20</v>
      </c>
      <c r="C27" s="2">
        <v>2</v>
      </c>
      <c r="D27" s="2">
        <v>1</v>
      </c>
      <c r="E27" s="2">
        <v>7</v>
      </c>
      <c r="F27" s="2" t="s">
        <v>154</v>
      </c>
      <c r="G27" s="7" t="s">
        <v>169</v>
      </c>
      <c r="H27" s="7">
        <f t="shared" si="0"/>
        <v>2</v>
      </c>
      <c r="I27" s="12" t="s">
        <v>4</v>
      </c>
      <c r="J27" s="12" t="str">
        <f t="shared" si="2"/>
        <v xml:space="preserve">{ 'row' :20, 'col': 2, 'rows': 1, 'cols': 7, 'align': 'justify', 'texto': 'Analiza y diagnostica los Estados financieros básicos de diferentes empresas, mediante el análisis vertical y horizontal así como los ratios financieros. ', 'offset':2}, </v>
      </c>
      <c r="K27" s="2" t="str">
        <f t="shared" si="1"/>
        <v xml:space="preserve">{ 'row' :20, 'col': 2, 'rows': 1, 'cols': 7, 'align': 'justify', 'texto': 'Analiza y diagnostica los Estados financieros básicos de diferentes empresas, mediante el análisis vertical y horizontal así como los ratios financieros. ', 'offset':2}, </v>
      </c>
      <c r="L27" s="11" t="str">
        <f t="shared" si="3"/>
        <v>{'tipo': 'competencias', 'data': [{ 'row' :20, 'col': 2, 'rows': 1, 'cols': 7, 'align': 'justify', 'texto': 'Analiza y diagnostica los Estados financieros básicos de diferentes empresas, mediante el análisis vertical y horizontal así como los ratios financieros. ', 'offset':2}, ],  },</v>
      </c>
    </row>
    <row r="28" spans="1:12" x14ac:dyDescent="0.35">
      <c r="A28" s="2" t="s">
        <v>155</v>
      </c>
      <c r="B28" s="2">
        <f t="shared" si="4"/>
        <v>21</v>
      </c>
      <c r="C28" s="2">
        <v>2</v>
      </c>
      <c r="D28" s="2">
        <v>1</v>
      </c>
      <c r="E28" s="2">
        <v>7</v>
      </c>
      <c r="F28" s="2" t="s">
        <v>154</v>
      </c>
      <c r="G28" s="7" t="s">
        <v>54</v>
      </c>
      <c r="H28" s="7">
        <f t="shared" si="0"/>
        <v>2</v>
      </c>
      <c r="I28" s="12" t="s">
        <v>4</v>
      </c>
      <c r="J28" s="12" t="str">
        <f t="shared" si="2"/>
        <v xml:space="preserve">{ 'row' :21, 'col': 2, 'rows': 1, 'cols': 7, 'align': 'justify', 'texto': 'Desarrolla un plan financiero para una empresa: Presupuesto de ventas, Presupuesto de cobranzas, presupuesto de producción, presupuesto de compras, presupuesto de pagos, presupuesto de pagos, presupuesto de gastos, entre otros.', 'offset':2}, </v>
      </c>
      <c r="K28" s="2" t="str">
        <f t="shared" si="1"/>
        <v xml:space="preserve">{ 'row' :21, 'col': 2, 'rows': 1, 'cols': 7, 'align': 'justify', 'texto': 'Desarrolla un plan financiero para una empresa: Presupuesto de ventas, Presupuesto de cobranzas, presupuesto de producción, presupuesto de compras, presupuesto de pagos, presupuesto de pagos, presupuesto de gastos, entre otros.', 'offset':2}, </v>
      </c>
      <c r="L28" s="11" t="str">
        <f t="shared" si="3"/>
        <v>{'tipo': 'competencias', 'data': [{ 'row' :21, 'col': 2, 'rows': 1, 'cols': 7, 'align': 'justify', 'texto': 'Desarrolla un plan financiero para una empresa: Presupuesto de ventas, Presupuesto de cobranzas, presupuesto de producción, presupuesto de compras, presupuesto de pagos, presupuesto de pagos, presupuesto de gastos, entre otros.', 'offset':2}, ],  },</v>
      </c>
    </row>
    <row r="29" spans="1:12" x14ac:dyDescent="0.35">
      <c r="A29" s="2" t="s">
        <v>155</v>
      </c>
      <c r="B29" s="2">
        <f t="shared" si="4"/>
        <v>22</v>
      </c>
      <c r="C29" s="2">
        <v>2</v>
      </c>
      <c r="D29" s="2">
        <v>1</v>
      </c>
      <c r="E29" s="2">
        <v>7</v>
      </c>
      <c r="F29" s="2" t="s">
        <v>154</v>
      </c>
      <c r="G29" s="7" t="s">
        <v>55</v>
      </c>
      <c r="H29" s="7">
        <f t="shared" si="0"/>
        <v>2</v>
      </c>
      <c r="I29" s="12" t="s">
        <v>4</v>
      </c>
      <c r="J29" s="12" t="str">
        <f t="shared" si="2"/>
        <v xml:space="preserve">{ 'row' :22, 'col': 2, 'rows': 1, 'cols': 7, 'align': 'justify', 'texto': 'Estudia la importancia de la estructura de costos de una empresa y su implicancia en la planificación financiera.', 'offset':2}, </v>
      </c>
      <c r="K29" s="2" t="str">
        <f t="shared" si="1"/>
        <v xml:space="preserve">{ 'row' :22, 'col': 2, 'rows': 1, 'cols': 7, 'align': 'justify', 'texto': 'Estudia la importancia de la estructura de costos de una empresa y su implicancia en la planificación financiera.', 'offset':2}, </v>
      </c>
      <c r="L29" s="11" t="str">
        <f t="shared" si="3"/>
        <v>{'tipo': 'competencias', 'data': [{ 'row' :22, 'col': 2, 'rows': 1, 'cols': 7, 'align': 'justify', 'texto': 'Estudia la importancia de la estructura de costos de una empresa y su implicancia en la planificación financiera.', 'offset':2}, ],  },</v>
      </c>
    </row>
    <row r="30" spans="1:12" x14ac:dyDescent="0.35">
      <c r="A30" s="2" t="s">
        <v>155</v>
      </c>
      <c r="B30" s="2">
        <f t="shared" si="4"/>
        <v>23</v>
      </c>
      <c r="C30" s="2">
        <v>2</v>
      </c>
      <c r="D30" s="2">
        <v>1</v>
      </c>
      <c r="E30" s="2">
        <v>7</v>
      </c>
      <c r="F30" s="2" t="s">
        <v>154</v>
      </c>
      <c r="G30" s="7" t="s">
        <v>56</v>
      </c>
      <c r="H30" s="7">
        <f t="shared" si="0"/>
        <v>2</v>
      </c>
      <c r="I30" s="12" t="s">
        <v>4</v>
      </c>
      <c r="J30" s="12" t="str">
        <f t="shared" si="2"/>
        <v xml:space="preserve">{ 'row' :23, 'col': 2, 'rows': 1, 'cols': 7, 'align': 'justify', 'texto': 'Elabora estados financieros proyectados, para diagnosticar el futuro de la empresa.', 'offset':2}, </v>
      </c>
      <c r="K30" s="2" t="str">
        <f t="shared" si="1"/>
        <v xml:space="preserve">{ 'row' :23, 'col': 2, 'rows': 1, 'cols': 7, 'align': 'justify', 'texto': 'Elabora estados financieros proyectados, para diagnosticar el futuro de la empresa.', 'offset':2}, </v>
      </c>
      <c r="L30" s="11" t="str">
        <f t="shared" si="3"/>
        <v>{'tipo': 'competencias', 'data': [{ 'row' :23, 'col': 2, 'rows': 1, 'cols': 7, 'align': 'justify', 'texto': 'Elabora estados financieros proyectados, para diagnosticar el futuro de la empresa.', 'offset':2}, ],  },</v>
      </c>
    </row>
    <row r="31" spans="1:12" x14ac:dyDescent="0.35">
      <c r="A31" s="2" t="s">
        <v>151</v>
      </c>
      <c r="B31" s="2">
        <f t="shared" si="4"/>
        <v>24</v>
      </c>
      <c r="C31" s="2">
        <v>1</v>
      </c>
      <c r="D31" s="2">
        <v>1</v>
      </c>
      <c r="E31" s="2">
        <v>8</v>
      </c>
      <c r="F31" s="2" t="s">
        <v>30</v>
      </c>
      <c r="G31" s="7" t="s">
        <v>165</v>
      </c>
      <c r="H31" s="7">
        <f t="shared" si="0"/>
        <v>1</v>
      </c>
      <c r="I31" s="12" t="s">
        <v>4</v>
      </c>
      <c r="J31" s="12" t="str">
        <f t="shared" si="2"/>
        <v xml:space="preserve">{ 'row' :24, 'col': 1, 'rows': 1, 'cols': 8, 'align': 'left', 'texto': 'IV. PROGRAMACIÓN DE CONTENIDOS', 'offset':1}, </v>
      </c>
      <c r="K31" s="2" t="str">
        <f t="shared" si="1"/>
        <v xml:space="preserve">{ 'row' :24, 'col': 1, 'rows': 1, 'cols': 8, 'align': 'left', 'texto': 'IV. PROGRAMACIÓN DE CONTENIDOS', 'offset':1}, </v>
      </c>
      <c r="L31" s="11" t="str">
        <f t="shared" si="3"/>
        <v>{'tipo': 'titulo1', 'data': [{ 'row' :24, 'col': 1, 'rows': 1, 'cols': 8, 'align': 'left', 'texto': 'IV. PROGRAMACIÓN DE CONTENIDOS', 'offset':1}, ],  },</v>
      </c>
    </row>
    <row r="32" spans="1:12" x14ac:dyDescent="0.35">
      <c r="A32" s="2" t="s">
        <v>158</v>
      </c>
      <c r="B32" s="2">
        <f t="shared" si="4"/>
        <v>25</v>
      </c>
      <c r="C32" s="2">
        <v>1</v>
      </c>
      <c r="D32" s="2">
        <v>1</v>
      </c>
      <c r="E32" s="2">
        <v>8</v>
      </c>
      <c r="F32" s="2" t="s">
        <v>28</v>
      </c>
      <c r="G32" s="7" t="s">
        <v>131</v>
      </c>
      <c r="H32" s="7">
        <f t="shared" si="0"/>
        <v>1</v>
      </c>
      <c r="I32" s="12" t="s">
        <v>4</v>
      </c>
      <c r="J32" s="12" t="str">
        <f t="shared" si="2"/>
        <v xml:space="preserve">{ 'row' :25, 'col': 1, 'rows': 1, 'cols': 8, 'align': 'center', 'texto': 'UNIDAD I: LA CONTABILIDAD GERENCIAL.', 'offset':1}, </v>
      </c>
      <c r="K32" s="2" t="str">
        <f t="shared" si="1"/>
        <v xml:space="preserve">{ 'row' :25, 'col': 1, 'rows': 1, 'cols': 8, 'align': 'center', 'texto': 'UNIDAD I: LA CONTABILIDAD GERENCIAL.', 'offset':1}, </v>
      </c>
      <c r="L32" s="11" t="str">
        <f t="shared" si="3"/>
        <v>{'tipo': 'unidades', 'data': [{ 'row' :25, 'col': 1, 'rows': 1, 'cols': 8, 'align': 'center', 'texto': 'UNIDAD I: LA CONTABILIDAD GERENCIAL.', 'offset':1}, ],  },</v>
      </c>
    </row>
    <row r="33" spans="1:12" x14ac:dyDescent="0.35">
      <c r="A33" s="2" t="s">
        <v>157</v>
      </c>
      <c r="B33" s="2">
        <f t="shared" si="4"/>
        <v>26</v>
      </c>
      <c r="C33" s="2">
        <v>1</v>
      </c>
      <c r="D33" s="2">
        <v>1</v>
      </c>
      <c r="E33" s="2">
        <v>1</v>
      </c>
      <c r="F33" s="2" t="s">
        <v>28</v>
      </c>
      <c r="G33" s="7" t="s">
        <v>59</v>
      </c>
      <c r="H33" s="7">
        <f t="shared" si="0"/>
        <v>1</v>
      </c>
      <c r="I33" s="12" t="s">
        <v>4</v>
      </c>
      <c r="J33" s="12" t="str">
        <f t="shared" si="2"/>
        <v xml:space="preserve">{ 'row' :26, 'col': 1, 'rows': 1, 'cols': 1, 'align': 'center', 'texto': 'SEMANA', 'offset':1}, </v>
      </c>
      <c r="K33" s="2" t="str">
        <f t="shared" si="1"/>
        <v xml:space="preserve">{ 'row' :26, 'col': 1, 'rows': 1, 'cols': 1, 'align': 'center', 'texto': 'SEMANA', 'offset':1}, </v>
      </c>
      <c r="L33" s="11" t="str">
        <f t="shared" si="3"/>
        <v/>
      </c>
    </row>
    <row r="34" spans="1:12" x14ac:dyDescent="0.35">
      <c r="A34" s="2" t="s">
        <v>157</v>
      </c>
      <c r="B34" s="2">
        <f>+B33</f>
        <v>26</v>
      </c>
      <c r="C34" s="2">
        <v>2</v>
      </c>
      <c r="D34" s="2">
        <v>1</v>
      </c>
      <c r="E34" s="2">
        <v>3</v>
      </c>
      <c r="F34" s="2" t="s">
        <v>28</v>
      </c>
      <c r="G34" s="7" t="s">
        <v>60</v>
      </c>
      <c r="H34" s="7">
        <f t="shared" ref="H34:H65" si="5">IF(B33=B34,1,C34)</f>
        <v>1</v>
      </c>
      <c r="I34" s="12" t="s">
        <v>4</v>
      </c>
      <c r="J34" s="12" t="str">
        <f t="shared" si="2"/>
        <v xml:space="preserve">{ 'row' :26, 'col': 2, 'rows': 1, 'cols': 3, 'align': 'center', 'texto': 'CONCEPTUAL', 'offset':1}, </v>
      </c>
      <c r="K34" s="2" t="str">
        <f t="shared" ref="K34:K65" si="6">IF(B33=B34,CONCATENATE(K33,J34),J34)</f>
        <v xml:space="preserve">{ 'row' :26, 'col': 1, 'rows': 1, 'cols': 1, 'align': 'center', 'texto': 'SEMANA', 'offset':1}, { 'row' :26, 'col': 2, 'rows': 1, 'cols': 3, 'align': 'center', 'texto': 'CONCEPTUAL', 'offset':1}, </v>
      </c>
      <c r="L34" s="11" t="str">
        <f t="shared" si="3"/>
        <v/>
      </c>
    </row>
    <row r="35" spans="1:12" x14ac:dyDescent="0.35">
      <c r="A35" s="2" t="s">
        <v>157</v>
      </c>
      <c r="B35" s="2">
        <f>+B34</f>
        <v>26</v>
      </c>
      <c r="C35" s="2">
        <v>4</v>
      </c>
      <c r="D35" s="2">
        <v>1</v>
      </c>
      <c r="E35" s="2">
        <v>2</v>
      </c>
      <c r="F35" s="2" t="s">
        <v>28</v>
      </c>
      <c r="G35" s="7" t="s">
        <v>61</v>
      </c>
      <c r="H35" s="7">
        <f t="shared" si="5"/>
        <v>1</v>
      </c>
      <c r="I35" s="12" t="s">
        <v>4</v>
      </c>
      <c r="J35" s="12" t="str">
        <f t="shared" si="2"/>
        <v xml:space="preserve">{ 'row' :26, 'col': 4, 'rows': 1, 'cols': 2, 'align': 'center', 'texto': 'PROCEDIMENTAL', 'offset':1}, </v>
      </c>
      <c r="K35" s="2" t="str">
        <f t="shared" si="6"/>
        <v xml:space="preserve">{ 'row' :26, 'col': 1, 'rows': 1, 'cols': 1, 'align': 'center', 'texto': 'SEMANA', 'offset':1}, { 'row' :26, 'col': 2, 'rows': 1, 'cols': 3, 'align': 'center', 'texto': 'CONCEPTUAL', 'offset':1}, { 'row' :26, 'col': 4, 'rows': 1, 'cols': 2, 'align': 'center', 'texto': 'PROCEDIMENTAL', 'offset':1}, </v>
      </c>
      <c r="L35" s="11" t="str">
        <f t="shared" si="3"/>
        <v/>
      </c>
    </row>
    <row r="36" spans="1:12" x14ac:dyDescent="0.35">
      <c r="A36" s="2" t="s">
        <v>157</v>
      </c>
      <c r="B36" s="2">
        <f>+B35</f>
        <v>26</v>
      </c>
      <c r="C36" s="2">
        <v>6</v>
      </c>
      <c r="D36" s="2">
        <v>1</v>
      </c>
      <c r="E36" s="2">
        <v>2</v>
      </c>
      <c r="F36" s="2" t="s">
        <v>28</v>
      </c>
      <c r="G36" s="7" t="s">
        <v>62</v>
      </c>
      <c r="H36" s="7">
        <f t="shared" si="5"/>
        <v>1</v>
      </c>
      <c r="I36" s="12" t="s">
        <v>4</v>
      </c>
      <c r="J36" s="12" t="str">
        <f t="shared" si="2"/>
        <v xml:space="preserve">{ 'row' :26, 'col': 6, 'rows': 1, 'cols': 2, 'align': 'center', 'texto': 'ACTIVIDAD DE APRENDIZAJE', 'offset':1}, </v>
      </c>
      <c r="K36" s="2" t="str">
        <f t="shared" si="6"/>
        <v xml:space="preserve">{ 'row' :26, 'col': 1, 'rows': 1, 'cols': 1, 'align': 'center', 'texto': 'SEMANA', 'offset':1}, { 'row' :26, 'col': 2, 'rows': 1, 'cols': 3, 'align': 'center', 'texto': 'CONCEPTUAL', 'offset':1}, { 'row' :26, 'col': 4, 'rows': 1, 'cols': 2, 'align': 'center', 'texto': 'PROCEDIMENTAL', 'offset':1}, { 'row' :26, 'col': 6, 'rows': 1, 'cols': 2, 'align': 'center', 'texto': 'ACTIVIDAD DE APRENDIZAJE', 'offset':1}, </v>
      </c>
      <c r="L36" s="11" t="str">
        <f t="shared" si="3"/>
        <v>{'tipo': 'titulo3', 'data': [{ 'row' :26, 'col': 1, 'rows': 1, 'cols': 1, 'align': 'center', 'texto': 'SEMANA', 'offset':1}, { 'row' :26, 'col': 2, 'rows': 1, 'cols': 3, 'align': 'center', 'texto': 'CONCEPTUAL', 'offset':1}, { 'row' :26, 'col': 4, 'rows': 1, 'cols': 2, 'align': 'center', 'texto': 'PROCEDIMENTAL', 'offset':1}, { 'row' :26, 'col': 6, 'rows': 1, 'cols': 2, 'align': 'center', 'texto': 'ACTIVIDAD DE APRENDIZAJE', 'offset':1}, ],  },</v>
      </c>
    </row>
    <row r="37" spans="1:12" x14ac:dyDescent="0.35">
      <c r="A37" s="2" t="s">
        <v>159</v>
      </c>
      <c r="B37" s="2">
        <f>+B36+1</f>
        <v>27</v>
      </c>
      <c r="C37" s="2">
        <v>1</v>
      </c>
      <c r="D37" s="2">
        <v>1</v>
      </c>
      <c r="E37" s="2">
        <v>1</v>
      </c>
      <c r="F37" s="2" t="s">
        <v>28</v>
      </c>
      <c r="G37" s="7">
        <v>1</v>
      </c>
      <c r="H37" s="7">
        <f t="shared" si="5"/>
        <v>1</v>
      </c>
      <c r="I37" s="12" t="s">
        <v>7</v>
      </c>
      <c r="J37" s="12" t="str">
        <f t="shared" si="2"/>
        <v xml:space="preserve">{ 'row' :27, 'col': 1, 'rows': 1, 'cols': 1, 'align': 'center', 'texto': '1', 'offset':1}, </v>
      </c>
      <c r="K37" s="2" t="str">
        <f t="shared" si="6"/>
        <v xml:space="preserve">{ 'row' :27, 'col': 1, 'rows': 1, 'cols': 1, 'align': 'center', 'texto': '1', 'offset':1}, </v>
      </c>
      <c r="L37" s="11" t="str">
        <f t="shared" si="3"/>
        <v/>
      </c>
    </row>
    <row r="38" spans="1:12" ht="174" x14ac:dyDescent="0.35">
      <c r="A38" s="2" t="s">
        <v>159</v>
      </c>
      <c r="B38" s="2">
        <f>+B37</f>
        <v>27</v>
      </c>
      <c r="C38" s="2">
        <v>2</v>
      </c>
      <c r="D38" s="2">
        <v>1</v>
      </c>
      <c r="E38" s="2">
        <v>3</v>
      </c>
      <c r="F38" s="2" t="s">
        <v>30</v>
      </c>
      <c r="G38" s="5" t="s">
        <v>172</v>
      </c>
      <c r="H38" s="7">
        <f t="shared" si="5"/>
        <v>1</v>
      </c>
      <c r="I38" s="12" t="s">
        <v>185</v>
      </c>
      <c r="J38" s="12" t="str">
        <f t="shared" si="2"/>
        <v xml:space="preserve">{ 'row' :27, 'col': 2, 'rows': 1,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K38" s="2" t="str">
        <f t="shared" si="6"/>
        <v xml:space="preserve">{ 'row' :27, 'col': 1, 'rows': 1, 'cols': 1, 'align': 'center', 'texto': '1', 'offset':1}, { 'row' :27, 'col': 2, 'rows': 1,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v>
      </c>
      <c r="L38" s="11" t="str">
        <f t="shared" si="3"/>
        <v/>
      </c>
    </row>
    <row r="39" spans="1:12" x14ac:dyDescent="0.35">
      <c r="A39" s="2" t="s">
        <v>159</v>
      </c>
      <c r="B39" s="2">
        <f>+B38</f>
        <v>27</v>
      </c>
      <c r="C39" s="2">
        <v>4</v>
      </c>
      <c r="D39" s="2">
        <v>1</v>
      </c>
      <c r="E39" s="2">
        <v>2</v>
      </c>
      <c r="F39" s="2" t="s">
        <v>30</v>
      </c>
      <c r="G39" s="7" t="s">
        <v>68</v>
      </c>
      <c r="H39" s="7">
        <f t="shared" si="5"/>
        <v>1</v>
      </c>
      <c r="I39" s="12" t="s">
        <v>186</v>
      </c>
      <c r="J39" s="12" t="str">
        <f t="shared" si="2"/>
        <v xml:space="preserve">{ 'row' :27, 'col': 4, 'rows': 1, 'cols': 2, 'align': 'left', 'texto': 'Reconoce el recorrido de las operaciones empresariales en el ciclo contable de una empresa. Evalúa la utilidad de la información financiera y gerencial.', 'offset':1}, </v>
      </c>
      <c r="K39" s="2" t="str">
        <f t="shared" si="6"/>
        <v xml:space="preserve">{ 'row' :27, 'col': 1, 'rows': 1, 'cols': 1, 'align': 'center', 'texto': '1', 'offset':1}, { 'row' :27, 'col': 2, 'rows': 1,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'row' :27, 'col': 4, 'rows': 1, 'cols': 2, 'align': 'left', 'texto': 'Reconoce el recorrido de las operaciones empresariales en el ciclo contable de una empresa. Evalúa la utilidad de la información financiera y gerencial.', 'offset':1}, </v>
      </c>
      <c r="L39" s="11" t="str">
        <f t="shared" si="3"/>
        <v/>
      </c>
    </row>
    <row r="40" spans="1:12" x14ac:dyDescent="0.35">
      <c r="A40" s="2" t="s">
        <v>159</v>
      </c>
      <c r="B40" s="2">
        <f>+B39</f>
        <v>27</v>
      </c>
      <c r="C40" s="2">
        <v>6</v>
      </c>
      <c r="D40" s="2">
        <v>1</v>
      </c>
      <c r="E40" s="2">
        <v>2</v>
      </c>
      <c r="F40" s="2" t="s">
        <v>30</v>
      </c>
      <c r="G40" s="5" t="s">
        <v>177</v>
      </c>
      <c r="H40" s="7">
        <f t="shared" si="5"/>
        <v>1</v>
      </c>
      <c r="I40" s="12" t="s">
        <v>187</v>
      </c>
      <c r="J40" s="12" t="str">
        <f t="shared" si="2"/>
        <v xml:space="preserve">{ 'row' :27, 'col': 6, 'rows': 1, 'cols': 2, 'align': 'left', 'texto': 'Exposición dialogada\nTaller', 'offset':1}, </v>
      </c>
      <c r="K40" s="2" t="str">
        <f t="shared" si="6"/>
        <v xml:space="preserve">{ 'row' :27, 'col': 1, 'rows': 1, 'cols': 1, 'align': 'center', 'texto': '1', 'offset':1}, { 'row' :27, 'col': 2, 'rows': 1,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'row' :27, 'col': 4, 'rows': 1, 'cols': 2, 'align': 'left', 'texto': 'Reconoce el recorrido de las operaciones empresariales en el ciclo contable de una empresa. Evalúa la utilidad de la información financiera y gerencial.', 'offset':1}, { 'row' :27, 'col': 6, 'rows': 1, 'cols': 2, 'align': 'left', 'texto': 'Exposición dialogada\nTaller', 'offset':1}, </v>
      </c>
      <c r="L40" s="11" t="str">
        <f t="shared" si="3"/>
        <v>{'tipo': 'contenidos', 'data': [{ 'row' :27, 'col': 1, 'rows': 1, 'cols': 1, 'align': 'center', 'texto': '1', 'offset':1}, { 'row' :27, 'col': 2, 'rows': 1, 'cols': 3, 'align': 'left', 'texto': 'La contabilidad gerencial.\n‐ Qué es la contabilidad. El ciclo contable. Los Estados Financieros.\n‐Qué es la contabilidad gerencial. Objetivos e importancia de la contabilidad gerencial.\n‐Diferencias entre la contabilidad gerencial y la contabilidad financiera. Usuarios de la información. Tipo de información. Normas de regulación.', 'offset':1}, { 'row' :27, 'col': 4, 'rows': 1, 'cols': 2, 'align': 'left', 'texto': 'Reconoce el recorrido de las operaciones empresariales en el ciclo contable de una empresa. Evalúa la utilidad de la información financiera y gerencial.', 'offset':1}, { 'row' :27, 'col': 6, 'rows': 1, 'cols': 2, 'align': 'left', 'texto': 'Exposición dialogada\nTaller', 'offset':1}, ],  },</v>
      </c>
    </row>
    <row r="41" spans="1:12" x14ac:dyDescent="0.35">
      <c r="A41" s="2" t="s">
        <v>159</v>
      </c>
      <c r="B41" s="2">
        <f>+B40+1</f>
        <v>28</v>
      </c>
      <c r="C41" s="2">
        <v>1</v>
      </c>
      <c r="D41" s="2">
        <v>1</v>
      </c>
      <c r="E41" s="2">
        <v>1</v>
      </c>
      <c r="F41" s="2" t="s">
        <v>28</v>
      </c>
      <c r="G41" s="13">
        <v>2</v>
      </c>
      <c r="H41" s="7">
        <f t="shared" si="5"/>
        <v>1</v>
      </c>
      <c r="I41" s="12" t="s">
        <v>7</v>
      </c>
      <c r="J41" s="12" t="str">
        <f t="shared" si="2"/>
        <v xml:space="preserve">{ 'row' :28, 'col': 1, 'rows': 1, 'cols': 1, 'align': 'center', 'texto': '2', 'offset':1}, </v>
      </c>
      <c r="K41" s="2" t="str">
        <f t="shared" si="6"/>
        <v xml:space="preserve">{ 'row' :28, 'col': 1, 'rows': 1, 'cols': 1, 'align': 'center', 'texto': '2', 'offset':1}, </v>
      </c>
      <c r="L41" s="11" t="str">
        <f t="shared" si="3"/>
        <v/>
      </c>
    </row>
    <row r="42" spans="1:12" ht="87" x14ac:dyDescent="0.35">
      <c r="A42" s="2" t="s">
        <v>159</v>
      </c>
      <c r="B42" s="2">
        <f>+B41</f>
        <v>28</v>
      </c>
      <c r="C42" s="2">
        <v>2</v>
      </c>
      <c r="D42" s="2">
        <v>1</v>
      </c>
      <c r="E42" s="2">
        <v>3</v>
      </c>
      <c r="F42" s="2" t="s">
        <v>30</v>
      </c>
      <c r="G42" s="5" t="s">
        <v>178</v>
      </c>
      <c r="H42" s="7">
        <f t="shared" si="5"/>
        <v>1</v>
      </c>
      <c r="I42" s="12" t="s">
        <v>185</v>
      </c>
      <c r="J42" s="12" t="str">
        <f t="shared" si="2"/>
        <v xml:space="preserve">{ 'row' :28, 'col': 2, 'rows': 1, 'cols': 3, 'align': 'left', 'texto': 'La Contabilidad de Costos Empresariales.\n‐ Concepto. Importancia y su aplicación. Relación entre la contabilidad Gerencial y la Contabilidad de Costos.', 'offset':1}, </v>
      </c>
      <c r="K42" s="2" t="str">
        <f t="shared" si="6"/>
        <v xml:space="preserve">{ 'row' :28, 'col': 1, 'rows': 1, 'cols': 1, 'align': 'center', 'texto': '2', 'offset':1}, { 'row' :28, 'col': 2, 'rows': 1, 'cols': 3, 'align': 'left', 'texto': 'La Contabilidad de Costos Empresariales.\n‐ Concepto. Importancia y su aplicación. Relación entre la contabilidad Gerencial y la Contabilidad de Costos.', 'offset':1}, </v>
      </c>
      <c r="L42" s="11" t="str">
        <f t="shared" si="3"/>
        <v/>
      </c>
    </row>
    <row r="43" spans="1:12" ht="14.5" customHeight="1" x14ac:dyDescent="0.35">
      <c r="A43" s="2" t="str">
        <f>+A42</f>
        <v>contenidos</v>
      </c>
      <c r="B43" s="2">
        <f>+B42</f>
        <v>28</v>
      </c>
      <c r="C43" s="2">
        <v>4</v>
      </c>
      <c r="D43" s="2">
        <v>1</v>
      </c>
      <c r="E43" s="2">
        <v>2</v>
      </c>
      <c r="F43" s="2" t="s">
        <v>30</v>
      </c>
      <c r="G43" s="3" t="s">
        <v>72</v>
      </c>
      <c r="H43" s="7">
        <f t="shared" si="5"/>
        <v>1</v>
      </c>
      <c r="I43" s="12" t="s">
        <v>186</v>
      </c>
      <c r="J43" s="12" t="str">
        <f t="shared" si="2"/>
        <v xml:space="preserve">{ 'row' :28, 'col': 4, 'rows': 1, 'cols': 2, 'align': 'left', 'texto': 'Determinación, distribución y aplicación de los costos en una empresa mercantil.', 'offset':1}, </v>
      </c>
      <c r="K43" s="2" t="str">
        <f t="shared" si="6"/>
        <v xml:space="preserve">{ 'row' :28, 'col': 1, 'rows': 1, 'cols': 1, 'align': 'center', 'texto': '2', 'offset':1}, { 'row' :28, 'col': 2, 'rows': 1, 'cols': 3, 'align': 'left', 'texto': 'La Contabilidad de Costos Empresariales.\n‐ Concepto. Importancia y su aplicación. Relación entre la contabilidad Gerencial y la Contabilidad de Costos.', 'offset':1}, { 'row' :28, 'col': 4, 'rows': 1, 'cols': 2, 'align': 'left', 'texto': 'Determinación, distribución y aplicación de los costos en una empresa mercantil.', 'offset':1}, </v>
      </c>
      <c r="L43" s="11" t="str">
        <f t="shared" si="3"/>
        <v/>
      </c>
    </row>
    <row r="44" spans="1:12" x14ac:dyDescent="0.35">
      <c r="A44" s="2" t="str">
        <f>+A43</f>
        <v>contenidos</v>
      </c>
      <c r="B44" s="2">
        <f>+B43</f>
        <v>28</v>
      </c>
      <c r="C44" s="2">
        <v>6</v>
      </c>
      <c r="D44" s="2">
        <v>1</v>
      </c>
      <c r="E44" s="2">
        <v>2</v>
      </c>
      <c r="F44" s="2" t="s">
        <v>30</v>
      </c>
      <c r="G44" s="2" t="s">
        <v>73</v>
      </c>
      <c r="H44" s="7">
        <f t="shared" si="5"/>
        <v>1</v>
      </c>
      <c r="I44" s="12" t="s">
        <v>187</v>
      </c>
      <c r="J44" s="12" t="str">
        <f t="shared" si="2"/>
        <v xml:space="preserve">{ 'row' :28, 'col': 6, 'rows': 1, 'cols': 2, 'align': 'left', 'texto': 'Dinámica grupal/debate en clase', 'offset':1}, </v>
      </c>
      <c r="K44" s="2" t="str">
        <f t="shared" si="6"/>
        <v xml:space="preserve">{ 'row' :28, 'col': 1, 'rows': 1, 'cols': 1, 'align': 'center', 'texto': '2', 'offset':1}, { 'row' :28, 'col': 2, 'rows': 1, 'cols': 3, 'align': 'left', 'texto': 'La Contabilidad de Costos Empresariales.\n‐ Concepto. Importancia y su aplicación. Relación entre la contabilidad Gerencial y la Contabilidad de Costos.', 'offset':1}, { 'row' :28, 'col': 4, 'rows': 1, 'cols': 2, 'align': 'left', 'texto': 'Determinación, distribución y aplicación de los costos en una empresa mercantil.', 'offset':1}, { 'row' :28, 'col': 6, 'rows': 1, 'cols': 2, 'align': 'left', 'texto': 'Dinámica grupal/debate en clase', 'offset':1}, </v>
      </c>
      <c r="L44" s="11" t="str">
        <f t="shared" si="3"/>
        <v>{'tipo': 'contenidos', 'data': [{ 'row' :28, 'col': 1, 'rows': 1, 'cols': 1, 'align': 'center', 'texto': '2', 'offset':1}, { 'row' :28, 'col': 2, 'rows': 1, 'cols': 3, 'align': 'left', 'texto': 'La Contabilidad de Costos Empresariales.\n‐ Concepto. Importancia y su aplicación. Relación entre la contabilidad Gerencial y la Contabilidad de Costos.', 'offset':1}, { 'row' :28, 'col': 4, 'rows': 1, 'cols': 2, 'align': 'left', 'texto': 'Determinación, distribución y aplicación de los costos en una empresa mercantil.', 'offset':1}, { 'row' :28, 'col': 6, 'rows': 1, 'cols': 2, 'align': 'left', 'texto': 'Dinámica grupal/debate en clase', 'offset':1}, ],  },</v>
      </c>
    </row>
    <row r="45" spans="1:12" x14ac:dyDescent="0.35">
      <c r="A45" s="2" t="s">
        <v>159</v>
      </c>
      <c r="B45" s="2">
        <f>+B44+1</f>
        <v>29</v>
      </c>
      <c r="C45" s="2">
        <v>1</v>
      </c>
      <c r="D45" s="2">
        <v>1</v>
      </c>
      <c r="E45" s="2">
        <v>1</v>
      </c>
      <c r="F45" s="2" t="s">
        <v>28</v>
      </c>
      <c r="G45" s="7">
        <v>3</v>
      </c>
      <c r="H45" s="7">
        <f t="shared" si="5"/>
        <v>1</v>
      </c>
      <c r="I45" s="12" t="s">
        <v>7</v>
      </c>
      <c r="J45" s="12" t="str">
        <f t="shared" si="2"/>
        <v xml:space="preserve">{ 'row' :29, 'col': 1, 'rows': 1, 'cols': 1, 'align': 'center', 'texto': '3', 'offset':1}, </v>
      </c>
      <c r="K45" s="2" t="str">
        <f t="shared" si="6"/>
        <v xml:space="preserve">{ 'row' :29, 'col': 1, 'rows': 1, 'cols': 1, 'align': 'center', 'texto': '3', 'offset':1}, </v>
      </c>
      <c r="L45" s="11" t="str">
        <f t="shared" si="3"/>
        <v/>
      </c>
    </row>
    <row r="46" spans="1:12" ht="72.5" x14ac:dyDescent="0.35">
      <c r="A46" s="2" t="s">
        <v>159</v>
      </c>
      <c r="B46" s="2">
        <f>+B45</f>
        <v>29</v>
      </c>
      <c r="C46" s="2">
        <v>2</v>
      </c>
      <c r="D46" s="2">
        <v>1</v>
      </c>
      <c r="E46" s="2">
        <v>3</v>
      </c>
      <c r="F46" s="2" t="s">
        <v>30</v>
      </c>
      <c r="G46" s="5" t="s">
        <v>173</v>
      </c>
      <c r="H46" s="7">
        <f t="shared" si="5"/>
        <v>1</v>
      </c>
      <c r="I46" s="12" t="s">
        <v>185</v>
      </c>
      <c r="J46" s="12" t="str">
        <f t="shared" si="2"/>
        <v xml:space="preserve">{ 'row' :29, 'col': 2, 'rows': 1, 'cols': 3, 'align': 'left', 'texto': 'Elementos de los Estados Financieros:\n‐ Balance General: Activo, pasivo y patrimonio.\n‐ Estado de Resultados: Ingresos y Gastos', 'offset':1}, </v>
      </c>
      <c r="K46" s="2" t="str">
        <f t="shared" si="6"/>
        <v xml:space="preserve">{ 'row' :29, 'col': 1, 'rows': 1, 'cols': 1, 'align': 'center', 'texto': '3', 'offset':1}, { 'row' :29, 'col': 2, 'rows': 1, 'cols': 3, 'align': 'left', 'texto': 'Elementos de los Estados Financieros:\n‐ Balance General: Activo, pasivo y patrimonio.\n‐ Estado de Resultados: Ingresos y Gastos', 'offset':1}, </v>
      </c>
      <c r="L46" s="11" t="str">
        <f t="shared" si="3"/>
        <v/>
      </c>
    </row>
    <row r="47" spans="1:12" ht="43.5" x14ac:dyDescent="0.35">
      <c r="A47" s="2" t="s">
        <v>159</v>
      </c>
      <c r="B47" s="2">
        <f>+B46</f>
        <v>29</v>
      </c>
      <c r="C47" s="2">
        <v>4</v>
      </c>
      <c r="D47" s="2">
        <v>1</v>
      </c>
      <c r="E47" s="2">
        <v>2</v>
      </c>
      <c r="F47" s="2" t="s">
        <v>30</v>
      </c>
      <c r="G47" s="5" t="s">
        <v>77</v>
      </c>
      <c r="H47" s="7">
        <f t="shared" si="5"/>
        <v>1</v>
      </c>
      <c r="I47" s="12" t="s">
        <v>186</v>
      </c>
      <c r="J47" s="12" t="str">
        <f t="shared" si="2"/>
        <v xml:space="preserve">{ 'row' :29, 'col': 4, 'rows': 1, 'cols': 2, 'align': 'left', 'texto': 'Analizar y aplicar el marco legal normativo para la elaboración de los Estados Financieros.', 'offset':1}, </v>
      </c>
      <c r="K47" s="2" t="str">
        <f t="shared" si="6"/>
        <v xml:space="preserve">{ 'row' :29, 'col': 1, 'rows': 1, 'cols': 1, 'align': 'center', 'texto': '3', 'offset':1}, { 'row' :29, 'col': 2, 'rows': 1, 'cols': 3, 'align': 'left', 'texto': 'Elementos de los Estados Financieros:\n‐ Balance General: Activo, pasivo y patrimonio.\n‐ Estado de Resultados: Ingresos y Gastos', 'offset':1}, { 'row' :29, 'col': 4, 'rows': 1, 'cols': 2, 'align': 'left', 'texto': 'Analizar y aplicar el marco legal normativo para la elaboración de los Estados Financieros.', 'offset':1}, </v>
      </c>
      <c r="L47" s="11" t="str">
        <f t="shared" si="3"/>
        <v/>
      </c>
    </row>
    <row r="48" spans="1:12" x14ac:dyDescent="0.35">
      <c r="A48" s="2" t="s">
        <v>159</v>
      </c>
      <c r="B48" s="2">
        <f>+B47</f>
        <v>29</v>
      </c>
      <c r="C48" s="2">
        <v>6</v>
      </c>
      <c r="D48" s="2">
        <v>1</v>
      </c>
      <c r="E48" s="2">
        <v>2</v>
      </c>
      <c r="F48" s="2" t="s">
        <v>30</v>
      </c>
      <c r="G48" s="5" t="s">
        <v>63</v>
      </c>
      <c r="H48" s="7">
        <f t="shared" si="5"/>
        <v>1</v>
      </c>
      <c r="I48" s="12" t="s">
        <v>187</v>
      </c>
      <c r="J48" s="12" t="str">
        <f t="shared" si="2"/>
        <v xml:space="preserve">{ 'row' :29, 'col': 6, 'rows': 1, 'cols': 2, 'align': 'left', 'texto': 'Exposición dialogada', 'offset':1}, </v>
      </c>
      <c r="K48" s="2" t="str">
        <f t="shared" si="6"/>
        <v xml:space="preserve">{ 'row' :29, 'col': 1, 'rows': 1, 'cols': 1, 'align': 'center', 'texto': '3', 'offset':1}, { 'row' :29, 'col': 2, 'rows': 1, 'cols': 3, 'align': 'left', 'texto': 'Elementos de los Estados Financieros:\n‐ Balance General: Activo, pasivo y patrimonio.\n‐ Estado de Resultados: Ingresos y Gastos', 'offset':1}, { 'row' :29, 'col': 4, 'rows': 1, 'cols': 2, 'align': 'left', 'texto': 'Analizar y aplicar el marco legal normativo para la elaboración de los Estados Financieros.', 'offset':1}, { 'row' :29, 'col': 6, 'rows': 1, 'cols': 2, 'align': 'left', 'texto': 'Exposición dialogada', 'offset':1}, </v>
      </c>
      <c r="L48" s="11" t="str">
        <f t="shared" si="3"/>
        <v>{'tipo': 'contenidos', 'data': [{ 'row' :29, 'col': 1, 'rows': 1, 'cols': 1, 'align': 'center', 'texto': '3', 'offset':1}, { 'row' :29, 'col': 2, 'rows': 1, 'cols': 3, 'align': 'left', 'texto': 'Elementos de los Estados Financieros:\n‐ Balance General: Activo, pasivo y patrimonio.\n‐ Estado de Resultados: Ingresos y Gastos', 'offset':1}, { 'row' :29, 'col': 4, 'rows': 1, 'cols': 2, 'align': 'left', 'texto': 'Analizar y aplicar el marco legal normativo para la elaboración de los Estados Financieros.', 'offset':1}, { 'row' :29, 'col': 6, 'rows': 1, 'cols': 2, 'align': 'left', 'texto': 'Exposición dialogada', 'offset':1}, ],  },</v>
      </c>
    </row>
    <row r="49" spans="1:12" x14ac:dyDescent="0.35">
      <c r="A49" s="2" t="s">
        <v>159</v>
      </c>
      <c r="B49" s="2">
        <f>+B48+1</f>
        <v>30</v>
      </c>
      <c r="C49" s="2">
        <v>1</v>
      </c>
      <c r="D49" s="2">
        <v>1</v>
      </c>
      <c r="E49" s="2">
        <v>1</v>
      </c>
      <c r="F49" s="2" t="s">
        <v>28</v>
      </c>
      <c r="G49" s="7">
        <v>4</v>
      </c>
      <c r="H49" s="7">
        <f t="shared" si="5"/>
        <v>1</v>
      </c>
      <c r="I49" s="12" t="s">
        <v>7</v>
      </c>
      <c r="J49" s="12" t="str">
        <f t="shared" si="2"/>
        <v xml:space="preserve">{ 'row' :30, 'col': 1, 'rows': 1, 'cols': 1, 'align': 'center', 'texto': '4', 'offset':1}, </v>
      </c>
      <c r="K49" s="2" t="str">
        <f t="shared" si="6"/>
        <v xml:space="preserve">{ 'row' :30, 'col': 1, 'rows': 1, 'cols': 1, 'align': 'center', 'texto': '4', 'offset':1}, </v>
      </c>
      <c r="L49" s="11" t="str">
        <f t="shared" si="3"/>
        <v/>
      </c>
    </row>
    <row r="50" spans="1:12" ht="87" x14ac:dyDescent="0.35">
      <c r="A50" s="2" t="s">
        <v>159</v>
      </c>
      <c r="B50" s="2">
        <f>+B49</f>
        <v>30</v>
      </c>
      <c r="C50" s="2">
        <v>2</v>
      </c>
      <c r="D50" s="2">
        <v>1</v>
      </c>
      <c r="E50" s="2">
        <v>3</v>
      </c>
      <c r="F50" s="2" t="s">
        <v>30</v>
      </c>
      <c r="G50" s="5" t="s">
        <v>174</v>
      </c>
      <c r="H50" s="7">
        <f t="shared" si="5"/>
        <v>1</v>
      </c>
      <c r="I50" s="12" t="s">
        <v>185</v>
      </c>
      <c r="J50" s="12" t="str">
        <f t="shared" si="2"/>
        <v xml:space="preserve">{ 'row' :30, 'col': 2, 'rows': 1, 'cols': 3, 'align': 'left', 'texto': 'Análisis de los Estados Financieros\n‐Análisis Horizontal.\n‐Análisis Vertical.\n‐Desarrollo de casos de aplicación.\n‐ Elaboración de un informe gerencial.', 'offset':1}, </v>
      </c>
      <c r="K50" s="2" t="str">
        <f t="shared" si="6"/>
        <v xml:space="preserve">{ 'row' :30, 'col': 1, 'rows': 1, 'cols': 1, 'align': 'center', 'texto': '4', 'offset':1}, { 'row' :30, 'col': 2, 'rows': 1, 'cols': 3, 'align': 'left', 'texto': 'Análisis de los Estados Financieros\n‐Análisis Horizontal.\n‐Análisis Vertical.\n‐Desarrollo de casos de aplicación.\n‐ Elaboración de un informe gerencial.', 'offset':1}, </v>
      </c>
      <c r="L50" s="11" t="str">
        <f t="shared" si="3"/>
        <v/>
      </c>
    </row>
    <row r="51" spans="1:12" x14ac:dyDescent="0.35">
      <c r="A51" s="2" t="s">
        <v>159</v>
      </c>
      <c r="B51" s="2">
        <f>+B50</f>
        <v>30</v>
      </c>
      <c r="C51" s="2">
        <v>4</v>
      </c>
      <c r="D51" s="2">
        <v>1</v>
      </c>
      <c r="E51" s="2">
        <v>2</v>
      </c>
      <c r="F51" s="2" t="s">
        <v>30</v>
      </c>
      <c r="G51" s="7" t="s">
        <v>85</v>
      </c>
      <c r="H51" s="7">
        <f t="shared" si="5"/>
        <v>1</v>
      </c>
      <c r="I51" s="12" t="s">
        <v>186</v>
      </c>
      <c r="J51" s="12" t="str">
        <f t="shared" si="2"/>
        <v xml:space="preserve">{ 'row' :30, 'col': 4, 'rows': 1, 'cols': 2, 'align': 'left', 'texto': 'Evalúa los resultados obtenidos. Demuestra la aplicación del análisis vertical y horizontal.', 'offset':1}, </v>
      </c>
      <c r="K51" s="2" t="str">
        <f t="shared" si="6"/>
        <v xml:space="preserve">{ 'row' :30, 'col': 1, 'rows': 1, 'cols': 1, 'align': 'center', 'texto': '4', 'offset':1}, { 'row' :30, 'col': 2, 'rows': 1, 'cols': 3, 'align': 'left', 'texto': 'Análisis de los Estados Financieros\n‐Análisis Horizontal.\n‐Análisis Vertical.\n‐Desarrollo de casos de aplicación.\n‐ Elaboración de un informe gerencial.', 'offset':1}, { 'row' :30, 'col': 4, 'rows': 1, 'cols': 2, 'align': 'left', 'texto': 'Evalúa los resultados obtenidos. Demuestra la aplicación del análisis vertical y horizontal.', 'offset':1}, </v>
      </c>
      <c r="L51" s="11" t="str">
        <f t="shared" si="3"/>
        <v/>
      </c>
    </row>
    <row r="52" spans="1:12" ht="29" x14ac:dyDescent="0.35">
      <c r="A52" s="2" t="s">
        <v>159</v>
      </c>
      <c r="B52" s="2">
        <f>+B51</f>
        <v>30</v>
      </c>
      <c r="C52" s="2">
        <v>6</v>
      </c>
      <c r="D52" s="2">
        <v>1</v>
      </c>
      <c r="E52" s="2">
        <v>2</v>
      </c>
      <c r="F52" s="2" t="s">
        <v>30</v>
      </c>
      <c r="G52" s="5" t="s">
        <v>175</v>
      </c>
      <c r="H52" s="7">
        <f t="shared" si="5"/>
        <v>1</v>
      </c>
      <c r="I52" s="12" t="s">
        <v>187</v>
      </c>
      <c r="J52" s="12" t="str">
        <f t="shared" si="2"/>
        <v xml:space="preserve">{ 'row' :30, 'col': 6, 'rows': 1, 'cols': 2, 'align': 'left', 'texto': 'Clase Expositiva\n Taller\n  Discusión de caso', 'offset':1}, </v>
      </c>
      <c r="K52" s="2" t="str">
        <f t="shared" si="6"/>
        <v xml:space="preserve">{ 'row' :30, 'col': 1, 'rows': 1, 'cols': 1, 'align': 'center', 'texto': '4', 'offset':1}, { 'row' :30, 'col': 2, 'rows': 1, 'cols': 3, 'align': 'left', 'texto': 'Análisis de los Estados Financieros\n‐Análisis Horizontal.\n‐Análisis Vertical.\n‐Desarrollo de casos de aplicación.\n‐ Elaboración de un informe gerencial.', 'offset':1}, { 'row' :30, 'col': 4, 'rows': 1, 'cols': 2, 'align': 'left', 'texto': 'Evalúa los resultados obtenidos. Demuestra la aplicación del análisis vertical y horizontal.', 'offset':1}, { 'row' :30, 'col': 6, 'rows': 1, 'cols': 2, 'align': 'left', 'texto': 'Clase Expositiva\n Taller\n  Discusión de caso', 'offset':1}, </v>
      </c>
      <c r="L52" s="11" t="str">
        <f t="shared" si="3"/>
        <v>{'tipo': 'contenidos', 'data': [{ 'row' :30, 'col': 1, 'rows': 1, 'cols': 1, 'align': 'center', 'texto': '4', 'offset':1}, { 'row' :30, 'col': 2, 'rows': 1, 'cols': 3, 'align': 'left', 'texto': 'Análisis de los Estados Financieros\n‐Análisis Horizontal.\n‐Análisis Vertical.\n‐Desarrollo de casos de aplicación.\n‐ Elaboración de un informe gerencial.', 'offset':1}, { 'row' :30, 'col': 4, 'rows': 1, 'cols': 2, 'align': 'left', 'texto': 'Evalúa los resultados obtenidos. Demuestra la aplicación del análisis vertical y horizontal.', 'offset':1}, { 'row' :30, 'col': 6, 'rows': 1, 'cols': 2, 'align': 'left', 'texto': 'Clase Expositiva\n Taller\n  Discusión de caso', 'offset':1}, ],  },</v>
      </c>
    </row>
    <row r="53" spans="1:12" x14ac:dyDescent="0.35">
      <c r="A53" s="2" t="s">
        <v>161</v>
      </c>
      <c r="B53" s="2">
        <f>+B52+1</f>
        <v>31</v>
      </c>
      <c r="C53" s="2">
        <v>2</v>
      </c>
      <c r="D53" s="2">
        <v>1</v>
      </c>
      <c r="E53" s="2">
        <v>7</v>
      </c>
      <c r="F53" s="2" t="s">
        <v>28</v>
      </c>
      <c r="G53" s="7" t="s">
        <v>160</v>
      </c>
      <c r="H53" s="7">
        <f t="shared" si="5"/>
        <v>2</v>
      </c>
      <c r="I53" s="12" t="s">
        <v>4</v>
      </c>
      <c r="J53" s="12" t="str">
        <f t="shared" si="2"/>
        <v xml:space="preserve">{ 'row' :31, 'col': 2, 'rows': 1, 'cols': 7, 'align': 'center', 'texto': 'EVALUACIÓN PARCIAL 1 ', 'offset':2}, </v>
      </c>
      <c r="K53" s="2" t="str">
        <f t="shared" si="6"/>
        <v xml:space="preserve">{ 'row' :31, 'col': 2, 'rows': 1, 'cols': 7, 'align': 'center', 'texto': 'EVALUACIÓN PARCIAL 1 ', 'offset':2}, </v>
      </c>
      <c r="L53" s="11" t="str">
        <f t="shared" si="3"/>
        <v>{'tipo': 'evaluaciones', 'data': [{ 'row' :31, 'col': 2, 'rows': 1, 'cols': 7, 'align': 'center', 'texto': 'EVALUACIÓN PARCIAL 1 ', 'offset':2}, ],  },</v>
      </c>
    </row>
    <row r="54" spans="1:12" x14ac:dyDescent="0.35">
      <c r="A54" s="2" t="s">
        <v>159</v>
      </c>
      <c r="B54" s="2">
        <f>+B53+1</f>
        <v>32</v>
      </c>
      <c r="C54" s="2">
        <v>1</v>
      </c>
      <c r="D54" s="2">
        <v>1</v>
      </c>
      <c r="E54" s="2">
        <v>1</v>
      </c>
      <c r="F54" s="2" t="s">
        <v>28</v>
      </c>
      <c r="G54" s="7">
        <v>5</v>
      </c>
      <c r="H54" s="7">
        <f t="shared" si="5"/>
        <v>1</v>
      </c>
      <c r="I54" s="12" t="s">
        <v>7</v>
      </c>
      <c r="J54" s="12" t="str">
        <f t="shared" si="2"/>
        <v xml:space="preserve">{ 'row' :32, 'col': 1, 'rows': 1, 'cols': 1, 'align': 'center', 'texto': '5', 'offset':1}, </v>
      </c>
      <c r="K54" s="2" t="str">
        <f t="shared" si="6"/>
        <v xml:space="preserve">{ 'row' :32, 'col': 1, 'rows': 1, 'cols': 1, 'align': 'center', 'texto': '5', 'offset':1}, </v>
      </c>
      <c r="L54" s="11" t="str">
        <f t="shared" si="3"/>
        <v/>
      </c>
    </row>
    <row r="55" spans="1:12" ht="58" x14ac:dyDescent="0.35">
      <c r="A55" s="2" t="s">
        <v>159</v>
      </c>
      <c r="B55" s="2">
        <f>+B54</f>
        <v>32</v>
      </c>
      <c r="C55" s="2">
        <v>2</v>
      </c>
      <c r="D55" s="2">
        <v>1</v>
      </c>
      <c r="E55" s="2">
        <v>3</v>
      </c>
      <c r="G55" s="5" t="s">
        <v>176</v>
      </c>
      <c r="H55" s="7">
        <f t="shared" si="5"/>
        <v>1</v>
      </c>
      <c r="I55" s="12" t="s">
        <v>185</v>
      </c>
      <c r="J55" s="12" t="str">
        <f t="shared" si="2"/>
        <v xml:space="preserve">{ 'row' :32, 'col': 2, 'rows': 1, 'cols': 3, 'align': '', 'texto': 'Trabajos de aplicación\n ‐Análisis de todo el proceso aplicado hasta el informe gerencial.', 'offset':1}, </v>
      </c>
      <c r="K55" s="2" t="str">
        <f t="shared" si="6"/>
        <v xml:space="preserve">{ 'row' :32, 'col': 1, 'rows': 1, 'cols': 1, 'align': 'center', 'texto': '5', 'offset':1}, { 'row' :32, 'col': 2, 'rows': 1, 'cols': 3, 'align': '', 'texto': 'Trabajos de aplicación\n ‐Análisis de todo el proceso aplicado hasta el informe gerencial.', 'offset':1}, </v>
      </c>
      <c r="L55" s="11" t="str">
        <f t="shared" si="3"/>
        <v/>
      </c>
    </row>
    <row r="56" spans="1:12" x14ac:dyDescent="0.35">
      <c r="A56" s="2" t="s">
        <v>159</v>
      </c>
      <c r="B56" s="2">
        <f>+B55</f>
        <v>32</v>
      </c>
      <c r="C56" s="2">
        <v>4</v>
      </c>
      <c r="D56" s="2">
        <v>1</v>
      </c>
      <c r="E56" s="2">
        <v>2</v>
      </c>
      <c r="G56" s="7" t="s">
        <v>89</v>
      </c>
      <c r="H56" s="7">
        <f t="shared" si="5"/>
        <v>1</v>
      </c>
      <c r="I56" s="12" t="s">
        <v>186</v>
      </c>
      <c r="J56" s="12" t="str">
        <f t="shared" si="2"/>
        <v xml:space="preserve">{ 'row' :32, 'col': 4, 'rows': 1, 'cols': 2, 'align': '', 'texto': 'Propicia un debate acerca de la toma de decisiones en una empresa.', 'offset':1}, </v>
      </c>
      <c r="K56" s="2" t="str">
        <f t="shared" si="6"/>
        <v xml:space="preserve">{ 'row' :32, 'col': 1, 'rows': 1, 'cols': 1, 'align': 'center', 'texto': '5', 'offset':1}, { 'row' :32, 'col': 2, 'rows': 1, 'cols': 3, 'align': '', 'texto': 'Trabajos de aplicación\n ‐Análisis de todo el proceso aplicado hasta el informe gerencial.', 'offset':1}, { 'row' :32, 'col': 4, 'rows': 1, 'cols': 2, 'align': '', 'texto': 'Propicia un debate acerca de la toma de decisiones en una empresa.', 'offset':1}, </v>
      </c>
      <c r="L56" s="11" t="str">
        <f t="shared" si="3"/>
        <v/>
      </c>
    </row>
    <row r="57" spans="1:12" x14ac:dyDescent="0.35">
      <c r="A57" s="2" t="s">
        <v>159</v>
      </c>
      <c r="B57" s="2">
        <f>+B56</f>
        <v>32</v>
      </c>
      <c r="C57" s="2">
        <v>6</v>
      </c>
      <c r="D57" s="2">
        <v>1</v>
      </c>
      <c r="E57" s="2">
        <v>2</v>
      </c>
      <c r="G57" s="7" t="s">
        <v>63</v>
      </c>
      <c r="H57" s="7">
        <f t="shared" si="5"/>
        <v>1</v>
      </c>
      <c r="I57" s="12" t="s">
        <v>187</v>
      </c>
      <c r="J57" s="12" t="str">
        <f t="shared" si="2"/>
        <v xml:space="preserve">{ 'row' :32, 'col': 6, 'rows': 1, 'cols': 2, 'align': '', 'texto': 'Exposición dialogada', 'offset':1}, </v>
      </c>
      <c r="K57" s="2" t="str">
        <f t="shared" si="6"/>
        <v xml:space="preserve">{ 'row' :32, 'col': 1, 'rows': 1, 'cols': 1, 'align': 'center', 'texto': '5', 'offset':1}, { 'row' :32, 'col': 2, 'rows': 1, 'cols': 3, 'align': '', 'texto': 'Trabajos de aplicación\n ‐Análisis de todo el proceso aplicado hasta el informe gerencial.', 'offset':1}, { 'row' :32, 'col': 4, 'rows': 1, 'cols': 2, 'align': '', 'texto': 'Propicia un debate acerca de la toma de decisiones en una empresa.', 'offset':1}, { 'row' :32, 'col': 6, 'rows': 1, 'cols': 2, 'align': '', 'texto': 'Exposición dialogada', 'offset':1}, </v>
      </c>
      <c r="L57" s="11" t="str">
        <f t="shared" si="3"/>
        <v>{'tipo': 'contenidos', 'data': [{ 'row' :32, 'col': 1, 'rows': 1, 'cols': 1, 'align': 'center', 'texto': '5', 'offset':1}, { 'row' :32, 'col': 2, 'rows': 1, 'cols': 3, 'align': '', 'texto': 'Trabajos de aplicación\n ‐Análisis de todo el proceso aplicado hasta el informe gerencial.', 'offset':1}, { 'row' :32, 'col': 4, 'rows': 1, 'cols': 2, 'align': '', 'texto': 'Propicia un debate acerca de la toma de decisiones en una empresa.', 'offset':1}, { 'row' :32, 'col': 6, 'rows': 1, 'cols': 2, 'align': '', 'texto': 'Exposición dialogada', 'offset':1}, ],  },</v>
      </c>
    </row>
    <row r="58" spans="1:12" x14ac:dyDescent="0.35">
      <c r="A58" s="2" t="s">
        <v>158</v>
      </c>
      <c r="B58" s="2">
        <f>+B57+1</f>
        <v>33</v>
      </c>
      <c r="C58" s="2">
        <v>1</v>
      </c>
      <c r="D58" s="2">
        <v>1</v>
      </c>
      <c r="E58" s="2">
        <v>8</v>
      </c>
      <c r="F58" s="2" t="s">
        <v>28</v>
      </c>
      <c r="G58" s="7" t="s">
        <v>170</v>
      </c>
      <c r="H58" s="7">
        <f t="shared" si="5"/>
        <v>1</v>
      </c>
      <c r="I58" s="12" t="s">
        <v>4</v>
      </c>
      <c r="J58" s="12" t="str">
        <f t="shared" si="2"/>
        <v xml:space="preserve">{ 'row' :33, 'col': 1, 'rows': 1, 'cols': 8, 'align': 'center', 'texto': 'UNIDAD II: ANALISIS E INTERPRETACION DE LOS ESTADOS FINANCIEROS', 'offset':1}, </v>
      </c>
      <c r="K58" s="2" t="str">
        <f t="shared" si="6"/>
        <v xml:space="preserve">{ 'row' :33, 'col': 1, 'rows': 1, 'cols': 8, 'align': 'center', 'texto': 'UNIDAD II: ANALISIS E INTERPRETACION DE LOS ESTADOS FINANCIEROS', 'offset':1}, </v>
      </c>
      <c r="L58" s="11" t="str">
        <f t="shared" si="3"/>
        <v>{'tipo': 'unidades', 'data': [{ 'row' :33, 'col': 1, 'rows': 1, 'cols': 8, 'align': 'center', 'texto': 'UNIDAD II: ANALISIS E INTERPRETACION DE LOS ESTADOS FINANCIEROS', 'offset':1}, ],  },</v>
      </c>
    </row>
    <row r="59" spans="1:12" x14ac:dyDescent="0.35">
      <c r="A59" s="2" t="s">
        <v>157</v>
      </c>
      <c r="B59" s="8">
        <f>+B58+1</f>
        <v>34</v>
      </c>
      <c r="C59" s="2">
        <v>1</v>
      </c>
      <c r="D59" s="2">
        <v>1</v>
      </c>
      <c r="E59" s="2">
        <v>1</v>
      </c>
      <c r="F59" s="2" t="s">
        <v>28</v>
      </c>
      <c r="G59" s="7" t="s">
        <v>59</v>
      </c>
      <c r="H59" s="7">
        <f t="shared" si="5"/>
        <v>1</v>
      </c>
      <c r="I59" s="12" t="s">
        <v>4</v>
      </c>
      <c r="J59" s="12" t="str">
        <f t="shared" si="2"/>
        <v xml:space="preserve">{ 'row' :34, 'col': 1, 'rows': 1, 'cols': 1, 'align': 'center', 'texto': 'SEMANA', 'offset':1}, </v>
      </c>
      <c r="K59" s="2" t="str">
        <f t="shared" si="6"/>
        <v xml:space="preserve">{ 'row' :34, 'col': 1, 'rows': 1, 'cols': 1, 'align': 'center', 'texto': 'SEMANA', 'offset':1}, </v>
      </c>
      <c r="L59" s="11" t="str">
        <f t="shared" si="3"/>
        <v/>
      </c>
    </row>
    <row r="60" spans="1:12" x14ac:dyDescent="0.35">
      <c r="A60" s="2" t="s">
        <v>157</v>
      </c>
      <c r="B60" s="2">
        <f>+B59</f>
        <v>34</v>
      </c>
      <c r="C60" s="2">
        <v>2</v>
      </c>
      <c r="D60" s="2">
        <v>1</v>
      </c>
      <c r="E60" s="2">
        <v>3</v>
      </c>
      <c r="F60" s="2" t="s">
        <v>28</v>
      </c>
      <c r="G60" s="7" t="s">
        <v>60</v>
      </c>
      <c r="H60" s="7">
        <f t="shared" si="5"/>
        <v>1</v>
      </c>
      <c r="I60" s="12" t="s">
        <v>4</v>
      </c>
      <c r="J60" s="12" t="str">
        <f t="shared" si="2"/>
        <v xml:space="preserve">{ 'row' :34, 'col': 2, 'rows': 1, 'cols': 3, 'align': 'center', 'texto': 'CONCEPTUAL', 'offset':1}, </v>
      </c>
      <c r="K60" s="2" t="str">
        <f t="shared" si="6"/>
        <v xml:space="preserve">{ 'row' :34, 'col': 1, 'rows': 1, 'cols': 1, 'align': 'center', 'texto': 'SEMANA', 'offset':1}, { 'row' :34, 'col': 2, 'rows': 1, 'cols': 3, 'align': 'center', 'texto': 'CONCEPTUAL', 'offset':1}, </v>
      </c>
      <c r="L60" s="11" t="str">
        <f t="shared" si="3"/>
        <v/>
      </c>
    </row>
    <row r="61" spans="1:12" x14ac:dyDescent="0.35">
      <c r="A61" s="2" t="s">
        <v>157</v>
      </c>
      <c r="B61" s="2">
        <f>+B60</f>
        <v>34</v>
      </c>
      <c r="C61" s="2">
        <v>4</v>
      </c>
      <c r="D61" s="2">
        <v>1</v>
      </c>
      <c r="E61" s="2">
        <v>2</v>
      </c>
      <c r="F61" s="2" t="s">
        <v>28</v>
      </c>
      <c r="G61" s="7" t="s">
        <v>61</v>
      </c>
      <c r="H61" s="7">
        <f t="shared" si="5"/>
        <v>1</v>
      </c>
      <c r="I61" s="12" t="s">
        <v>4</v>
      </c>
      <c r="J61" s="12" t="str">
        <f t="shared" si="2"/>
        <v xml:space="preserve">{ 'row' :34, 'col': 4, 'rows': 1, 'cols': 2, 'align': 'center', 'texto': 'PROCEDIMENTAL', 'offset':1}, </v>
      </c>
      <c r="K61" s="2" t="str">
        <f t="shared" si="6"/>
        <v xml:space="preserve">{ 'row' :34, 'col': 1, 'rows': 1, 'cols': 1, 'align': 'center', 'texto': 'SEMANA', 'offset':1}, { 'row' :34, 'col': 2, 'rows': 1, 'cols': 3, 'align': 'center', 'texto': 'CONCEPTUAL', 'offset':1}, { 'row' :34, 'col': 4, 'rows': 1, 'cols': 2, 'align': 'center', 'texto': 'PROCEDIMENTAL', 'offset':1}, </v>
      </c>
      <c r="L61" s="11" t="str">
        <f t="shared" si="3"/>
        <v/>
      </c>
    </row>
    <row r="62" spans="1:12" x14ac:dyDescent="0.35">
      <c r="A62" s="2" t="s">
        <v>157</v>
      </c>
      <c r="B62" s="2">
        <f>+B61</f>
        <v>34</v>
      </c>
      <c r="C62" s="2">
        <v>6</v>
      </c>
      <c r="D62" s="2">
        <v>1</v>
      </c>
      <c r="E62" s="2">
        <v>2</v>
      </c>
      <c r="F62" s="2" t="s">
        <v>28</v>
      </c>
      <c r="G62" s="7" t="s">
        <v>62</v>
      </c>
      <c r="H62" s="7">
        <f t="shared" si="5"/>
        <v>1</v>
      </c>
      <c r="I62" s="12" t="s">
        <v>4</v>
      </c>
      <c r="J62" s="12" t="str">
        <f t="shared" si="2"/>
        <v xml:space="preserve">{ 'row' :34, 'col': 6, 'rows': 1, 'cols': 2, 'align': 'center', 'texto': 'ACTIVIDAD DE APRENDIZAJE', 'offset':1}, </v>
      </c>
      <c r="K62" s="2" t="str">
        <f t="shared" si="6"/>
        <v xml:space="preserve">{ 'row' :34, 'col': 1, 'rows': 1, 'cols': 1, 'align': 'center', 'texto': 'SEMANA', 'offset':1}, { 'row' :34, 'col': 2, 'rows': 1, 'cols': 3, 'align': 'center', 'texto': 'CONCEPTUAL', 'offset':1}, { 'row' :34, 'col': 4, 'rows': 1, 'cols': 2, 'align': 'center', 'texto': 'PROCEDIMENTAL', 'offset':1}, { 'row' :34, 'col': 6, 'rows': 1, 'cols': 2, 'align': 'center', 'texto': 'ACTIVIDAD DE APRENDIZAJE', 'offset':1}, </v>
      </c>
      <c r="L62" s="11" t="str">
        <f t="shared" si="3"/>
        <v>{'tipo': 'titulo3', 'data': [{ 'row' :34, 'col': 1, 'rows': 1, 'cols': 1, 'align': 'center', 'texto': 'SEMANA', 'offset':1}, { 'row' :34, 'col': 2, 'rows': 1, 'cols': 3, 'align': 'center', 'texto': 'CONCEPTUAL', 'offset':1}, { 'row' :34, 'col': 4, 'rows': 1, 'cols': 2, 'align': 'center', 'texto': 'PROCEDIMENTAL', 'offset':1}, { 'row' :34, 'col': 6, 'rows': 1, 'cols': 2, 'align': 'center', 'texto': 'ACTIVIDAD DE APRENDIZAJE', 'offset':1}, ],  },</v>
      </c>
    </row>
    <row r="63" spans="1:12" x14ac:dyDescent="0.35">
      <c r="A63" s="2" t="s">
        <v>151</v>
      </c>
      <c r="B63" s="2">
        <f>+B62+1</f>
        <v>35</v>
      </c>
      <c r="C63" s="2">
        <v>1</v>
      </c>
      <c r="D63" s="2">
        <v>1</v>
      </c>
      <c r="E63" s="2">
        <v>8</v>
      </c>
      <c r="F63" s="2" t="s">
        <v>30</v>
      </c>
      <c r="G63" s="7" t="s">
        <v>166</v>
      </c>
      <c r="H63" s="7">
        <f t="shared" si="5"/>
        <v>1</v>
      </c>
      <c r="I63" s="12" t="s">
        <v>4</v>
      </c>
      <c r="J63" s="12" t="str">
        <f t="shared" si="2"/>
        <v xml:space="preserve">{ 'row' :35, 'col': 1, 'rows': 1, 'cols': 8, 'align': 'left', 'texto': 'V. ESTRATEGIAS METODOLÓGICAS', 'offset':1}, </v>
      </c>
      <c r="K63" s="2" t="str">
        <f t="shared" si="6"/>
        <v xml:space="preserve">{ 'row' :35, 'col': 1, 'rows': 1, 'cols': 8, 'align': 'left', 'texto': 'V. ESTRATEGIAS METODOLÓGICAS', 'offset':1}, </v>
      </c>
      <c r="L63" s="11" t="str">
        <f t="shared" si="3"/>
        <v>{'tipo': 'titulo1', 'data': [{ 'row' :35, 'col': 1, 'rows': 1, 'cols': 8, 'align': 'left', 'texto': 'V. ESTRATEGIAS METODOLÓGICAS', 'offset':1}, ],  },</v>
      </c>
    </row>
    <row r="64" spans="1:12" x14ac:dyDescent="0.35">
      <c r="A64" s="2" t="s">
        <v>151</v>
      </c>
      <c r="B64" s="2">
        <f t="shared" ref="B64:B65" si="7">+B63+1</f>
        <v>36</v>
      </c>
      <c r="C64" s="2">
        <v>1</v>
      </c>
      <c r="D64" s="2">
        <v>1</v>
      </c>
      <c r="E64" s="2">
        <v>8</v>
      </c>
      <c r="F64" s="2" t="s">
        <v>30</v>
      </c>
      <c r="G64" s="7" t="s">
        <v>167</v>
      </c>
      <c r="H64" s="7">
        <f t="shared" si="5"/>
        <v>1</v>
      </c>
      <c r="I64" s="12" t="s">
        <v>4</v>
      </c>
      <c r="J64" s="12" t="str">
        <f t="shared" si="2"/>
        <v xml:space="preserve">{ 'row' :36, 'col': 1, 'rows': 1, 'cols': 8, 'align': 'left', 'texto': 'VI. EVALUACIÓN', 'offset':1}, </v>
      </c>
      <c r="K64" s="2" t="str">
        <f t="shared" si="6"/>
        <v xml:space="preserve">{ 'row' :36, 'col': 1, 'rows': 1, 'cols': 8, 'align': 'left', 'texto': 'VI. EVALUACIÓN', 'offset':1}, </v>
      </c>
      <c r="L64" s="11" t="str">
        <f t="shared" si="3"/>
        <v>{'tipo': 'titulo1', 'data': [{ 'row' :36, 'col': 1, 'rows': 1, 'cols': 8, 'align': 'left', 'texto': 'VI. EVALUACIÓN', 'offset':1}, ],  },</v>
      </c>
    </row>
    <row r="65" spans="1:12" x14ac:dyDescent="0.35">
      <c r="A65" s="2" t="s">
        <v>151</v>
      </c>
      <c r="B65" s="2">
        <f t="shared" si="7"/>
        <v>37</v>
      </c>
      <c r="C65" s="2">
        <v>1</v>
      </c>
      <c r="D65" s="2">
        <v>1</v>
      </c>
      <c r="E65" s="2">
        <v>8</v>
      </c>
      <c r="F65" s="2" t="s">
        <v>30</v>
      </c>
      <c r="G65" s="7" t="s">
        <v>168</v>
      </c>
      <c r="H65" s="7">
        <f t="shared" si="5"/>
        <v>1</v>
      </c>
      <c r="I65" s="12" t="s">
        <v>4</v>
      </c>
      <c r="J65" s="12" t="str">
        <f t="shared" si="2"/>
        <v xml:space="preserve">{ 'row' :37, 'col': 1, 'rows': 1, 'cols': 8, 'align': 'left', 'texto': 'VII. BIBLIOGRAFÍA', 'offset':1}, </v>
      </c>
      <c r="K65" s="2" t="str">
        <f t="shared" si="6"/>
        <v xml:space="preserve">{ 'row' :37, 'col': 1, 'rows': 1, 'cols': 8, 'align': 'left', 'texto': 'VII. BIBLIOGRAFÍA', 'offset':1}, </v>
      </c>
      <c r="L65" s="11" t="str">
        <f t="shared" si="3"/>
        <v>{'tipo': 'titulo1', 'data': [{ 'row' :37, 'col': 1, 'rows': 1, 'cols': 8, 'align': 'left', 'texto': 'VII. BIBLIOGRAFÍA', 'offset':1}, ],  },</v>
      </c>
    </row>
  </sheetData>
  <autoFilter ref="A1:G65"/>
  <sortState ref="A2:K80">
    <sortCondition ref="B2:B80"/>
    <sortCondition ref="C2:C80"/>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sqref="A1:D1048576"/>
    </sheetView>
  </sheetViews>
  <sheetFormatPr baseColWidth="10" defaultRowHeight="14.5" x14ac:dyDescent="0.35"/>
  <cols>
    <col min="1" max="1" width="4.08984375" bestFit="1" customWidth="1"/>
    <col min="2" max="2" width="3.1796875" bestFit="1" customWidth="1"/>
    <col min="3" max="3" width="4.90625" bestFit="1" customWidth="1"/>
    <col min="4" max="5" width="4" bestFit="1" customWidth="1"/>
  </cols>
  <sheetData>
    <row r="1" spans="1:5" x14ac:dyDescent="0.35">
      <c r="A1" t="s">
        <v>134</v>
      </c>
      <c r="B1" t="s">
        <v>135</v>
      </c>
      <c r="C1" t="s">
        <v>136</v>
      </c>
      <c r="D1" t="s">
        <v>137</v>
      </c>
      <c r="E1" t="s">
        <v>138</v>
      </c>
    </row>
    <row r="2" spans="1:5" x14ac:dyDescent="0.35">
      <c r="A2">
        <v>1</v>
      </c>
      <c r="B2">
        <v>1</v>
      </c>
      <c r="C2">
        <v>1</v>
      </c>
      <c r="D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campos</vt:lpstr>
      <vt:lpstr>modelo</vt:lpstr>
      <vt:lpstr>datos</vt:lpstr>
      <vt:lpstr>Hoja2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dc:creator>
  <cp:lastModifiedBy>ana</cp:lastModifiedBy>
  <dcterms:created xsi:type="dcterms:W3CDTF">2018-01-23T04:36:22Z</dcterms:created>
  <dcterms:modified xsi:type="dcterms:W3CDTF">2018-03-19T04:59:19Z</dcterms:modified>
</cp:coreProperties>
</file>