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oja1" sheetId="1" state="visible" r:id="rId2"/>
    <sheet name="campos" sheetId="2" state="visible" r:id="rId3"/>
    <sheet name="syllabus_modelo" sheetId="3" state="visible" r:id="rId4"/>
    <sheet name="datos" sheetId="4" state="visible" r:id="rId5"/>
    <sheet name="modelos" sheetId="5" state="visible" r:id="rId6"/>
    <sheet name="switches" sheetId="6" state="visible" r:id="rId7"/>
    <sheet name="selectores" sheetId="7" state="visible" r:id="rId8"/>
    <sheet name="botones" sheetId="8" state="visible" r:id="rId9"/>
  </sheets>
  <definedNames>
    <definedName function="false" hidden="true" localSheetId="3" name="_xlnm._FilterDatabase" vbProcedure="false">datos!$A$1:$I$65</definedName>
    <definedName function="false" hidden="false" localSheetId="1" name="_xlnm.Extract" vbProcedure="false">campos!#ref!</definedName>
    <definedName function="false" hidden="false" localSheetId="1" name="_xlnm._FilterDatabase" vbProcedure="false">campos!#ref!</definedName>
    <definedName function="false" hidden="false" localSheetId="4" name="_xlnm.Extract" vbProcedure="false">modelos!$A$1</definedName>
    <definedName function="false" hidden="false" localSheetId="4" name="_xlnm._FilterDatabase" vbProcedure="false">hoja2!#ref!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<sst xmlns="http://schemas.openxmlformats.org/spreadsheetml/2006/main" count="621" uniqueCount="303">
  <si>
    <t xml:space="preserve">Componente</t>
  </si>
  <si>
    <t xml:space="preserve">campo</t>
  </si>
  <si>
    <t xml:space="preserve">GENERALIDADES</t>
  </si>
  <si>
    <t xml:space="preserve">titulo</t>
  </si>
  <si>
    <t xml:space="preserve">texto</t>
  </si>
  <si>
    <t xml:space="preserve">orden</t>
  </si>
  <si>
    <t xml:space="preserve">SUMILLA</t>
  </si>
  <si>
    <t xml:space="preserve">COMPETENCIAS</t>
  </si>
  <si>
    <t xml:space="preserve">UNIDADES</t>
  </si>
  <si>
    <t xml:space="preserve">semana_inicio</t>
  </si>
  <si>
    <t xml:space="preserve">semana_fin</t>
  </si>
  <si>
    <t xml:space="preserve">CONTENIDOS</t>
  </si>
  <si>
    <t xml:space="preserve">semana</t>
  </si>
  <si>
    <t xml:space="preserve">columna</t>
  </si>
  <si>
    <t xml:space="preserve">ESTRATEGIAS</t>
  </si>
  <si>
    <t xml:space="preserve">EVALUACIONES</t>
  </si>
  <si>
    <t xml:space="preserve">porcentaje</t>
  </si>
  <si>
    <t xml:space="preserve">BIBLIOGRAFIAS</t>
  </si>
  <si>
    <t xml:space="preserve">autor</t>
  </si>
  <si>
    <t xml:space="preserve">editorial</t>
  </si>
  <si>
    <t xml:space="preserve">fecha</t>
  </si>
  <si>
    <t xml:space="preserve">codigo_ucss</t>
  </si>
  <si>
    <t xml:space="preserve">componente</t>
  </si>
  <si>
    <t xml:space="preserve">tipo</t>
  </si>
  <si>
    <t xml:space="preserve">level</t>
  </si>
  <si>
    <t xml:space="preserve">order</t>
  </si>
  <si>
    <t xml:space="preserve">type</t>
  </si>
  <si>
    <t xml:space="preserve">align</t>
  </si>
  <si>
    <t xml:space="preserve">generales</t>
  </si>
  <si>
    <t xml:space="preserve">center</t>
  </si>
  <si>
    <t xml:space="preserve">ADMINISTRACION I</t>
  </si>
  <si>
    <t xml:space="preserve">left</t>
  </si>
  <si>
    <t xml:space="preserve">CONTABILIDAD GERENCIAL</t>
  </si>
  <si>
    <t xml:space="preserve">I.</t>
  </si>
  <si>
    <t xml:space="preserve">DATOS GENERALES</t>
  </si>
  <si>
    <t xml:space="preserve">1‐</t>
  </si>
  <si>
    <t xml:space="preserve">Código</t>
  </si>
  <si>
    <t xml:space="preserve"> : 100048</t>
  </si>
  <si>
    <t xml:space="preserve">2‐</t>
  </si>
  <si>
    <t xml:space="preserve">Pre‐ Requisito </t>
  </si>
  <si>
    <t xml:space="preserve">: Contabilidad General</t>
  </si>
  <si>
    <t xml:space="preserve">3‐</t>
  </si>
  <si>
    <t xml:space="preserve">Créditos </t>
  </si>
  <si>
    <t xml:space="preserve">: 03</t>
  </si>
  <si>
    <t xml:space="preserve">4‐</t>
  </si>
  <si>
    <t xml:space="preserve">Horas </t>
  </si>
  <si>
    <t xml:space="preserve">: 04 horas</t>
  </si>
  <si>
    <t xml:space="preserve">5‐</t>
  </si>
  <si>
    <t xml:space="preserve">Semestre académico</t>
  </si>
  <si>
    <t xml:space="preserve"> : 2017‐ I</t>
  </si>
  <si>
    <t xml:space="preserve">6‐</t>
  </si>
  <si>
    <t xml:space="preserve">Ciclo</t>
  </si>
  <si>
    <t xml:space="preserve"> : III</t>
  </si>
  <si>
    <t xml:space="preserve">II.</t>
  </si>
  <si>
    <t xml:space="preserve">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t>
  </si>
  <si>
    <t xml:space="preserve">III.</t>
  </si>
  <si>
    <t xml:space="preserve">COMPETENCIAS GENERALES</t>
  </si>
  <si>
    <t xml:space="preserve">Comprende el papel de la información contable en los Negocios. Relación entre la contabilidad y la Administración y la toma de decisiones.</t>
  </si>
  <si>
    <t xml:space="preserve">Conoce y ejecuta los Estados Financieros de una empresa comercial, industrial y de servicios.</t>
  </si>
  <si>
    <t xml:space="preserve">Toma de decisiones, en base a un análisis financiero, dentro de las funciones de operación, inversión y financiamiento y análisis de los costos.</t>
  </si>
  <si>
    <t xml:space="preserve">Planifica la gestión de la empresa a futuro.</t>
  </si>
  <si>
    <t xml:space="preserve">Capacidad de trabajo en equipo.</t>
  </si>
  <si>
    <t xml:space="preserve">IV.</t>
  </si>
  <si>
    <t xml:space="preserve">COMPETENCIAS ESPECÍFICAS</t>
  </si>
  <si>
    <t xml:space="preserve">Conoce, Analiza y describe las diferentes empresas que se desarrollan en nuestro país y la importancia que tiene en ellas la contabilidad gerencia, desde la óptica de los estados financieros: Estado de Situación Financiera y Estado de Resultados.</t>
  </si>
  <si>
    <t xml:space="preserve">Analiza y diagnostica los Estados financieros básicos de diferentes empresas, mediante el análisis vertical y horizontal así como los ratios financieros. ‐1‐</t>
  </si>
  <si>
    <t xml:space="preserve">Desarrolla un plan financiero para una empresa: Presupuesto de ventas, Presupuesto de cobranzas, presupuesto de producción, presupuesto de compras, presupuesto de pagos, presupuesto de pagos, presupuesto de gastos, entre otros.</t>
  </si>
  <si>
    <t xml:space="preserve">Estudia la importancia de la estructura de costos de una empresa y su implicancia en la planificación financiera.</t>
  </si>
  <si>
    <t xml:space="preserve">Elabora estados financieros proyectados, para diagnosticar el futuro de la empresa.</t>
  </si>
  <si>
    <t xml:space="preserve">V.</t>
  </si>
  <si>
    <t xml:space="preserve">PROGRAMACIÓN DE CONTENIDOS</t>
  </si>
  <si>
    <t xml:space="preserve">UNIDAD I: LA CONTABILIDAD GERENCIAL.</t>
  </si>
  <si>
    <t xml:space="preserve">SEMANA</t>
  </si>
  <si>
    <t xml:space="preserve">CONCEPTUAL</t>
  </si>
  <si>
    <t xml:space="preserve">PROCEDIMENTAL</t>
  </si>
  <si>
    <t xml:space="preserve">ACTIVIDAD DE APRENDIZAJE</t>
  </si>
  <si>
    <t xml:space="preserve">La contabilidad gerencial</t>
  </si>
  <si>
    <t xml:space="preserve">Reconoce el recorrido de las operaciones empresariales en el ciclo contable de una empresa. Evalúa la utilidad de la información financiera y gerencial.</t>
  </si>
  <si>
    <t xml:space="preserve">Exposición dialogada</t>
  </si>
  <si>
    <t xml:space="preserve">‐ Qué es la contabilidad. El ciclo contable. Los Estados Financieros.</t>
  </si>
  <si>
    <t xml:space="preserve">Taller</t>
  </si>
  <si>
    <t xml:space="preserve">‐Qué es la contabilidad gerencial. Objetivos e importancia de la contabilidad gerencial.</t>
  </si>
  <si>
    <t xml:space="preserve">‐Diferencias entre la contabilidad gerencial y la contabilidad financiera. Usuarios de la información. Tipo de información. Normas de regulación.</t>
  </si>
  <si>
    <t xml:space="preserve">La Contabilidad de Costos Empresariales.</t>
  </si>
  <si>
    <t xml:space="preserve">‐ Concepto. Importacia y su aplicación. Relación entre la contabilidad Gerencial y la Contabilidad de Costos.</t>
  </si>
  <si>
    <t xml:space="preserve">Determinación, distribución y aplicación de los costos en una empresa mercantil.</t>
  </si>
  <si>
    <t xml:space="preserve">Dinámica grupal/debate en clase</t>
  </si>
  <si>
    <t xml:space="preserve">Elementos de los Estados Financieros:</t>
  </si>
  <si>
    <t xml:space="preserve">‐ Balance General: Activo, pasivo y patrimonio.</t>
  </si>
  <si>
    <t xml:space="preserve">Analizar y aplicar el marco legal normativo para la elaboración de los Estados Financieros.</t>
  </si>
  <si>
    <t xml:space="preserve">‐ Estado de Resultados: Ingresos y Gastos</t>
  </si>
  <si>
    <t xml:space="preserve">Discusión de caso</t>
  </si>
  <si>
    <t xml:space="preserve">Análisis de los Estados Financieros</t>
  </si>
  <si>
    <t xml:space="preserve">Evalúa los resultados obtenidos. Demuestra la aplicación del análisis vertical y horizontal.</t>
  </si>
  <si>
    <t xml:space="preserve">Clase Expositiva</t>
  </si>
  <si>
    <t xml:space="preserve">‐Análisis Horizontal.</t>
  </si>
  <si>
    <t xml:space="preserve">‐Análisis Vertical.</t>
  </si>
  <si>
    <t xml:space="preserve">‐Desarrollo de casos de aplica</t>
  </si>
  <si>
    <t xml:space="preserve">ción.</t>
  </si>
  <si>
    <t xml:space="preserve">‐ Elaboración de un informe gerencial.</t>
  </si>
  <si>
    <t xml:space="preserve">EVALUACIÓN PARCIAL 1</t>
  </si>
  <si>
    <t xml:space="preserve">Trabajos de aplicación</t>
  </si>
  <si>
    <t xml:space="preserve">Propicia un debate acerca de la toma de decisiones en una empresa.</t>
  </si>
  <si>
    <t xml:space="preserve">‐Análisis de todo el proceso aplicado hasta el informe gerencial.</t>
  </si>
  <si>
    <t xml:space="preserve">VI.</t>
  </si>
  <si>
    <t xml:space="preserve">ESTRATEGIAS METODOLÓGICAS</t>
  </si>
  <si>
    <t xml:space="preserve">Lecturas</t>
  </si>
  <si>
    <t xml:space="preserve">Los materiales asignados previamente deberán ser leídos para el desarrollo de cada sesión de los cuales se tomarán evaluaciones permanentes en cada sesión. Es importante leer los materiales asignados, de manera que se pueda complementar el tratamiento de los mismos en clase.</t>
  </si>
  <si>
    <t xml:space="preserve">Participación en clase</t>
  </si>
  <si>
    <t xml:space="preserve">La participación en clase es de primera importancia en el curso, la participación incluye no solamente los aportes referidos al tema a tratar, sino las preguntas que surgieran con referencia a él.</t>
  </si>
  <si>
    <t xml:space="preserve">Trabajo grupal</t>
  </si>
  <si>
    <t xml:space="preserve">En particular, se deberán conformar equipos de trabajo de seis integrantes (como máximo por equipo).</t>
  </si>
  <si>
    <t xml:space="preserve">VII.</t>
  </si>
  <si>
    <t xml:space="preserve">EVALUACIÓN</t>
  </si>
  <si>
    <t xml:space="preserve">El promedio final de curso es producto de una media ponderada que considera los siguientes pesos:</t>
  </si>
  <si>
    <t xml:space="preserve">Evaluación Parcial 1 10%</t>
  </si>
  <si>
    <t xml:space="preserve">Evaluación Parcial 2 20%</t>
  </si>
  <si>
    <t xml:space="preserve">Evaluación Parcial 3 20%</t>
  </si>
  <si>
    <t xml:space="preserve">Evaluación Final 30%</t>
  </si>
  <si>
    <t xml:space="preserve">Evaluación Continua 20%</t>
  </si>
  <si>
    <t xml:space="preserve">VIII.</t>
  </si>
  <si>
    <t xml:space="preserve">BIBLIOGRAFÍA</t>
  </si>
  <si>
    <t xml:space="preserve">Ubicación : 657.4/F64</t>
  </si>
  <si>
    <t xml:space="preserve">Título : Contabilidad Gerencial</t>
  </si>
  <si>
    <t xml:space="preserve">Autor : Flores Soria, Jaime</t>
  </si>
  <si>
    <t xml:space="preserve">Editorial: Centro de Especialización en Contabilidad y Finanzas. Año 2003.</t>
  </si>
  <si>
    <t xml:space="preserve">Ubicación : 658.151.1/P27</t>
  </si>
  <si>
    <t xml:space="preserve">Título : Contabilidad para la toma de decisiones</t>
  </si>
  <si>
    <t xml:space="preserve">Autor : Pascual Chávez, Ackerman</t>
  </si>
  <si>
    <t xml:space="preserve">Editorial: San Marcos Año 2003.</t>
  </si>
  <si>
    <t xml:space="preserve">Ubicación : 658.151.1/D69</t>
  </si>
  <si>
    <t xml:space="preserve">Título : Contabilidad Gerencial II</t>
  </si>
  <si>
    <t xml:space="preserve">Autor : Díaz Izquierdo, Pedro; Quiroz Pacheco, Juan</t>
  </si>
  <si>
    <t xml:space="preserve">Editorial: USMP Año 2001.</t>
  </si>
  <si>
    <t xml:space="preserve">week</t>
  </si>
  <si>
    <t xml:space="preserve">codigo</t>
  </si>
  <si>
    <t xml:space="preserve">row</t>
  </si>
  <si>
    <t xml:space="preserve">col</t>
  </si>
  <si>
    <t xml:space="preserve">cols</t>
  </si>
  <si>
    <t xml:space="preserve">offset</t>
  </si>
  <si>
    <t xml:space="preserve">reg</t>
  </si>
  <si>
    <t xml:space="preserve">subtipo</t>
  </si>
  <si>
    <t xml:space="preserve">titulo0</t>
  </si>
  <si>
    <t xml:space="preserve">titulo1</t>
  </si>
  <si>
    <t xml:space="preserve">I. DATOS GENERALES</t>
  </si>
  <si>
    <t xml:space="preserve">Código:</t>
  </si>
  <si>
    <t xml:space="preserve">100048</t>
  </si>
  <si>
    <t xml:space="preserve">Pre‐ Requisito :</t>
  </si>
  <si>
    <t xml:space="preserve">Contabilidad General</t>
  </si>
  <si>
    <t xml:space="preserve">Créditos : </t>
  </si>
  <si>
    <t xml:space="preserve">03</t>
  </si>
  <si>
    <t xml:space="preserve">Horas :</t>
  </si>
  <si>
    <t xml:space="preserve">04 horas</t>
  </si>
  <si>
    <t xml:space="preserve">Semestre académico : </t>
  </si>
  <si>
    <t xml:space="preserve">2017‐ I</t>
  </si>
  <si>
    <t xml:space="preserve">Ciclo :</t>
  </si>
  <si>
    <t xml:space="preserve">III</t>
  </si>
  <si>
    <t xml:space="preserve">II. SUMILLA</t>
  </si>
  <si>
    <t xml:space="preserve">sumillas</t>
  </si>
  <si>
    <t xml:space="preserve">justify</t>
  </si>
  <si>
    <t xml:space="preserve">III. SISTEMA DE COMPETENCIAS</t>
  </si>
  <si>
    <t xml:space="preserve">competencias</t>
  </si>
  <si>
    <t xml:space="preserve">titulo2</t>
  </si>
  <si>
    <t xml:space="preserve">competencias1</t>
  </si>
  <si>
    <t xml:space="preserve">competencias2</t>
  </si>
  <si>
    <t xml:space="preserve">Analiza y diagnostica los Estados financieros básicos de diferentes empresas, mediante el análisis vertical y horizontal así como los ratios financieros. </t>
  </si>
  <si>
    <t xml:space="preserve">IV. PROGRAMACIÓN DE CONTENIDOS</t>
  </si>
  <si>
    <t xml:space="preserve">contenidos</t>
  </si>
  <si>
    <t xml:space="preserve">unidades</t>
  </si>
  <si>
    <t xml:space="preserve">titulo3</t>
  </si>
  <si>
    <t xml:space="preserve">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t>
  </si>
  <si>
    <t xml:space="preserve">Exposición dialogada\nTaller</t>
  </si>
  <si>
    <t xml:space="preserve">La Contabilidad de Costos Empresariales.\n‐ Concepto. Importancia y su aplicación. Relación entre la contabilidad Gerencial y la Contabilidad de Costos.</t>
  </si>
  <si>
    <t xml:space="preserve">Elementos de los Estados Financieros:\n‐ Balance General: Activo, pasivo y patrimonio.\n‐ Estado de Resultados: Ingresos y Gastos</t>
  </si>
  <si>
    <t xml:space="preserve">Análisis de los Estados Financieros\n‐Análisis Horizontal.\n‐Análisis Vertical.\n‐Desarrollo de casos de aplicación.\n‐ Elaboración de un informe gerencial.</t>
  </si>
  <si>
    <t xml:space="preserve">Clase Expositiva\n Taller\n  Discusión de caso</t>
  </si>
  <si>
    <t xml:space="preserve">examenes</t>
  </si>
  <si>
    <t xml:space="preserve">EVALUACIÓN PARCIAL 1 </t>
  </si>
  <si>
    <t xml:space="preserve">Trabajos de aplicación\n ‐Análisis de todo el proceso aplicado hasta el informe gerencial.</t>
  </si>
  <si>
    <t xml:space="preserve">UNIDAD II: ANALISIS E INTERPRETACION DE LOS ESTADOS FINANCIEROS</t>
  </si>
  <si>
    <t xml:space="preserve">V. ESTRATEGIAS METODOLÓGICAS</t>
  </si>
  <si>
    <t xml:space="preserve">estrategias</t>
  </si>
  <si>
    <t xml:space="preserve">VI. EVALUACIÓN</t>
  </si>
  <si>
    <t xml:space="preserve">evaluaciones</t>
  </si>
  <si>
    <t xml:space="preserve">VII. BIBLIOGRAFÍA</t>
  </si>
  <si>
    <t xml:space="preserve">bibliografias</t>
  </si>
  <si>
    <t xml:space="preserve">modelo</t>
  </si>
  <si>
    <t xml:space="preserve">campos</t>
  </si>
  <si>
    <t xml:space="preserve">id</t>
  </si>
  <si>
    <t xml:space="preserve">semestre</t>
  </si>
  <si>
    <t xml:space="preserve">titulos</t>
  </si>
  <si>
    <t xml:space="preserve">plan</t>
  </si>
  <si>
    <t xml:space="preserve">columns</t>
  </si>
  <si>
    <t xml:space="preserve">item</t>
  </si>
  <si>
    <t xml:space="preserve">cod_comp</t>
  </si>
  <si>
    <t xml:space="preserve">cod_curso</t>
  </si>
  <si>
    <t xml:space="preserve">concepto</t>
  </si>
  <si>
    <t xml:space="preserve">procedimiento</t>
  </si>
  <si>
    <t xml:space="preserve">actividad</t>
  </si>
  <si>
    <t xml:space="preserve">year</t>
  </si>
  <si>
    <t xml:space="preserve">logro</t>
  </si>
  <si>
    <t xml:space="preserve">cursos</t>
  </si>
  <si>
    <t xml:space="preserve">wcurso</t>
  </si>
  <si>
    <t xml:space="preserve">ht</t>
  </si>
  <si>
    <t xml:space="preserve">hp</t>
  </si>
  <si>
    <t xml:space="preserve">horas</t>
  </si>
  <si>
    <t xml:space="preserve">creditos</t>
  </si>
  <si>
    <t xml:space="preserve">prereq</t>
  </si>
  <si>
    <t xml:space="preserve">wprereq</t>
  </si>
  <si>
    <t xml:space="preserve">ciclo</t>
  </si>
  <si>
    <t xml:space="preserve">lineas</t>
  </si>
  <si>
    <t xml:space="preserve">html</t>
  </si>
  <si>
    <t xml:space="preserve">mallas</t>
  </si>
  <si>
    <t xml:space="preserve">adm</t>
  </si>
  <si>
    <t xml:space="preserve">con</t>
  </si>
  <si>
    <t xml:space="preserve">eco</t>
  </si>
  <si>
    <t xml:space="preserve">neg</t>
  </si>
  <si>
    <t xml:space="preserve">fin</t>
  </si>
  <si>
    <t xml:space="preserve">eegg</t>
  </si>
  <si>
    <t xml:space="preserve">mcursos</t>
  </si>
  <si>
    <t xml:space="preserve">abreviatur</t>
  </si>
  <si>
    <t xml:space="preserve">prereqs</t>
  </si>
  <si>
    <t xml:space="preserve">especialidad</t>
  </si>
  <si>
    <t xml:space="preserve">grupos</t>
  </si>
  <si>
    <t xml:space="preserve">cod_grupo</t>
  </si>
  <si>
    <t xml:space="preserve">wgrupo</t>
  </si>
  <si>
    <t xml:space="preserve">curso_grupos</t>
  </si>
  <si>
    <t xml:space="preserve">curso_competencia</t>
  </si>
  <si>
    <t xml:space="preserve">Detalle</t>
  </si>
  <si>
    <t xml:space="preserve">switch</t>
  </si>
  <si>
    <t xml:space="preserve">Origen</t>
  </si>
  <si>
    <t xml:space="preserve">Destino</t>
  </si>
  <si>
    <t xml:space="preserve">Usuario</t>
  </si>
  <si>
    <t xml:space="preserve">Unidades</t>
  </si>
  <si>
    <t xml:space="preserve">Contenidos</t>
  </si>
  <si>
    <t xml:space="preserve">Estrategias</t>
  </si>
  <si>
    <t xml:space="preserve">Evaluaciones</t>
  </si>
  <si>
    <t xml:space="preserve">Bibliografias</t>
  </si>
  <si>
    <t xml:space="preserve">Componente completo</t>
  </si>
  <si>
    <t xml:space="preserve">sw_acceso</t>
  </si>
  <si>
    <t xml:space="preserve">SyllabusController.php</t>
  </si>
  <si>
    <t xml:space="preserve">SyllabusComponent.vue
Store.js</t>
  </si>
  <si>
    <t xml:space="preserve">master</t>
  </si>
  <si>
    <t xml:space="preserve">administrador</t>
  </si>
  <si>
    <t xml:space="preserve">responsable</t>
  </si>
  <si>
    <t xml:space="preserve">01</t>
  </si>
  <si>
    <t xml:space="preserve">011</t>
  </si>
  <si>
    <t xml:space="preserve">docente</t>
  </si>
  <si>
    <t xml:space="preserve">00</t>
  </si>
  <si>
    <t xml:space="preserve">000</t>
  </si>
  <si>
    <t xml:space="preserve">Al presionar en .editX.btn</t>
  </si>
  <si>
    <t xml:space="preserve">active_line = id</t>
  </si>
  <si>
    <t xml:space="preserve">componentX.vue</t>
  </si>
  <si>
    <t xml:space="preserve">store.js</t>
  </si>
  <si>
    <t xml:space="preserve">En la linea activa</t>
  </si>
  <si>
    <t xml:space="preserve">Linea.editing=true</t>
  </si>
  <si>
    <t xml:space="preserve">button Grabar</t>
  </si>
  <si>
    <t xml:space="preserve">Al presionar en .saveX.btn</t>
  </si>
  <si>
    <t xml:space="preserve">sw_editing=false</t>
  </si>
  <si>
    <t xml:space="preserve">boton</t>
  </si>
  <si>
    <t xml:space="preserve">primarios</t>
  </si>
  <si>
    <t xml:space="preserve">Vista</t>
  </si>
  <si>
    <t xml:space="preserve">Generales</t>
  </si>
  <si>
    <t xml:space="preserve">Sumillas</t>
  </si>
  <si>
    <t xml:space="preserve">Competencias</t>
  </si>
  <si>
    <t xml:space="preserve">secundarios</t>
  </si>
  <si>
    <t xml:space="preserve">Nuevo Registro</t>
  </si>
  <si>
    <t xml:space="preserve">Editar</t>
  </si>
  <si>
    <t xml:space="preserve">Grabar</t>
  </si>
  <si>
    <t xml:space="preserve">vista</t>
  </si>
  <si>
    <t xml:space="preserve">v-html</t>
  </si>
  <si>
    <t xml:space="preserve">textarea</t>
  </si>
  <si>
    <t xml:space="preserve">editar</t>
  </si>
  <si>
    <t xml:space="preserve">v-model</t>
  </si>
  <si>
    <t xml:space="preserve">status</t>
  </si>
  <si>
    <t xml:space="preserve">switchEdit</t>
  </si>
  <si>
    <t xml:space="preserve">active_line</t>
  </si>
  <si>
    <t xml:space="preserve">campo New</t>
  </si>
  <si>
    <t xml:space="preserve">boton New</t>
  </si>
  <si>
    <t xml:space="preserve">linea. Editing</t>
  </si>
  <si>
    <t xml:space="preserve">campo linea activa</t>
  </si>
  <si>
    <t xml:space="preserve">boton linea activa</t>
  </si>
  <si>
    <t xml:space="preserve">campo linea inactiva</t>
  </si>
  <si>
    <t xml:space="preserve">boton linea inactiva</t>
  </si>
  <si>
    <t xml:space="preserve">nuevo[componente]</t>
  </si>
  <si>
    <t xml:space="preserve">Default</t>
  </si>
  <si>
    <t xml:space="preserve">'vista’</t>
  </si>
  <si>
    <t xml:space="preserve">false</t>
  </si>
  <si>
    <t xml:space="preserve">true</t>
  </si>
  <si>
    <t xml:space="preserve">Click contenido</t>
  </si>
  <si>
    <t xml:space="preserve">'contenido’</t>
  </si>
  <si>
    <t xml:space="preserve">none</t>
  </si>
  <si>
    <t xml:space="preserve">'Nuevo registro’</t>
  </si>
  <si>
    <t xml:space="preserve">view</t>
  </si>
  <si>
    <t xml:space="preserve">'Editar’</t>
  </si>
  <si>
    <t xml:space="preserve">Click Nuevo registro</t>
  </si>
  <si>
    <t xml:space="preserve">new</t>
  </si>
  <si>
    <t xml:space="preserve">textArea</t>
  </si>
  <si>
    <t xml:space="preserve">'Grabar’</t>
  </si>
  <si>
    <t xml:space="preserve">hidden</t>
  </si>
  <si>
    <t xml:space="preserve">Click Grabar (registro new)</t>
  </si>
  <si>
    <t xml:space="preserve">Click Editar</t>
  </si>
  <si>
    <t xml:space="preserve">Click Grabar (registro old)</t>
  </si>
</sst>
</file>

<file path=xl/styles.xml><?xml version="1.0" encoding="utf-8"?>
<styleSheet xmlns="http://schemas.openxmlformats.org/spreadsheetml/2006/main">
  <numFmts count="2">
    <numFmt numFmtId="164" formatCode="General"/>
    <numFmt numFmtId="165" formatCode="0\ %"/>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00"/>
      <name val="Calibri"/>
      <family val="2"/>
      <charset val="1"/>
    </font>
    <font>
      <b val="true"/>
      <i val="true"/>
      <sz val="11"/>
      <color rgb="FF00000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CF3834"/>
        <bgColor rgb="FFCE181E"/>
      </patternFill>
    </fill>
    <fill>
      <patternFill patternType="solid">
        <fgColor rgb="FFCE181E"/>
        <bgColor rgb="FFCF3834"/>
      </patternFill>
    </fill>
    <fill>
      <patternFill patternType="solid">
        <fgColor rgb="FFFFF685"/>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9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CF3834"/>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685"/>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F29" activeCellId="0" sqref="F29"/>
    </sheetView>
  </sheetViews>
  <sheetFormatPr defaultRowHeight="14.5" zeroHeight="false" outlineLevelRow="0" outlineLevelCol="0"/>
  <cols>
    <col collapsed="false" customWidth="true" hidden="false" outlineLevel="0" max="1" min="1" style="0" width="24.54"/>
    <col collapsed="false" customWidth="true" hidden="false" outlineLevel="0" max="2" min="2" style="0" width="12.72"/>
    <col collapsed="false" customWidth="true" hidden="false" outlineLevel="0" max="1025" min="3" style="0" width="10.53"/>
  </cols>
  <sheetData>
    <row r="1" s="1" customFormat="true" ht="15" hidden="false" customHeight="false" outlineLevel="0" collapsed="false">
      <c r="A1" s="1" t="s">
        <v>0</v>
      </c>
      <c r="B1" s="1" t="s">
        <v>1</v>
      </c>
    </row>
    <row r="2" customFormat="false" ht="15" hidden="false" customHeight="false" outlineLevel="0" collapsed="false">
      <c r="A2" s="0" t="s">
        <v>2</v>
      </c>
    </row>
    <row r="3" customFormat="false" ht="15" hidden="false" customHeight="false" outlineLevel="0" collapsed="false">
      <c r="B3" s="0" t="s">
        <v>3</v>
      </c>
    </row>
    <row r="4" customFormat="false" ht="15" hidden="false" customHeight="false" outlineLevel="0" collapsed="false">
      <c r="B4" s="0" t="s">
        <v>4</v>
      </c>
    </row>
    <row r="5" customFormat="false" ht="15" hidden="false" customHeight="false" outlineLevel="0" collapsed="false">
      <c r="B5" s="0" t="s">
        <v>5</v>
      </c>
    </row>
    <row r="6" customFormat="false" ht="15" hidden="false" customHeight="false" outlineLevel="0" collapsed="false">
      <c r="A6" s="0" t="s">
        <v>6</v>
      </c>
    </row>
    <row r="7" customFormat="false" ht="15" hidden="false" customHeight="false" outlineLevel="0" collapsed="false">
      <c r="B7" s="0" t="s">
        <v>3</v>
      </c>
    </row>
    <row r="8" customFormat="false" ht="15" hidden="false" customHeight="false" outlineLevel="0" collapsed="false">
      <c r="B8" s="0" t="s">
        <v>4</v>
      </c>
    </row>
    <row r="9" customFormat="false" ht="15" hidden="false" customHeight="false" outlineLevel="0" collapsed="false">
      <c r="B9" s="0" t="s">
        <v>5</v>
      </c>
    </row>
    <row r="10" customFormat="false" ht="15" hidden="false" customHeight="false" outlineLevel="0" collapsed="false">
      <c r="A10" s="0" t="s">
        <v>7</v>
      </c>
    </row>
    <row r="11" customFormat="false" ht="15" hidden="false" customHeight="false" outlineLevel="0" collapsed="false">
      <c r="B11" s="0" t="s">
        <v>3</v>
      </c>
    </row>
    <row r="12" customFormat="false" ht="15" hidden="false" customHeight="false" outlineLevel="0" collapsed="false">
      <c r="B12" s="0" t="s">
        <v>4</v>
      </c>
    </row>
    <row r="13" customFormat="false" ht="15" hidden="false" customHeight="false" outlineLevel="0" collapsed="false">
      <c r="B13" s="0" t="s">
        <v>5</v>
      </c>
    </row>
    <row r="14" customFormat="false" ht="15" hidden="false" customHeight="false" outlineLevel="0" collapsed="false">
      <c r="A14" s="0" t="s">
        <v>8</v>
      </c>
    </row>
    <row r="15" customFormat="false" ht="15" hidden="false" customHeight="false" outlineLevel="0" collapsed="false">
      <c r="B15" s="0" t="s">
        <v>3</v>
      </c>
    </row>
    <row r="16" customFormat="false" ht="15" hidden="false" customHeight="false" outlineLevel="0" collapsed="false">
      <c r="B16" s="0" t="s">
        <v>4</v>
      </c>
    </row>
    <row r="17" customFormat="false" ht="15" hidden="false" customHeight="false" outlineLevel="0" collapsed="false">
      <c r="B17" s="0" t="s">
        <v>9</v>
      </c>
    </row>
    <row r="18" customFormat="false" ht="15" hidden="false" customHeight="false" outlineLevel="0" collapsed="false">
      <c r="B18" s="0" t="s">
        <v>10</v>
      </c>
    </row>
    <row r="19" customFormat="false" ht="15" hidden="false" customHeight="false" outlineLevel="0" collapsed="false">
      <c r="A19" s="0" t="s">
        <v>11</v>
      </c>
    </row>
    <row r="20" customFormat="false" ht="15" hidden="false" customHeight="false" outlineLevel="0" collapsed="false">
      <c r="B20" s="0" t="s">
        <v>3</v>
      </c>
    </row>
    <row r="21" customFormat="false" ht="15" hidden="false" customHeight="false" outlineLevel="0" collapsed="false">
      <c r="B21" s="0" t="s">
        <v>4</v>
      </c>
    </row>
    <row r="22" customFormat="false" ht="15" hidden="false" customHeight="false" outlineLevel="0" collapsed="false">
      <c r="B22" s="0" t="s">
        <v>12</v>
      </c>
    </row>
    <row r="23" customFormat="false" ht="15" hidden="false" customHeight="false" outlineLevel="0" collapsed="false">
      <c r="B23" s="0" t="s">
        <v>5</v>
      </c>
    </row>
    <row r="24" customFormat="false" ht="15" hidden="false" customHeight="false" outlineLevel="0" collapsed="false">
      <c r="B24" s="0" t="s">
        <v>13</v>
      </c>
    </row>
    <row r="26" customFormat="false" ht="15" hidden="false" customHeight="false" outlineLevel="0" collapsed="false">
      <c r="A26" s="0" t="s">
        <v>14</v>
      </c>
    </row>
    <row r="27" customFormat="false" ht="15" hidden="false" customHeight="false" outlineLevel="0" collapsed="false">
      <c r="B27" s="0" t="s">
        <v>4</v>
      </c>
    </row>
    <row r="29" customFormat="false" ht="14.5" hidden="false" customHeight="false" outlineLevel="0" collapsed="false">
      <c r="A29" s="0" t="s">
        <v>15</v>
      </c>
    </row>
    <row r="30" customFormat="false" ht="14.5" hidden="false" customHeight="false" outlineLevel="0" collapsed="false">
      <c r="B30" s="0" t="s">
        <v>4</v>
      </c>
    </row>
    <row r="31" customFormat="false" ht="14.5" hidden="false" customHeight="false" outlineLevel="0" collapsed="false">
      <c r="B31" s="0" t="s">
        <v>16</v>
      </c>
    </row>
    <row r="32" customFormat="false" ht="14.5" hidden="false" customHeight="false" outlineLevel="0" collapsed="false">
      <c r="B32" s="0" t="s">
        <v>12</v>
      </c>
    </row>
    <row r="34" customFormat="false" ht="14.5" hidden="false" customHeight="false" outlineLevel="0" collapsed="false">
      <c r="A34" s="0" t="s">
        <v>17</v>
      </c>
    </row>
    <row r="35" customFormat="false" ht="14.5" hidden="false" customHeight="false" outlineLevel="0" collapsed="false">
      <c r="B35" s="0" t="s">
        <v>18</v>
      </c>
    </row>
    <row r="36" customFormat="false" ht="14.5" hidden="false" customHeight="false" outlineLevel="0" collapsed="false">
      <c r="B36" s="0" t="s">
        <v>3</v>
      </c>
    </row>
    <row r="37" customFormat="false" ht="14.5" hidden="false" customHeight="false" outlineLevel="0" collapsed="false">
      <c r="B37" s="0" t="s">
        <v>19</v>
      </c>
    </row>
    <row r="38" customFormat="false" ht="14.5" hidden="false" customHeight="false" outlineLevel="0" collapsed="false">
      <c r="B38" s="0" t="s">
        <v>20</v>
      </c>
    </row>
    <row r="39" customFormat="false" ht="14.5" hidden="false" customHeight="false" outlineLevel="0" collapsed="false">
      <c r="B39" s="0" t="s">
        <v>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P4"/>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0" activeCellId="0" sqref="A10"/>
    </sheetView>
  </sheetViews>
  <sheetFormatPr defaultRowHeight="14.5" zeroHeight="false" outlineLevelRow="0" outlineLevelCol="0"/>
  <cols>
    <col collapsed="false" customWidth="false" hidden="false" outlineLevel="0" max="1" min="1" style="0" width="11.45"/>
    <col collapsed="false" customWidth="true" hidden="false" outlineLevel="0" max="2" min="2" style="0" width="5.18"/>
    <col collapsed="false" customWidth="true" hidden="false" outlineLevel="0" max="3" min="3" style="0" width="4.54"/>
    <col collapsed="false" customWidth="true" hidden="false" outlineLevel="0" max="4" min="4" style="0" width="5.46"/>
    <col collapsed="false" customWidth="true" hidden="false" outlineLevel="0" max="5" min="5" style="0" width="9.82"/>
    <col collapsed="false" customWidth="true" hidden="false" outlineLevel="0" max="6" min="6" style="0" width="11.17"/>
    <col collapsed="false" customWidth="true" hidden="false" outlineLevel="0" max="7" min="7" style="0" width="8"/>
    <col collapsed="false" customWidth="true" hidden="false" outlineLevel="0" max="8" min="8" style="0" width="12.72"/>
    <col collapsed="false" customWidth="true" hidden="false" outlineLevel="0" max="9" min="9" style="0" width="10.54"/>
    <col collapsed="false" customWidth="true" hidden="false" outlineLevel="0" max="10" min="10" style="0" width="7.46"/>
    <col collapsed="false" customWidth="true" hidden="false" outlineLevel="0" max="11" min="11" style="0" width="9.72"/>
    <col collapsed="false" customWidth="true" hidden="false" outlineLevel="0" max="12" min="12" style="0" width="5.46"/>
    <col collapsed="false" customWidth="true" hidden="false" outlineLevel="0" max="13" min="13" style="0" width="7.73"/>
    <col collapsed="false" customWidth="true" hidden="false" outlineLevel="0" max="14" min="14" style="0" width="5.46"/>
    <col collapsed="false" customWidth="true" hidden="false" outlineLevel="0" max="15" min="15" style="0" width="10.82"/>
    <col collapsed="false" customWidth="true" hidden="false" outlineLevel="0" max="16" min="16" style="0" width="16.83"/>
    <col collapsed="false" customWidth="true" hidden="false" outlineLevel="0" max="1025" min="17" style="0" width="10.53"/>
  </cols>
  <sheetData>
    <row r="2" customFormat="false" ht="14.5" hidden="false" customHeight="false" outlineLevel="0" collapsed="false">
      <c r="A2" s="0" t="s">
        <v>22</v>
      </c>
      <c r="B2" s="0" t="s">
        <v>23</v>
      </c>
      <c r="C2" s="0" t="s">
        <v>24</v>
      </c>
      <c r="D2" s="0" t="s">
        <v>25</v>
      </c>
      <c r="E2" s="0" t="s">
        <v>26</v>
      </c>
      <c r="F2" s="0" t="s">
        <v>27</v>
      </c>
      <c r="G2" s="0" t="s">
        <v>13</v>
      </c>
      <c r="H2" s="0" t="s">
        <v>9</v>
      </c>
      <c r="I2" s="0" t="s">
        <v>10</v>
      </c>
      <c r="J2" s="0" t="s">
        <v>12</v>
      </c>
      <c r="K2" s="0" t="s">
        <v>16</v>
      </c>
      <c r="L2" s="0" t="s">
        <v>18</v>
      </c>
      <c r="M2" s="0" t="s">
        <v>19</v>
      </c>
      <c r="N2" s="0" t="s">
        <v>20</v>
      </c>
      <c r="O2" s="0" t="s">
        <v>21</v>
      </c>
      <c r="P2" s="0" t="s">
        <v>4</v>
      </c>
    </row>
    <row r="3" customFormat="false" ht="14.5" hidden="false" customHeight="false" outlineLevel="0" collapsed="false">
      <c r="A3" s="0" t="s">
        <v>28</v>
      </c>
      <c r="B3" s="0" t="s">
        <v>3</v>
      </c>
      <c r="C3" s="0" t="n">
        <v>0</v>
      </c>
      <c r="D3" s="0" t="n">
        <v>0</v>
      </c>
      <c r="E3" s="0" t="s">
        <v>4</v>
      </c>
      <c r="F3" s="0" t="s">
        <v>29</v>
      </c>
      <c r="G3" s="0" t="n">
        <v>1</v>
      </c>
      <c r="P3" s="0" t="s">
        <v>30</v>
      </c>
    </row>
    <row r="4" customFormat="false" ht="14.5" hidden="false" customHeight="false" outlineLevel="0" collapsed="false">
      <c r="A4" s="0" t="str">
        <f aca="false">+A3</f>
        <v>generales</v>
      </c>
      <c r="B4" s="0" t="s">
        <v>3</v>
      </c>
      <c r="C4" s="0" t="n">
        <v>1</v>
      </c>
      <c r="D4" s="0" t="n">
        <v>1</v>
      </c>
      <c r="E4" s="0" t="s">
        <v>4</v>
      </c>
      <c r="F4" s="0" t="s">
        <v>31</v>
      </c>
      <c r="G4" s="0"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95"/>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9" activeCellId="0" sqref="D9"/>
    </sheetView>
  </sheetViews>
  <sheetFormatPr defaultRowHeight="14.5" zeroHeight="false" outlineLevelRow="0" outlineLevelCol="0"/>
  <cols>
    <col collapsed="false" customWidth="true" hidden="false" outlineLevel="0" max="1025" min="1" style="0" width="10.53"/>
  </cols>
  <sheetData>
    <row r="1" customFormat="false" ht="15" hidden="false" customHeight="false" outlineLevel="0" collapsed="false">
      <c r="A1" s="0" t="s">
        <v>32</v>
      </c>
    </row>
    <row r="2" customFormat="false" ht="15" hidden="false" customHeight="false" outlineLevel="0" collapsed="false">
      <c r="A2" s="0" t="s">
        <v>33</v>
      </c>
      <c r="B2" s="0" t="s">
        <v>34</v>
      </c>
    </row>
    <row r="4" customFormat="false" ht="14.5" hidden="false" customHeight="false" outlineLevel="0" collapsed="false">
      <c r="B4" s="0" t="s">
        <v>35</v>
      </c>
      <c r="C4" s="0" t="s">
        <v>36</v>
      </c>
      <c r="D4" s="0" t="s">
        <v>37</v>
      </c>
    </row>
    <row r="5" customFormat="false" ht="14.5" hidden="false" customHeight="false" outlineLevel="0" collapsed="false">
      <c r="B5" s="0" t="s">
        <v>38</v>
      </c>
      <c r="C5" s="0" t="s">
        <v>39</v>
      </c>
      <c r="D5" s="0" t="s">
        <v>40</v>
      </c>
    </row>
    <row r="6" customFormat="false" ht="14.5" hidden="false" customHeight="false" outlineLevel="0" collapsed="false">
      <c r="B6" s="0" t="s">
        <v>41</v>
      </c>
      <c r="C6" s="0" t="s">
        <v>42</v>
      </c>
      <c r="D6" s="0" t="s">
        <v>43</v>
      </c>
    </row>
    <row r="7" customFormat="false" ht="14.5" hidden="false" customHeight="false" outlineLevel="0" collapsed="false">
      <c r="B7" s="0" t="s">
        <v>44</v>
      </c>
      <c r="C7" s="0" t="s">
        <v>45</v>
      </c>
      <c r="D7" s="0" t="s">
        <v>46</v>
      </c>
    </row>
    <row r="8" customFormat="false" ht="14.5" hidden="false" customHeight="false" outlineLevel="0" collapsed="false">
      <c r="B8" s="0" t="s">
        <v>47</v>
      </c>
      <c r="C8" s="0" t="s">
        <v>48</v>
      </c>
      <c r="D8" s="0" t="s">
        <v>49</v>
      </c>
    </row>
    <row r="9" customFormat="false" ht="14.5" hidden="false" customHeight="false" outlineLevel="0" collapsed="false">
      <c r="B9" s="0" t="s">
        <v>50</v>
      </c>
      <c r="C9" s="0" t="s">
        <v>51</v>
      </c>
      <c r="D9" s="0" t="s">
        <v>52</v>
      </c>
    </row>
    <row r="11" customFormat="false" ht="15" hidden="false" customHeight="false" outlineLevel="0" collapsed="false">
      <c r="A11" s="0" t="s">
        <v>53</v>
      </c>
      <c r="B11" s="0" t="s">
        <v>6</v>
      </c>
    </row>
    <row r="13" customFormat="false" ht="14.5" hidden="false" customHeight="false" outlineLevel="0" collapsed="false">
      <c r="A13" s="0" t="s">
        <v>54</v>
      </c>
    </row>
    <row r="14" customFormat="false" ht="15" hidden="false" customHeight="false" outlineLevel="0" collapsed="false">
      <c r="A14" s="0" t="s">
        <v>55</v>
      </c>
      <c r="B14" s="0" t="s">
        <v>56</v>
      </c>
    </row>
    <row r="16" customFormat="false" ht="14.5" hidden="false" customHeight="false" outlineLevel="0" collapsed="false">
      <c r="B16" s="0" t="s">
        <v>57</v>
      </c>
    </row>
    <row r="17" customFormat="false" ht="15" hidden="false" customHeight="false" outlineLevel="0" collapsed="false">
      <c r="B17" s="0" t="s">
        <v>58</v>
      </c>
    </row>
    <row r="18" customFormat="false" ht="14.5" hidden="false" customHeight="false" outlineLevel="0" collapsed="false">
      <c r="B18" s="0" t="s">
        <v>59</v>
      </c>
    </row>
    <row r="19" customFormat="false" ht="14.5" hidden="false" customHeight="false" outlineLevel="0" collapsed="false">
      <c r="B19" s="0" t="s">
        <v>60</v>
      </c>
    </row>
    <row r="20" customFormat="false" ht="15" hidden="false" customHeight="false" outlineLevel="0" collapsed="false">
      <c r="B20" s="0" t="s">
        <v>61</v>
      </c>
    </row>
    <row r="22" customFormat="false" ht="14.5" hidden="false" customHeight="false" outlineLevel="0" collapsed="false">
      <c r="A22" s="0" t="s">
        <v>62</v>
      </c>
      <c r="B22" s="0" t="s">
        <v>63</v>
      </c>
    </row>
    <row r="24" customFormat="false" ht="14.5" hidden="false" customHeight="false" outlineLevel="0" collapsed="false">
      <c r="B24" s="0" t="s">
        <v>64</v>
      </c>
    </row>
    <row r="25" customFormat="false" ht="14.5" hidden="false" customHeight="false" outlineLevel="0" collapsed="false">
      <c r="B25" s="0" t="s">
        <v>65</v>
      </c>
    </row>
    <row r="26" customFormat="false" ht="14.5" hidden="false" customHeight="false" outlineLevel="0" collapsed="false">
      <c r="B26" s="0" t="s">
        <v>66</v>
      </c>
    </row>
    <row r="27" customFormat="false" ht="14.5" hidden="false" customHeight="false" outlineLevel="0" collapsed="false">
      <c r="B27" s="0" t="s">
        <v>67</v>
      </c>
    </row>
    <row r="28" customFormat="false" ht="15" hidden="false" customHeight="false" outlineLevel="0" collapsed="false">
      <c r="B28" s="0" t="s">
        <v>68</v>
      </c>
    </row>
    <row r="30" customFormat="false" ht="14.5" hidden="false" customHeight="false" outlineLevel="0" collapsed="false">
      <c r="A30" s="0" t="s">
        <v>69</v>
      </c>
      <c r="B30" s="0" t="s">
        <v>70</v>
      </c>
    </row>
    <row r="32" customFormat="false" ht="15" hidden="false" customHeight="false" outlineLevel="0" collapsed="false">
      <c r="A32" s="0" t="s">
        <v>71</v>
      </c>
    </row>
    <row r="34" customFormat="false" ht="15" hidden="false" customHeight="false" outlineLevel="0" collapsed="false">
      <c r="A34" s="0" t="s">
        <v>72</v>
      </c>
      <c r="B34" s="0" t="s">
        <v>73</v>
      </c>
      <c r="E34" s="0" t="s">
        <v>74</v>
      </c>
      <c r="H34" s="0" t="s">
        <v>75</v>
      </c>
    </row>
    <row r="35" customFormat="false" ht="14.5" hidden="false" customHeight="true" outlineLevel="0" collapsed="false">
      <c r="A35" s="0" t="n">
        <v>1</v>
      </c>
      <c r="B35" s="0" t="s">
        <v>76</v>
      </c>
      <c r="E35" s="2" t="s">
        <v>77</v>
      </c>
      <c r="F35" s="2"/>
      <c r="G35" s="2"/>
      <c r="H35" s="3" t="s">
        <v>78</v>
      </c>
      <c r="I35" s="3"/>
      <c r="J35" s="3"/>
    </row>
    <row r="36" customFormat="false" ht="29.15" hidden="false" customHeight="true" outlineLevel="0" collapsed="false">
      <c r="B36" s="2" t="s">
        <v>79</v>
      </c>
      <c r="C36" s="2"/>
      <c r="D36" s="2"/>
      <c r="E36" s="2"/>
      <c r="F36" s="2"/>
      <c r="G36" s="2"/>
      <c r="H36" s="4" t="s">
        <v>80</v>
      </c>
      <c r="I36" s="4"/>
      <c r="J36" s="4"/>
    </row>
    <row r="37" customFormat="false" ht="43.5" hidden="false" customHeight="true" outlineLevel="0" collapsed="false">
      <c r="B37" s="2" t="s">
        <v>81</v>
      </c>
      <c r="C37" s="2"/>
      <c r="D37" s="2"/>
      <c r="E37" s="2"/>
      <c r="F37" s="2"/>
      <c r="G37" s="2"/>
    </row>
    <row r="38" customFormat="false" ht="57.65" hidden="false" customHeight="true" outlineLevel="0" collapsed="false">
      <c r="B38" s="2" t="s">
        <v>82</v>
      </c>
      <c r="C38" s="2"/>
      <c r="D38" s="2"/>
      <c r="E38" s="2"/>
      <c r="F38" s="2"/>
      <c r="G38" s="2"/>
    </row>
    <row r="39" customFormat="false" ht="15" hidden="false" customHeight="false" outlineLevel="0" collapsed="false">
      <c r="A39" s="0" t="n">
        <v>2</v>
      </c>
      <c r="B39" s="0" t="s">
        <v>83</v>
      </c>
    </row>
    <row r="40" customFormat="false" ht="45.65" hidden="false" customHeight="true" outlineLevel="0" collapsed="false">
      <c r="B40" s="2" t="s">
        <v>84</v>
      </c>
      <c r="C40" s="2"/>
      <c r="D40" s="2"/>
      <c r="E40" s="2" t="s">
        <v>85</v>
      </c>
      <c r="F40" s="2"/>
      <c r="G40" s="2"/>
      <c r="H40" s="4" t="s">
        <v>86</v>
      </c>
      <c r="I40" s="4"/>
      <c r="J40" s="4"/>
    </row>
    <row r="41" customFormat="false" ht="14.5" hidden="false" customHeight="true" outlineLevel="0" collapsed="false">
      <c r="A41" s="0" t="n">
        <v>3</v>
      </c>
      <c r="B41" s="0" t="s">
        <v>87</v>
      </c>
      <c r="F41" s="5"/>
      <c r="G41" s="5"/>
      <c r="I41" s="6"/>
      <c r="J41" s="6"/>
    </row>
    <row r="42" customFormat="false" ht="28.5" hidden="false" customHeight="true" outlineLevel="0" collapsed="false">
      <c r="B42" s="2" t="s">
        <v>88</v>
      </c>
      <c r="C42" s="2"/>
      <c r="D42" s="2"/>
      <c r="E42" s="2" t="s">
        <v>89</v>
      </c>
      <c r="F42" s="2"/>
      <c r="G42" s="2"/>
      <c r="H42" s="2" t="s">
        <v>78</v>
      </c>
      <c r="I42" s="2"/>
      <c r="J42" s="2"/>
    </row>
    <row r="43" customFormat="false" ht="30" hidden="false" customHeight="true" outlineLevel="0" collapsed="false">
      <c r="B43" s="2" t="s">
        <v>90</v>
      </c>
      <c r="C43" s="2"/>
      <c r="D43" s="2"/>
      <c r="E43" s="2"/>
      <c r="F43" s="2"/>
      <c r="G43" s="2"/>
      <c r="H43" s="0" t="s">
        <v>91</v>
      </c>
      <c r="I43" s="5"/>
      <c r="J43" s="5"/>
    </row>
    <row r="44" customFormat="false" ht="14.5" hidden="false" customHeight="true" outlineLevel="0" collapsed="false">
      <c r="A44" s="0" t="n">
        <v>4</v>
      </c>
      <c r="B44" s="0" t="s">
        <v>92</v>
      </c>
      <c r="E44" s="2" t="s">
        <v>93</v>
      </c>
      <c r="F44" s="2"/>
      <c r="G44" s="2"/>
      <c r="H44" s="0" t="s">
        <v>94</v>
      </c>
    </row>
    <row r="45" customFormat="false" ht="14.5" hidden="false" customHeight="false" outlineLevel="0" collapsed="false">
      <c r="B45" s="0" t="s">
        <v>95</v>
      </c>
      <c r="E45" s="2"/>
      <c r="F45" s="2"/>
      <c r="G45" s="2"/>
      <c r="H45" s="0" t="s">
        <v>80</v>
      </c>
    </row>
    <row r="46" customFormat="false" ht="14.5" hidden="false" customHeight="false" outlineLevel="0" collapsed="false">
      <c r="B46" s="0" t="s">
        <v>96</v>
      </c>
      <c r="E46" s="2"/>
      <c r="F46" s="2"/>
      <c r="G46" s="2"/>
      <c r="H46" s="0" t="s">
        <v>91</v>
      </c>
    </row>
    <row r="47" customFormat="false" ht="14.5" hidden="false" customHeight="false" outlineLevel="0" collapsed="false">
      <c r="B47" s="0" t="s">
        <v>97</v>
      </c>
      <c r="E47" s="2"/>
      <c r="F47" s="2"/>
      <c r="G47" s="2"/>
    </row>
    <row r="48" customFormat="false" ht="14.5" hidden="false" customHeight="false" outlineLevel="0" collapsed="false">
      <c r="B48" s="0" t="s">
        <v>98</v>
      </c>
      <c r="E48" s="2"/>
      <c r="F48" s="2"/>
      <c r="G48" s="2"/>
    </row>
    <row r="49" customFormat="false" ht="14.5" hidden="false" customHeight="false" outlineLevel="0" collapsed="false">
      <c r="B49" s="0" t="s">
        <v>99</v>
      </c>
      <c r="E49" s="2"/>
      <c r="F49" s="2"/>
      <c r="G49" s="2"/>
    </row>
    <row r="50" customFormat="false" ht="14.5" hidden="false" customHeight="false" outlineLevel="0" collapsed="false">
      <c r="B50" s="7" t="s">
        <v>100</v>
      </c>
      <c r="C50" s="7"/>
      <c r="D50" s="7"/>
      <c r="E50" s="7"/>
      <c r="F50" s="7"/>
      <c r="G50" s="7"/>
      <c r="H50" s="7"/>
      <c r="I50" s="7"/>
    </row>
    <row r="51" customFormat="false" ht="14.5" hidden="false" customHeight="false" outlineLevel="0" collapsed="false">
      <c r="A51" s="0" t="n">
        <v>5</v>
      </c>
      <c r="B51" s="0" t="s">
        <v>101</v>
      </c>
      <c r="C51" s="8"/>
      <c r="D51" s="8"/>
      <c r="E51" s="0" t="s">
        <v>102</v>
      </c>
      <c r="F51" s="8"/>
      <c r="G51" s="8"/>
      <c r="H51" s="0" t="s">
        <v>78</v>
      </c>
      <c r="I51" s="8"/>
    </row>
    <row r="52" customFormat="false" ht="14.5" hidden="false" customHeight="false" outlineLevel="0" collapsed="false">
      <c r="B52" s="0" t="s">
        <v>103</v>
      </c>
      <c r="C52" s="8"/>
      <c r="D52" s="8"/>
      <c r="F52" s="8"/>
      <c r="G52" s="8"/>
      <c r="H52" s="8"/>
      <c r="I52" s="8"/>
    </row>
    <row r="53" customFormat="false" ht="15" hidden="false" customHeight="false" outlineLevel="0" collapsed="false">
      <c r="B53" s="8"/>
      <c r="C53" s="8"/>
      <c r="D53" s="8"/>
      <c r="E53" s="8"/>
      <c r="F53" s="8"/>
      <c r="G53" s="8"/>
      <c r="H53" s="8"/>
      <c r="I53" s="8"/>
    </row>
    <row r="54" customFormat="false" ht="15" hidden="false" customHeight="false" outlineLevel="0" collapsed="false">
      <c r="B54" s="8"/>
      <c r="C54" s="8"/>
      <c r="D54" s="8"/>
      <c r="E54" s="8"/>
      <c r="F54" s="8"/>
      <c r="G54" s="8"/>
      <c r="H54" s="8"/>
      <c r="I54" s="8"/>
    </row>
    <row r="55" customFormat="false" ht="15" hidden="false" customHeight="false" outlineLevel="0" collapsed="false">
      <c r="B55" s="8"/>
      <c r="C55" s="8"/>
      <c r="D55" s="8"/>
      <c r="E55" s="8"/>
      <c r="F55" s="8"/>
      <c r="G55" s="8"/>
      <c r="H55" s="8"/>
      <c r="I55" s="8"/>
    </row>
    <row r="56" customFormat="false" ht="15" hidden="false" customHeight="false" outlineLevel="0" collapsed="false">
      <c r="B56" s="8"/>
      <c r="C56" s="8"/>
      <c r="D56" s="8"/>
      <c r="E56" s="8"/>
      <c r="F56" s="8"/>
      <c r="G56" s="8"/>
      <c r="H56" s="8"/>
      <c r="I56" s="8"/>
    </row>
    <row r="57" customFormat="false" ht="14.5" hidden="false" customHeight="false" outlineLevel="0" collapsed="false">
      <c r="B57" s="8"/>
      <c r="C57" s="8"/>
      <c r="D57" s="8"/>
      <c r="E57" s="8"/>
      <c r="F57" s="8"/>
      <c r="G57" s="8"/>
      <c r="H57" s="8"/>
      <c r="I57" s="8"/>
    </row>
    <row r="58" customFormat="false" ht="14.5" hidden="false" customHeight="false" outlineLevel="0" collapsed="false">
      <c r="B58" s="8"/>
      <c r="C58" s="8"/>
      <c r="D58" s="8"/>
      <c r="E58" s="8"/>
      <c r="F58" s="8"/>
      <c r="G58" s="8"/>
      <c r="H58" s="8"/>
      <c r="I58" s="8"/>
    </row>
    <row r="59" customFormat="false" ht="14.5" hidden="false" customHeight="false" outlineLevel="0" collapsed="false">
      <c r="B59" s="8"/>
      <c r="C59" s="8"/>
      <c r="D59" s="8"/>
      <c r="E59" s="8"/>
      <c r="F59" s="8"/>
      <c r="G59" s="8"/>
      <c r="H59" s="8"/>
      <c r="I59" s="8"/>
    </row>
    <row r="60" customFormat="false" ht="14.5" hidden="false" customHeight="false" outlineLevel="0" collapsed="false">
      <c r="A60" s="0" t="s">
        <v>104</v>
      </c>
      <c r="B60" s="0" t="s">
        <v>105</v>
      </c>
    </row>
    <row r="62" customFormat="false" ht="14.5" hidden="false" customHeight="false" outlineLevel="0" collapsed="false">
      <c r="A62" s="0" t="s">
        <v>106</v>
      </c>
    </row>
    <row r="63" customFormat="false" ht="14.5" hidden="false" customHeight="false" outlineLevel="0" collapsed="false">
      <c r="A63" s="0" t="s">
        <v>107</v>
      </c>
    </row>
    <row r="64" customFormat="false" ht="14.5" hidden="false" customHeight="false" outlineLevel="0" collapsed="false">
      <c r="A64" s="0" t="s">
        <v>108</v>
      </c>
    </row>
    <row r="65" customFormat="false" ht="14.5" hidden="false" customHeight="false" outlineLevel="0" collapsed="false">
      <c r="A65" s="0" t="s">
        <v>109</v>
      </c>
    </row>
    <row r="66" customFormat="false" ht="14.5" hidden="false" customHeight="false" outlineLevel="0" collapsed="false">
      <c r="A66" s="0" t="s">
        <v>110</v>
      </c>
    </row>
    <row r="67" customFormat="false" ht="14.5" hidden="false" customHeight="false" outlineLevel="0" collapsed="false">
      <c r="A67" s="0" t="s">
        <v>111</v>
      </c>
    </row>
    <row r="69" customFormat="false" ht="14.5" hidden="false" customHeight="false" outlineLevel="0" collapsed="false">
      <c r="A69" s="0" t="s">
        <v>112</v>
      </c>
      <c r="B69" s="0" t="s">
        <v>113</v>
      </c>
    </row>
    <row r="71" customFormat="false" ht="14.5" hidden="false" customHeight="false" outlineLevel="0" collapsed="false">
      <c r="A71" s="0" t="s">
        <v>114</v>
      </c>
    </row>
    <row r="73" customFormat="false" ht="14.5" hidden="false" customHeight="false" outlineLevel="0" collapsed="false">
      <c r="B73" s="0" t="s">
        <v>115</v>
      </c>
      <c r="D73" s="9"/>
    </row>
    <row r="74" customFormat="false" ht="14.5" hidden="false" customHeight="false" outlineLevel="0" collapsed="false">
      <c r="B74" s="0" t="s">
        <v>116</v>
      </c>
    </row>
    <row r="75" customFormat="false" ht="14.5" hidden="false" customHeight="false" outlineLevel="0" collapsed="false">
      <c r="B75" s="0" t="s">
        <v>117</v>
      </c>
    </row>
    <row r="76" customFormat="false" ht="14.5" hidden="false" customHeight="false" outlineLevel="0" collapsed="false">
      <c r="B76" s="0" t="s">
        <v>118</v>
      </c>
    </row>
    <row r="77" customFormat="false" ht="14.5" hidden="false" customHeight="false" outlineLevel="0" collapsed="false">
      <c r="B77" s="0" t="s">
        <v>119</v>
      </c>
    </row>
    <row r="80" customFormat="false" ht="14.5" hidden="false" customHeight="false" outlineLevel="0" collapsed="false">
      <c r="A80" s="0" t="s">
        <v>120</v>
      </c>
      <c r="B80" s="0" t="s">
        <v>121</v>
      </c>
    </row>
    <row r="82" customFormat="false" ht="14.5" hidden="false" customHeight="false" outlineLevel="0" collapsed="false">
      <c r="A82" s="0" t="n">
        <v>1</v>
      </c>
      <c r="B82" s="0" t="s">
        <v>122</v>
      </c>
    </row>
    <row r="83" customFormat="false" ht="14.5" hidden="false" customHeight="false" outlineLevel="0" collapsed="false">
      <c r="B83" s="0" t="s">
        <v>123</v>
      </c>
    </row>
    <row r="84" customFormat="false" ht="14.5" hidden="false" customHeight="false" outlineLevel="0" collapsed="false">
      <c r="B84" s="0" t="s">
        <v>124</v>
      </c>
    </row>
    <row r="85" customFormat="false" ht="14.5" hidden="false" customHeight="false" outlineLevel="0" collapsed="false">
      <c r="B85" s="0" t="s">
        <v>125</v>
      </c>
    </row>
    <row r="87" customFormat="false" ht="14.5" hidden="false" customHeight="false" outlineLevel="0" collapsed="false">
      <c r="A87" s="0" t="n">
        <v>2</v>
      </c>
      <c r="B87" s="0" t="s">
        <v>126</v>
      </c>
    </row>
    <row r="88" customFormat="false" ht="14.5" hidden="false" customHeight="false" outlineLevel="0" collapsed="false">
      <c r="B88" s="0" t="s">
        <v>127</v>
      </c>
    </row>
    <row r="89" customFormat="false" ht="14.5" hidden="false" customHeight="false" outlineLevel="0" collapsed="false">
      <c r="B89" s="0" t="s">
        <v>128</v>
      </c>
    </row>
    <row r="90" customFormat="false" ht="14.5" hidden="false" customHeight="false" outlineLevel="0" collapsed="false">
      <c r="B90" s="0" t="s">
        <v>129</v>
      </c>
    </row>
    <row r="92" customFormat="false" ht="14.5" hidden="false" customHeight="false" outlineLevel="0" collapsed="false">
      <c r="A92" s="0" t="n">
        <v>3</v>
      </c>
      <c r="B92" s="0" t="s">
        <v>130</v>
      </c>
    </row>
    <row r="93" customFormat="false" ht="14.5" hidden="false" customHeight="false" outlineLevel="0" collapsed="false">
      <c r="B93" s="0" t="s">
        <v>131</v>
      </c>
    </row>
    <row r="94" customFormat="false" ht="14.5" hidden="false" customHeight="false" outlineLevel="0" collapsed="false">
      <c r="B94" s="0" t="s">
        <v>132</v>
      </c>
    </row>
    <row r="95" customFormat="false" ht="14.5" hidden="false" customHeight="false" outlineLevel="0" collapsed="false">
      <c r="B95" s="0" t="s">
        <v>133</v>
      </c>
    </row>
  </sheetData>
  <mergeCells count="15">
    <mergeCell ref="E35:G38"/>
    <mergeCell ref="H35:J35"/>
    <mergeCell ref="B36:D36"/>
    <mergeCell ref="H36:J36"/>
    <mergeCell ref="B37:D37"/>
    <mergeCell ref="B38:D38"/>
    <mergeCell ref="B40:D40"/>
    <mergeCell ref="E40:G40"/>
    <mergeCell ref="H40:J40"/>
    <mergeCell ref="B42:D42"/>
    <mergeCell ref="E42:G43"/>
    <mergeCell ref="H42:J42"/>
    <mergeCell ref="B43:D43"/>
    <mergeCell ref="E44:G49"/>
    <mergeCell ref="B50:I5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70"/>
  <sheetViews>
    <sheetView showFormulas="false" showGridLines="true" showRowColHeaders="true" showZeros="true" rightToLeft="false" tabSelected="false" showOutlineSymbols="true" defaultGridColor="true" view="normal" topLeftCell="J1" colorId="64" zoomScale="160" zoomScaleNormal="160" zoomScalePageLayoutView="100" workbookViewId="0">
      <selection pane="topLeft" activeCell="O13" activeCellId="0" sqref="O13"/>
    </sheetView>
  </sheetViews>
  <sheetFormatPr defaultRowHeight="14.5" zeroHeight="false" outlineLevelRow="0" outlineLevelCol="0"/>
  <cols>
    <col collapsed="false" customWidth="true" hidden="false" outlineLevel="0" max="2" min="1" style="6" width="12.27"/>
    <col collapsed="false" customWidth="true" hidden="false" outlineLevel="0" max="4" min="3" style="6" width="8.45"/>
    <col collapsed="false" customWidth="true" hidden="false" outlineLevel="0" max="5" min="5" style="6" width="4.18"/>
    <col collapsed="false" customWidth="true" hidden="false" outlineLevel="0" max="6" min="6" style="6" width="3.46"/>
    <col collapsed="false" customWidth="true" hidden="false" outlineLevel="0" max="7" min="7" style="6" width="4"/>
    <col collapsed="false" customWidth="true" hidden="false" outlineLevel="0" max="8" min="8" style="6" width="6.18"/>
    <col collapsed="false" customWidth="true" hidden="false" outlineLevel="0" max="9" min="9" style="10" width="50.72"/>
    <col collapsed="false" customWidth="true" hidden="false" outlineLevel="0" max="12" min="10" style="10" width="9"/>
    <col collapsed="false" customWidth="true" hidden="false" outlineLevel="0" max="13" min="13" style="10" width="28.18"/>
    <col collapsed="false" customWidth="true" hidden="false" outlineLevel="0" max="14" min="14" style="6" width="10.82"/>
    <col collapsed="false" customWidth="true" hidden="false" outlineLevel="0" max="15" min="15" style="11" width="10.82"/>
    <col collapsed="false" customWidth="true" hidden="false" outlineLevel="0" max="1025" min="16" style="0" width="10.53"/>
  </cols>
  <sheetData>
    <row r="1" customFormat="false" ht="15" hidden="false" customHeight="false" outlineLevel="0" collapsed="false">
      <c r="A1" s="12" t="s">
        <v>23</v>
      </c>
      <c r="B1" s="12" t="s">
        <v>134</v>
      </c>
      <c r="C1" s="12" t="s">
        <v>135</v>
      </c>
      <c r="D1" s="12" t="s">
        <v>5</v>
      </c>
      <c r="E1" s="12" t="s">
        <v>136</v>
      </c>
      <c r="F1" s="12" t="s">
        <v>137</v>
      </c>
      <c r="G1" s="12" t="s">
        <v>138</v>
      </c>
      <c r="H1" s="12" t="s">
        <v>27</v>
      </c>
      <c r="I1" s="13" t="s">
        <v>4</v>
      </c>
      <c r="J1" s="10" t="s">
        <v>139</v>
      </c>
      <c r="K1" s="10" t="s">
        <v>140</v>
      </c>
      <c r="L1" s="10" t="s">
        <v>141</v>
      </c>
    </row>
    <row r="2" customFormat="false" ht="15" hidden="false" customHeight="false" outlineLevel="0" collapsed="false">
      <c r="A2" s="6" t="s">
        <v>142</v>
      </c>
      <c r="E2" s="6" t="n">
        <v>0</v>
      </c>
      <c r="F2" s="6" t="n">
        <v>1</v>
      </c>
      <c r="G2" s="6" t="n">
        <v>8</v>
      </c>
      <c r="H2" s="6" t="s">
        <v>29</v>
      </c>
      <c r="I2" s="10" t="s">
        <v>32</v>
      </c>
      <c r="J2" s="10" t="n">
        <f aca="false">IF(E1=E2,1,F2)</f>
        <v>1</v>
      </c>
      <c r="K2" s="10" t="n">
        <v>11</v>
      </c>
      <c r="M2" s="10" t="str">
        <f aca="false">+"{ '"&amp;K$1&amp;"': "&amp;K2&amp;", '"&amp;L$1&amp;"': '"&amp;L2&amp;"', '"&amp;F$1&amp;"': "&amp;F2&amp;", '"&amp;G$1&amp;"': "&amp;G2&amp;", '"&amp;H$1&amp;"': '"&amp;H2&amp;"', '"&amp;I$1&amp;"': '"&amp;I2&amp;"', '"&amp;J$1&amp;"':"&amp;J2&amp;"}, "</f>
        <v>{ 'reg': 11, 'subtipo': '', 'col': 1, 'cols': 8, 'align': 'center', 'texto': 'CONTABILIDAD GERENCIAL', 'offset':1},</v>
      </c>
      <c r="N2" s="6" t="str">
        <f aca="false">IF(E1=E2,CONCATENATE(N1,M2),M2)</f>
        <v>{ 'reg': 11, 'subtipo': '', 'col': 1, 'cols': 8, 'align': 'center', 'texto': 'CONTABILIDAD GERENCIAL', 'offset':1},</v>
      </c>
      <c r="O2" s="14" t="str">
        <f aca="false">IF(E2=E3,"","{'"&amp;E$1&amp;"': "&amp;E2&amp;", '"&amp;B$1&amp;"': '"&amp;B2&amp;"',  'editing': false, 'tipo': '"&amp;A2&amp;"', 'data': "&amp;"["&amp;N2&amp;"],  },")</f>
        <v>{'row': 0, 'week': '',  'editing': false, 'tipo': 'titulo0', 'data': [{ 'reg': 11, 'subtipo': '', 'col': 1, 'cols': 8, 'align': 'center', 'texto': 'CONTABILIDAD GERENCIAL', 'offset':1}, ],  },</v>
      </c>
    </row>
    <row r="3" customFormat="false" ht="15" hidden="false" customHeight="false" outlineLevel="0" collapsed="false">
      <c r="A3" s="6" t="s">
        <v>143</v>
      </c>
      <c r="E3" s="6" t="n">
        <v>1</v>
      </c>
      <c r="F3" s="6" t="n">
        <v>1</v>
      </c>
      <c r="G3" s="6" t="n">
        <v>8</v>
      </c>
      <c r="H3" s="6" t="s">
        <v>31</v>
      </c>
      <c r="I3" s="10" t="s">
        <v>144</v>
      </c>
      <c r="J3" s="10" t="n">
        <f aca="false">IF(E2=E3,1,F3)</f>
        <v>1</v>
      </c>
      <c r="K3" s="10" t="n">
        <v>21</v>
      </c>
      <c r="L3" s="10" t="s">
        <v>28</v>
      </c>
      <c r="M3" s="10" t="str">
        <f aca="false">+"{ '"&amp;K$1&amp;"': "&amp;K3&amp;", '"&amp;L$1&amp;"': '"&amp;L3&amp;"', '"&amp;F$1&amp;"': "&amp;F3&amp;", '"&amp;G$1&amp;"': "&amp;G3&amp;", '"&amp;H$1&amp;"': '"&amp;H3&amp;"', '"&amp;I$1&amp;"': '"&amp;I3&amp;"', '"&amp;J$1&amp;"':"&amp;J3&amp;"}, "</f>
        <v>{ 'reg': 21, 'subtipo': 'generales', 'col': 1, 'cols': 8, 'align': 'left', 'texto': 'I. DATOS GENERALES', 'offset':1},</v>
      </c>
      <c r="N3" s="6" t="str">
        <f aca="false">IF(E2=E3,CONCATENATE(N2,M3),M3)</f>
        <v>{ 'reg': 21, 'subtipo': 'generales', 'col': 1, 'cols': 8, 'align': 'left', 'texto': 'I. DATOS GENERALES', 'offset':1},</v>
      </c>
      <c r="O3" s="14" t="str">
        <f aca="false">IF(E3=E4,"","{'"&amp;E$1&amp;"': "&amp;E3&amp;", '"&amp;B$1&amp;"': '"&amp;B3&amp;"',  'editing': false, 'tipo': '"&amp;A3&amp;"', 'data': "&amp;"["&amp;N3&amp;"],  },")</f>
        <v/>
      </c>
    </row>
    <row r="4" customFormat="false" ht="15" hidden="false" customHeight="false" outlineLevel="0" collapsed="false">
      <c r="A4" s="6" t="s">
        <v>28</v>
      </c>
      <c r="E4" s="6" t="n">
        <v>1</v>
      </c>
      <c r="F4" s="6" t="n">
        <v>2</v>
      </c>
      <c r="G4" s="6" t="n">
        <v>2</v>
      </c>
      <c r="H4" s="6" t="s">
        <v>31</v>
      </c>
      <c r="I4" s="10" t="s">
        <v>145</v>
      </c>
      <c r="J4" s="10" t="n">
        <f aca="false">IF(E3=E4,1,F4)</f>
        <v>1</v>
      </c>
      <c r="K4" s="10" t="n">
        <v>35</v>
      </c>
      <c r="M4" s="10" t="str">
        <f aca="false">+"{ '"&amp;K$1&amp;"': "&amp;K4&amp;", '"&amp;L$1&amp;"': '"&amp;L4&amp;"', '"&amp;F$1&amp;"': "&amp;F4&amp;", '"&amp;G$1&amp;"': "&amp;G4&amp;", '"&amp;H$1&amp;"': '"&amp;H4&amp;"', '"&amp;I$1&amp;"': '"&amp;I4&amp;"', '"&amp;J$1&amp;"':"&amp;J4&amp;"}, "</f>
        <v>{ 'reg': 35, 'subtipo': '', 'col': 2, 'cols': 2, 'align': 'left', 'texto': 'Código:', 'offset':1}, </v>
      </c>
      <c r="N4" s="6" t="str">
        <f aca="false">IF(E3=E4,CONCATENATE(N3,M4),M4)</f>
        <v>{ 'reg': 21, 'subtipo': 'generales', 'col': 1, 'cols': 8, 'align': 'left', 'texto': 'I. DATOS GENERALES', 'offset':1},{ 'reg': 35, 'subtipo': '', 'col': 2, 'cols': 2, 'align': 'left', 'texto': 'Código:', 'offset':1}, </v>
      </c>
      <c r="O4" s="14" t="str">
        <f aca="false">IF(E4=E5,"","{'"&amp;E$1&amp;"': "&amp;E4&amp;", '"&amp;B$1&amp;"': '"&amp;B4&amp;"',  'editing': false, 'tipo': '"&amp;A4&amp;"', 'data': "&amp;"["&amp;N4&amp;"],  },")</f>
        <v/>
      </c>
    </row>
    <row r="5" customFormat="false" ht="15" hidden="false" customHeight="false" outlineLevel="0" collapsed="false">
      <c r="A5" s="6" t="s">
        <v>28</v>
      </c>
      <c r="E5" s="6" t="n">
        <v>1</v>
      </c>
      <c r="F5" s="6" t="n">
        <v>3</v>
      </c>
      <c r="G5" s="6" t="n">
        <v>2</v>
      </c>
      <c r="H5" s="6" t="s">
        <v>31</v>
      </c>
      <c r="I5" s="10" t="s">
        <v>146</v>
      </c>
      <c r="J5" s="10" t="n">
        <f aca="false">IF(E4=E5,1,F5)</f>
        <v>1</v>
      </c>
      <c r="K5" s="10" t="n">
        <v>85</v>
      </c>
      <c r="M5" s="10" t="str">
        <f aca="false">+"{ '"&amp;K$1&amp;"': "&amp;K5&amp;", '"&amp;L$1&amp;"': '"&amp;L5&amp;"', '"&amp;F$1&amp;"': "&amp;F5&amp;", '"&amp;G$1&amp;"': "&amp;G5&amp;", '"&amp;H$1&amp;"': '"&amp;H5&amp;"', '"&amp;I$1&amp;"': '"&amp;I5&amp;"', '"&amp;J$1&amp;"':"&amp;J5&amp;"}, "</f>
        <v>{ 'reg': 85, 'subtipo': '', 'col': 3, 'cols': 2, 'align': 'left', 'texto': '100048', 'offset':1},</v>
      </c>
      <c r="N5" s="6" t="str">
        <f aca="false">IF(E4=E5,CONCATENATE(N4,M5),M5)</f>
        <v>{ 'reg': 21, 'subtipo': 'generales', 'col': 1, 'cols': 8, 'align': 'left', 'texto': 'I. DATOS GENERALES', 'offset':1},{ 'reg': 35, 'subtipo': '', 'col': 2, 'cols': 2, 'align': 'left', 'texto': 'Código:', 'offset':1}, { 'reg': 85, 'subtipo': '', 'col': 3, 'cols': 2, 'align': 'left', 'texto': '100048', 'offset':1},</v>
      </c>
      <c r="O5" s="14" t="str">
        <f aca="false">IF(E5=E6,"","{'"&amp;E$1&amp;"': "&amp;E5&amp;", '"&amp;B$1&amp;"': '"&amp;B5&amp;"',  'editing': false, 'tipo': '"&amp;A5&amp;"', 'data': "&amp;"["&amp;N5&amp;"],  },")</f>
        <v>{'row': 1, 'week': '',  'editing': false, 'tipo': 'generales', 'data': [{ 'reg': 21, 'subtipo': 'generales', 'col': 1, 'cols': 8, 'align': 'left', 'texto': 'I. DATOS GENERALES', 'offset':1},{ 'reg': 35, 'subtipo': '', 'col': 2, 'cols': 2, 'align': 'left', 'texto': 'Código:', 'offset':1}, { 'reg': 85, 'subtipo': '', 'col': 3, 'cols': 2, 'align': 'left', 'texto': '100048', 'offset':1},],  },</v>
      </c>
    </row>
    <row r="6" customFormat="false" ht="15" hidden="false" customHeight="false" outlineLevel="0" collapsed="false">
      <c r="A6" s="6" t="s">
        <v>28</v>
      </c>
      <c r="E6" s="6" t="n">
        <v>2</v>
      </c>
      <c r="F6" s="6" t="n">
        <v>2</v>
      </c>
      <c r="G6" s="12" t="n">
        <v>2</v>
      </c>
      <c r="H6" s="6" t="s">
        <v>31</v>
      </c>
      <c r="I6" s="10" t="s">
        <v>147</v>
      </c>
      <c r="J6" s="10" t="n">
        <f aca="false">IF(E5=E6,1,F6)</f>
        <v>2</v>
      </c>
      <c r="K6" s="10" t="n">
        <v>130</v>
      </c>
      <c r="M6" s="10" t="str">
        <f aca="false">+"{ '"&amp;K$1&amp;"': "&amp;K6&amp;", '"&amp;L$1&amp;"': '"&amp;L6&amp;"', '"&amp;F$1&amp;"': "&amp;F6&amp;", '"&amp;G$1&amp;"': "&amp;G6&amp;", '"&amp;H$1&amp;"': '"&amp;H6&amp;"', '"&amp;I$1&amp;"': '"&amp;I6&amp;"', '"&amp;J$1&amp;"':"&amp;J6&amp;"}, "</f>
        <v>{ 'reg': 130, 'subtipo': '', 'col': 2, 'cols': 2, 'align': 'left', 'texto': 'Pre‐ Requisito :', 'offset':2},</v>
      </c>
      <c r="N6" s="6" t="str">
        <f aca="false">IF(E5=E6,CONCATENATE(N5,M6),M6)</f>
        <v>{ 'reg': 130, 'subtipo': '', 'col': 2, 'cols': 2, 'align': 'left', 'texto': 'Pre‐ Requisito :', 'offset':2},</v>
      </c>
      <c r="O6" s="14" t="str">
        <f aca="false">IF(E6=E7,"","{'"&amp;E$1&amp;"': "&amp;E6&amp;", '"&amp;B$1&amp;"': '"&amp;B6&amp;"',  'editing': false, 'tipo': '"&amp;A6&amp;"', 'data': "&amp;"["&amp;N6&amp;"],  },")</f>
        <v/>
      </c>
    </row>
    <row r="7" customFormat="false" ht="15" hidden="false" customHeight="false" outlineLevel="0" collapsed="false">
      <c r="A7" s="6" t="s">
        <v>28</v>
      </c>
      <c r="E7" s="6" t="n">
        <v>2</v>
      </c>
      <c r="F7" s="6" t="n">
        <v>3</v>
      </c>
      <c r="G7" s="6" t="n">
        <v>2</v>
      </c>
      <c r="H7" s="6" t="s">
        <v>31</v>
      </c>
      <c r="I7" s="10" t="s">
        <v>148</v>
      </c>
      <c r="J7" s="10" t="n">
        <f aca="false">IF(E6=E7,1,F7)</f>
        <v>1</v>
      </c>
      <c r="K7" s="10" t="n">
        <v>7</v>
      </c>
      <c r="M7" s="10" t="str">
        <f aca="false">+"{ '"&amp;K$1&amp;"': "&amp;K7&amp;", '"&amp;L$1&amp;"': '"&amp;L7&amp;"', '"&amp;F$1&amp;"': "&amp;F7&amp;", '"&amp;G$1&amp;"': "&amp;G7&amp;", '"&amp;H$1&amp;"': '"&amp;H7&amp;"', '"&amp;I$1&amp;"': '"&amp;I7&amp;"', '"&amp;J$1&amp;"':"&amp;J7&amp;"}, "</f>
        <v>{ 'reg': 7, 'subtipo': '', 'col': 3, 'cols': 2, 'align': 'left', 'texto': 'Contabilidad General', 'offset':1},</v>
      </c>
      <c r="N7" s="6" t="str">
        <f aca="false">IF(E6=E7,CONCATENATE(N6,M7),M7)</f>
        <v>{ 'reg': 130, 'subtipo': '', 'col': 2, 'cols': 2, 'align': 'left', 'texto': 'Pre‐ Requisito :', 'offset':2},{ 'reg': 7, 'subtipo': '', 'col': 3, 'cols': 2, 'align': 'left', 'texto': 'Contabilidad General', 'offset':1},</v>
      </c>
      <c r="O7" s="14" t="str">
        <f aca="false">IF(E7=E8,"","{'"&amp;E$1&amp;"': "&amp;E7&amp;", '"&amp;B$1&amp;"': '"&amp;B7&amp;"',  'editing': false, 'tipo': '"&amp;A7&amp;"', 'data': "&amp;"["&amp;N7&amp;"],  },")</f>
        <v>{'row': 2, 'week': '',  'editing': false, 'tipo': 'generales', 'data': [{ 'reg': 130, 'subtipo': '', 'col': 2, 'cols': 2, 'align': 'left', 'texto': 'Pre‐ Requisito :', 'offset':2},{ 'reg': 7, 'subtipo': '', 'col': 3, 'cols': 2, 'align': 'left', 'texto': 'Contabilidad General', 'offset':1},],  },</v>
      </c>
    </row>
    <row r="8" customFormat="false" ht="15" hidden="false" customHeight="false" outlineLevel="0" collapsed="false">
      <c r="A8" s="6" t="s">
        <v>28</v>
      </c>
      <c r="E8" s="6" t="n">
        <v>3</v>
      </c>
      <c r="F8" s="6" t="n">
        <v>2</v>
      </c>
      <c r="G8" s="6" t="n">
        <v>2</v>
      </c>
      <c r="H8" s="6" t="s">
        <v>31</v>
      </c>
      <c r="I8" s="10" t="s">
        <v>149</v>
      </c>
      <c r="J8" s="10" t="n">
        <f aca="false">IF(E7=E8,1,F8)</f>
        <v>2</v>
      </c>
      <c r="K8" s="10" t="n">
        <v>109</v>
      </c>
      <c r="M8" s="10" t="str">
        <f aca="false">+"{ '"&amp;K$1&amp;"': "&amp;K8&amp;", '"&amp;L$1&amp;"': '"&amp;L8&amp;"', '"&amp;F$1&amp;"': "&amp;F8&amp;", '"&amp;G$1&amp;"': "&amp;G8&amp;", '"&amp;H$1&amp;"': '"&amp;H8&amp;"', '"&amp;I$1&amp;"': '"&amp;I8&amp;"', '"&amp;J$1&amp;"':"&amp;J8&amp;"}, "</f>
        <v>{ 'reg': 109, 'subtipo': '', 'col': 2, 'cols': 2, 'align': 'left', 'texto': 'Créditos : ', 'offset':2},</v>
      </c>
      <c r="N8" s="6" t="str">
        <f aca="false">IF(E7=E8,CONCATENATE(N7,M8),M8)</f>
        <v>{ 'reg': 109, 'subtipo': '', 'col': 2, 'cols': 2, 'align': 'left', 'texto': 'Créditos : ', 'offset':2},</v>
      </c>
      <c r="O8" s="14" t="str">
        <f aca="false">IF(E8=E9,"","{'"&amp;E$1&amp;"': "&amp;E8&amp;", '"&amp;B$1&amp;"': '"&amp;B8&amp;"',  'editing': false, 'tipo': '"&amp;A8&amp;"', 'data': "&amp;"["&amp;N8&amp;"],  },")</f>
        <v/>
      </c>
    </row>
    <row r="9" customFormat="false" ht="15" hidden="false" customHeight="false" outlineLevel="0" collapsed="false">
      <c r="A9" s="6" t="s">
        <v>28</v>
      </c>
      <c r="E9" s="6" t="n">
        <v>3</v>
      </c>
      <c r="F9" s="6" t="n">
        <v>3</v>
      </c>
      <c r="G9" s="6" t="n">
        <v>2</v>
      </c>
      <c r="H9" s="6" t="s">
        <v>31</v>
      </c>
      <c r="I9" s="10" t="s">
        <v>150</v>
      </c>
      <c r="J9" s="10" t="n">
        <f aca="false">IF(E8=E9,1,F9)</f>
        <v>1</v>
      </c>
      <c r="K9" s="10" t="n">
        <v>13</v>
      </c>
      <c r="M9" s="10" t="str">
        <f aca="false">+"{ '"&amp;K$1&amp;"': "&amp;K9&amp;", '"&amp;L$1&amp;"': '"&amp;L9&amp;"', '"&amp;F$1&amp;"': "&amp;F9&amp;", '"&amp;G$1&amp;"': "&amp;G9&amp;", '"&amp;H$1&amp;"': '"&amp;H9&amp;"', '"&amp;I$1&amp;"': '"&amp;I9&amp;"', '"&amp;J$1&amp;"':"&amp;J9&amp;"}, "</f>
        <v>{ 'reg': 13, 'subtipo': '', 'col': 3, 'cols': 2, 'align': 'left', 'texto': '03', 'offset':1},</v>
      </c>
      <c r="N9" s="6" t="str">
        <f aca="false">IF(E8=E9,CONCATENATE(N8,M9),M9)</f>
        <v>{ 'reg': 109, 'subtipo': '', 'col': 2, 'cols': 2, 'align': 'left', 'texto': 'Créditos : ', 'offset':2},{ 'reg': 13, 'subtipo': '', 'col': 3, 'cols': 2, 'align': 'left', 'texto': '03', 'offset':1},</v>
      </c>
      <c r="O9" s="14" t="str">
        <f aca="false">IF(E9=E10,"","{'"&amp;E$1&amp;"': "&amp;E9&amp;", '"&amp;B$1&amp;"': '"&amp;B9&amp;"',  'editing': false, 'tipo': '"&amp;A9&amp;"', 'data': "&amp;"["&amp;N9&amp;"],  },")</f>
        <v>{'row': 3, 'week': '',  'editing': false, 'tipo': 'generales', 'data': [{ 'reg': 109, 'subtipo': '', 'col': 2, 'cols': 2, 'align': 'left', 'texto': 'Créditos : ', 'offset':2},{ 'reg': 13, 'subtipo': '', 'col': 3, 'cols': 2, 'align': 'left', 'texto': '03', 'offset':1},],  },</v>
      </c>
    </row>
    <row r="10" customFormat="false" ht="15" hidden="false" customHeight="false" outlineLevel="0" collapsed="false">
      <c r="A10" s="6" t="s">
        <v>28</v>
      </c>
      <c r="E10" s="6" t="n">
        <v>4</v>
      </c>
      <c r="F10" s="6" t="n">
        <v>2</v>
      </c>
      <c r="G10" s="6" t="n">
        <v>2</v>
      </c>
      <c r="H10" s="6" t="s">
        <v>31</v>
      </c>
      <c r="I10" s="10" t="s">
        <v>151</v>
      </c>
      <c r="J10" s="10" t="n">
        <f aca="false">IF(E9=E10,1,F10)</f>
        <v>2</v>
      </c>
      <c r="K10" s="10" t="n">
        <v>128</v>
      </c>
      <c r="M10" s="10" t="str">
        <f aca="false">+"{ '"&amp;K$1&amp;"': "&amp;K10&amp;", '"&amp;L$1&amp;"': '"&amp;L10&amp;"', '"&amp;F$1&amp;"': "&amp;F10&amp;", '"&amp;G$1&amp;"': "&amp;G10&amp;", '"&amp;H$1&amp;"': '"&amp;H10&amp;"', '"&amp;I$1&amp;"': '"&amp;I10&amp;"', '"&amp;J$1&amp;"':"&amp;J10&amp;"}, "</f>
        <v>{ 'reg': 128, 'subtipo': '', 'col': 2, 'cols': 2, 'align': 'left', 'texto': 'Horas :', 'offset':2},</v>
      </c>
      <c r="N10" s="6" t="str">
        <f aca="false">IF(E9=E10,CONCATENATE(N9,M10),M10)</f>
        <v>{ 'reg': 128, 'subtipo': '', 'col': 2, 'cols': 2, 'align': 'left', 'texto': 'Horas :', 'offset':2},</v>
      </c>
      <c r="O10" s="14" t="str">
        <f aca="false">IF(E10=E11,"","{'"&amp;E$1&amp;"': "&amp;E10&amp;", '"&amp;B$1&amp;"': '"&amp;B10&amp;"',  'editing': false, 'tipo': '"&amp;A10&amp;"', 'data': "&amp;"["&amp;N10&amp;"],  },")</f>
        <v/>
      </c>
    </row>
    <row r="11" customFormat="false" ht="15" hidden="false" customHeight="false" outlineLevel="0" collapsed="false">
      <c r="A11" s="6" t="s">
        <v>28</v>
      </c>
      <c r="E11" s="6" t="n">
        <v>4</v>
      </c>
      <c r="F11" s="6" t="n">
        <v>3</v>
      </c>
      <c r="G11" s="6" t="n">
        <v>2</v>
      </c>
      <c r="H11" s="6" t="s">
        <v>31</v>
      </c>
      <c r="I11" s="10" t="s">
        <v>152</v>
      </c>
      <c r="J11" s="10" t="n">
        <f aca="false">IF(E10=E11,1,F11)</f>
        <v>1</v>
      </c>
      <c r="K11" s="10" t="n">
        <v>91</v>
      </c>
      <c r="M11" s="10" t="str">
        <f aca="false">+"{ '"&amp;K$1&amp;"': "&amp;K11&amp;", '"&amp;L$1&amp;"': '"&amp;L11&amp;"', '"&amp;F$1&amp;"': "&amp;F11&amp;", '"&amp;G$1&amp;"': "&amp;G11&amp;", '"&amp;H$1&amp;"': '"&amp;H11&amp;"', '"&amp;I$1&amp;"': '"&amp;I11&amp;"', '"&amp;J$1&amp;"':"&amp;J11&amp;"}, "</f>
        <v>{ 'reg': 91, 'subtipo': '', 'col': 3, 'cols': 2, 'align': 'left', 'texto': '04 horas', 'offset':1},</v>
      </c>
      <c r="N11" s="6" t="str">
        <f aca="false">IF(E10=E11,CONCATENATE(N10,M11),M11)</f>
        <v>{ 'reg': 128, 'subtipo': '', 'col': 2, 'cols': 2, 'align': 'left', 'texto': 'Horas :', 'offset':2},{ 'reg': 91, 'subtipo': '', 'col': 3, 'cols': 2, 'align': 'left', 'texto': '04 horas', 'offset':1},</v>
      </c>
      <c r="O11" s="14" t="str">
        <f aca="false">IF(E11=E12,"","{'"&amp;E$1&amp;"': "&amp;E11&amp;", '"&amp;B$1&amp;"': '"&amp;B11&amp;"',  'editing': false, 'tipo': '"&amp;A11&amp;"', 'data': "&amp;"["&amp;N11&amp;"],  },")</f>
        <v>{'row': 4, 'week': '',  'editing': false, 'tipo': 'generales', 'data': [{ 'reg': 128, 'subtipo': '', 'col': 2, 'cols': 2, 'align': 'left', 'texto': 'Horas :', 'offset':2},{ 'reg': 91, 'subtipo': '', 'col': 3, 'cols': 2, 'align': 'left', 'texto': '04 horas', 'offset':1},],  },</v>
      </c>
    </row>
    <row r="12" customFormat="false" ht="15" hidden="false" customHeight="false" outlineLevel="0" collapsed="false">
      <c r="A12" s="6" t="s">
        <v>28</v>
      </c>
      <c r="E12" s="6" t="n">
        <v>5</v>
      </c>
      <c r="F12" s="6" t="n">
        <v>2</v>
      </c>
      <c r="G12" s="6" t="n">
        <v>2</v>
      </c>
      <c r="H12" s="6" t="s">
        <v>31</v>
      </c>
      <c r="I12" s="10" t="s">
        <v>153</v>
      </c>
      <c r="J12" s="10" t="n">
        <f aca="false">IF(E11=E12,1,F12)</f>
        <v>2</v>
      </c>
      <c r="K12" s="10" t="n">
        <v>24</v>
      </c>
      <c r="M12" s="10" t="str">
        <f aca="false">+"{ '"&amp;K$1&amp;"': "&amp;K12&amp;", '"&amp;L$1&amp;"': '"&amp;L12&amp;"', '"&amp;F$1&amp;"': "&amp;F12&amp;", '"&amp;G$1&amp;"': "&amp;G12&amp;", '"&amp;H$1&amp;"': '"&amp;H12&amp;"', '"&amp;I$1&amp;"': '"&amp;I12&amp;"', '"&amp;J$1&amp;"':"&amp;J12&amp;"}, "</f>
        <v>{ 'reg': 24, 'subtipo': '', 'col': 2, 'cols': 2, 'align': 'left', 'texto': 'Semestre académico : ', 'offset':2},</v>
      </c>
      <c r="N12" s="6" t="str">
        <f aca="false">IF(E11=E12,CONCATENATE(N11,M12),M12)</f>
        <v>{ 'reg': 24, 'subtipo': '', 'col': 2, 'cols': 2, 'align': 'left', 'texto': 'Semestre académico : ', 'offset':2},</v>
      </c>
      <c r="O12" s="14" t="str">
        <f aca="false">IF(E12=E13,"","{'"&amp;E$1&amp;"': "&amp;E12&amp;", '"&amp;B$1&amp;"': '"&amp;B12&amp;"',  'editing': false, 'tipo': '"&amp;A12&amp;"', 'data': "&amp;"["&amp;N12&amp;"],  },")</f>
        <v/>
      </c>
    </row>
    <row r="13" customFormat="false" ht="15" hidden="false" customHeight="false" outlineLevel="0" collapsed="false">
      <c r="A13" s="6" t="s">
        <v>28</v>
      </c>
      <c r="E13" s="6" t="n">
        <v>5</v>
      </c>
      <c r="F13" s="6" t="n">
        <v>3</v>
      </c>
      <c r="G13" s="6" t="n">
        <v>2</v>
      </c>
      <c r="H13" s="6" t="s">
        <v>31</v>
      </c>
      <c r="I13" s="10" t="s">
        <v>154</v>
      </c>
      <c r="J13" s="10" t="n">
        <f aca="false">IF(E12=E13,1,F13)</f>
        <v>1</v>
      </c>
      <c r="K13" s="10" t="n">
        <v>86</v>
      </c>
      <c r="M13" s="10" t="str">
        <f aca="false">+"{ '"&amp;K$1&amp;"': "&amp;K13&amp;", '"&amp;L$1&amp;"': '"&amp;L13&amp;"', '"&amp;F$1&amp;"': "&amp;F13&amp;", '"&amp;G$1&amp;"': "&amp;G13&amp;", '"&amp;H$1&amp;"': '"&amp;H13&amp;"', '"&amp;I$1&amp;"': '"&amp;I13&amp;"', '"&amp;J$1&amp;"':"&amp;J13&amp;"}, "</f>
        <v>{ 'reg': 86, 'subtipo': '', 'col': 3, 'cols': 2, 'align': 'left', 'texto': '2017‐ I', 'offset':1},</v>
      </c>
      <c r="N13" s="6" t="str">
        <f aca="false">IF(E12=E13,CONCATENATE(N12,M13),M13)</f>
        <v>{ 'reg': 24, 'subtipo': '', 'col': 2, 'cols': 2, 'align': 'left', 'texto': 'Semestre académico : ', 'offset':2},{ 'reg': 86, 'subtipo': '', 'col': 3, 'cols': 2, 'align': 'left', 'texto': '2017‐ I', 'offset':1},</v>
      </c>
      <c r="O13" s="14" t="str">
        <f aca="false">IF(E13=E14,"","{'"&amp;E$1&amp;"': "&amp;E13&amp;", '"&amp;B$1&amp;"': '"&amp;B13&amp;"',  'editing': false, 'tipo': '"&amp;A13&amp;"', 'data': "&amp;"["&amp;N13&amp;"],  },")</f>
        <v>{'row': 5, 'week': '',  'editing': false, 'tipo': 'generales', 'data': [{ 'reg': 24, 'subtipo': '', 'col': 2, 'cols': 2, 'align': 'left', 'texto': 'Semestre académico : ', 'offset':2},{ 'reg': 86, 'subtipo': '', 'col': 3, 'cols': 2, 'align': 'left', 'texto': '2017‐ I', 'offset':1},],  },</v>
      </c>
    </row>
    <row r="14" customFormat="false" ht="15" hidden="false" customHeight="false" outlineLevel="0" collapsed="false">
      <c r="A14" s="6" t="s">
        <v>28</v>
      </c>
      <c r="E14" s="6" t="n">
        <v>6</v>
      </c>
      <c r="F14" s="6" t="n">
        <v>2</v>
      </c>
      <c r="G14" s="6" t="n">
        <v>2</v>
      </c>
      <c r="H14" s="6" t="s">
        <v>31</v>
      </c>
      <c r="I14" s="10" t="s">
        <v>155</v>
      </c>
      <c r="J14" s="10" t="n">
        <f aca="false">IF(E13=E14,1,F14)</f>
        <v>2</v>
      </c>
      <c r="K14" s="10" t="n">
        <v>81</v>
      </c>
      <c r="M14" s="10" t="str">
        <f aca="false">+"{ '"&amp;K$1&amp;"': "&amp;K14&amp;", '"&amp;L$1&amp;"': '"&amp;L14&amp;"', '"&amp;F$1&amp;"': "&amp;F14&amp;", '"&amp;G$1&amp;"': "&amp;G14&amp;", '"&amp;H$1&amp;"': '"&amp;H14&amp;"', '"&amp;I$1&amp;"': '"&amp;I14&amp;"', '"&amp;J$1&amp;"':"&amp;J14&amp;"}, "</f>
        <v>{ 'reg': 81, 'subtipo': '', 'col': 2, 'cols': 2, 'align': 'left', 'texto': 'Ciclo :', 'offset':2},</v>
      </c>
      <c r="N14" s="6" t="str">
        <f aca="false">IF(E13=E14,CONCATENATE(N13,M14),M14)</f>
        <v>{ 'reg': 81, 'subtipo': '', 'col': 2, 'cols': 2, 'align': 'left', 'texto': 'Ciclo :', 'offset':2},</v>
      </c>
      <c r="O14" s="14" t="str">
        <f aca="false">IF(E14=E15,"","{'"&amp;E$1&amp;"': "&amp;E14&amp;", '"&amp;B$1&amp;"': '"&amp;B14&amp;"',  'editing': false, 'tipo': '"&amp;A14&amp;"', 'data': "&amp;"["&amp;N14&amp;"],  },")</f>
        <v/>
      </c>
    </row>
    <row r="15" customFormat="false" ht="15" hidden="false" customHeight="false" outlineLevel="0" collapsed="false">
      <c r="A15" s="6" t="s">
        <v>28</v>
      </c>
      <c r="E15" s="6" t="n">
        <v>6</v>
      </c>
      <c r="F15" s="6" t="n">
        <v>3</v>
      </c>
      <c r="G15" s="6" t="n">
        <v>2</v>
      </c>
      <c r="H15" s="6" t="s">
        <v>31</v>
      </c>
      <c r="I15" s="10" t="s">
        <v>156</v>
      </c>
      <c r="J15" s="10" t="n">
        <f aca="false">IF(E14=E15,1,F15)</f>
        <v>1</v>
      </c>
      <c r="K15" s="10" t="n">
        <v>103</v>
      </c>
      <c r="M15" s="10" t="str">
        <f aca="false">+"{ '"&amp;K$1&amp;"': "&amp;K15&amp;", '"&amp;L$1&amp;"': '"&amp;L15&amp;"', '"&amp;F$1&amp;"': "&amp;F15&amp;", '"&amp;G$1&amp;"': "&amp;G15&amp;", '"&amp;H$1&amp;"': '"&amp;H15&amp;"', '"&amp;I$1&amp;"': '"&amp;I15&amp;"', '"&amp;J$1&amp;"':"&amp;J15&amp;"}, "</f>
        <v>{ 'reg': 103, 'subtipo': '', 'col': 3, 'cols': 2, 'align': 'left', 'texto': 'III', 'offset':1},</v>
      </c>
      <c r="N15" s="6" t="str">
        <f aca="false">IF(E14=E15,CONCATENATE(N14,M15),M15)</f>
        <v>{ 'reg': 81, 'subtipo': '', 'col': 2, 'cols': 2, 'align': 'left', 'texto': 'Ciclo :', 'offset':2},{ 'reg': 103, 'subtipo': '', 'col': 3, 'cols': 2, 'align': 'left', 'texto': 'III', 'offset':1},</v>
      </c>
      <c r="O15" s="14" t="str">
        <f aca="false">IF(E15=E16,"","{'"&amp;E$1&amp;"': "&amp;E15&amp;", '"&amp;B$1&amp;"': '"&amp;B15&amp;"',  'editing': false, 'tipo': '"&amp;A15&amp;"', 'data': "&amp;"["&amp;N15&amp;"],  },")</f>
        <v>{'row': 6, 'week': '',  'editing': false, 'tipo': 'generales', 'data': [{ 'reg': 81, 'subtipo': '', 'col': 2, 'cols': 2, 'align': 'left', 'texto': 'Ciclo :', 'offset':2},{ 'reg': 103, 'subtipo': '', 'col': 3, 'cols': 2, 'align': 'left', 'texto': 'III', 'offset':1},],  },</v>
      </c>
    </row>
    <row r="16" customFormat="false" ht="15" hidden="false" customHeight="false" outlineLevel="0" collapsed="false">
      <c r="A16" s="6" t="s">
        <v>143</v>
      </c>
      <c r="E16" s="6" t="n">
        <v>2</v>
      </c>
      <c r="F16" s="6" t="n">
        <v>1</v>
      </c>
      <c r="G16" s="6" t="n">
        <v>8</v>
      </c>
      <c r="H16" s="6" t="s">
        <v>31</v>
      </c>
      <c r="I16" s="10" t="s">
        <v>157</v>
      </c>
      <c r="J16" s="10" t="n">
        <f aca="false">IF(E15=E16,1,F16)</f>
        <v>1</v>
      </c>
      <c r="K16" s="10" t="n">
        <v>45</v>
      </c>
      <c r="L16" s="10" t="s">
        <v>158</v>
      </c>
      <c r="M16" s="10" t="str">
        <f aca="false">+"{ '"&amp;K$1&amp;"': "&amp;K16&amp;", '"&amp;L$1&amp;"': '"&amp;L16&amp;"', '"&amp;F$1&amp;"': "&amp;F16&amp;", '"&amp;G$1&amp;"': "&amp;G16&amp;", '"&amp;H$1&amp;"': '"&amp;H16&amp;"', '"&amp;I$1&amp;"': '"&amp;I16&amp;"', '"&amp;J$1&amp;"':"&amp;J16&amp;"}, "</f>
        <v>{ 'reg': 45, 'subtipo': 'sumillas', 'col': 1, 'cols': 8, 'align': 'left', 'texto': 'II. SUMILLA', 'offset':1},</v>
      </c>
      <c r="N16" s="6" t="str">
        <f aca="false">IF(E15=E16,CONCATENATE(N15,M16),M16)</f>
        <v>{ 'reg': 45, 'subtipo': 'sumillas', 'col': 1, 'cols': 8, 'align': 'left', 'texto': 'II. SUMILLA', 'offset':1},</v>
      </c>
      <c r="O16" s="14" t="str">
        <f aca="false">IF(E16=E17,"","{'"&amp;E$1&amp;"': "&amp;E16&amp;", '"&amp;B$1&amp;"': '"&amp;B16&amp;"',  'editing': false, 'tipo': '"&amp;A16&amp;"', 'data': "&amp;"["&amp;N16&amp;"],  },")</f>
        <v>{'row': 2, 'week': '',  'editing': false, 'tipo': 'titulo1', 'data': [{ 'reg': 45, 'subtipo': 'sumillas', 'col': 1, 'cols': 8, 'align': 'left', 'texto': 'II. SUMILLA', 'offset':1},],  },</v>
      </c>
    </row>
    <row r="17" customFormat="false" ht="14.5" hidden="false" customHeight="false" outlineLevel="0" collapsed="false">
      <c r="A17" s="6" t="s">
        <v>158</v>
      </c>
      <c r="E17" s="6" t="n">
        <v>1</v>
      </c>
      <c r="F17" s="6" t="n">
        <v>1</v>
      </c>
      <c r="G17" s="6" t="n">
        <v>8</v>
      </c>
      <c r="H17" s="6" t="s">
        <v>159</v>
      </c>
      <c r="I17" s="10" t="s">
        <v>54</v>
      </c>
      <c r="J17" s="10" t="n">
        <f aca="false">IF(E16=E17,1,F17)</f>
        <v>1</v>
      </c>
      <c r="K17" s="10" t="n">
        <v>36</v>
      </c>
      <c r="M17" s="10" t="str">
        <f aca="false">+"{ '"&amp;K$1&amp;"': "&amp;K17&amp;", '"&amp;L$1&amp;"': '"&amp;L17&amp;"', '"&amp;F$1&amp;"': "&amp;F17&amp;", '"&amp;G$1&amp;"': "&amp;G17&amp;", '"&amp;H$1&amp;"': '"&amp;H17&amp;"', '"&amp;I$1&amp;"': '"&amp;I17&amp;"', '"&amp;J$1&amp;"':"&amp;J17&amp;"}, "</f>
        <v>{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v>
      </c>
      <c r="N17" s="6" t="str">
        <f aca="false">IF(E16=E17,CONCATENATE(N16,M17),M17)</f>
        <v>{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v>
      </c>
      <c r="O17" s="14" t="str">
        <f aca="false">IF(E17=E18,"","{'"&amp;E$1&amp;"': "&amp;E17&amp;", '"&amp;B$1&amp;"': '"&amp;B17&amp;"',  'editing': false, 'tipo': '"&amp;A17&amp;"', 'data': "&amp;"["&amp;N17&amp;"],  },")</f>
        <v>{'row': 1, 'week': '',  'editing': false, 'tipo': 'sumillas', 'data': [{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v>
      </c>
    </row>
    <row r="18" customFormat="false" ht="15" hidden="false" customHeight="false" outlineLevel="0" collapsed="false">
      <c r="A18" s="6" t="s">
        <v>143</v>
      </c>
      <c r="E18" s="6" t="n">
        <v>3</v>
      </c>
      <c r="F18" s="6" t="n">
        <v>1</v>
      </c>
      <c r="G18" s="6" t="n">
        <v>8</v>
      </c>
      <c r="H18" s="6" t="s">
        <v>31</v>
      </c>
      <c r="I18" s="10" t="s">
        <v>160</v>
      </c>
      <c r="J18" s="10" t="n">
        <f aca="false">IF(E17=E18,1,F18)</f>
        <v>1</v>
      </c>
      <c r="K18" s="10" t="n">
        <v>82</v>
      </c>
      <c r="L18" s="10" t="s">
        <v>161</v>
      </c>
      <c r="M18" s="10" t="str">
        <f aca="false">+"{ '"&amp;K$1&amp;"': "&amp;K18&amp;", '"&amp;L$1&amp;"': '"&amp;L18&amp;"', '"&amp;F$1&amp;"': "&amp;F18&amp;", '"&amp;G$1&amp;"': "&amp;G18&amp;", '"&amp;H$1&amp;"': '"&amp;H18&amp;"', '"&amp;I$1&amp;"': '"&amp;I18&amp;"', '"&amp;J$1&amp;"':"&amp;J18&amp;"}, "</f>
        <v>{ 'reg': 82, 'subtipo': 'competencias', 'col': 1, 'cols': 8, 'align': 'left', 'texto': 'III. SISTEMA DE COMPETENCIAS', 'offset':1},</v>
      </c>
      <c r="N18" s="6" t="str">
        <f aca="false">IF(E17=E18,CONCATENATE(N17,M18),M18)</f>
        <v>{ 'reg': 82, 'subtipo': 'competencias', 'col': 1, 'cols': 8, 'align': 'left', 'texto': 'III. SISTEMA DE COMPETENCIAS', 'offset':1},</v>
      </c>
      <c r="O18" s="14" t="str">
        <f aca="false">IF(E18=E19,"","{'"&amp;E$1&amp;"': "&amp;E18&amp;", '"&amp;B$1&amp;"': '"&amp;B18&amp;"',  'editing': false, 'tipo': '"&amp;A18&amp;"', 'data': "&amp;"["&amp;N18&amp;"],  },")</f>
        <v>{'row': 3, 'week': '',  'editing': false, 'tipo': 'titulo1', 'data': [{ 'reg': 82, 'subtipo': 'competencias', 'col': 1, 'cols': 8, 'align': 'left', 'texto': 'III. SISTEMA DE COMPETENCIAS', 'offset':1},],  },</v>
      </c>
    </row>
    <row r="19" customFormat="false" ht="15" hidden="false" customHeight="false" outlineLevel="0" collapsed="false">
      <c r="A19" s="6" t="s">
        <v>162</v>
      </c>
      <c r="E19" s="6" t="n">
        <v>1</v>
      </c>
      <c r="F19" s="6" t="n">
        <v>1</v>
      </c>
      <c r="G19" s="6" t="n">
        <v>8</v>
      </c>
      <c r="H19" s="6" t="s">
        <v>31</v>
      </c>
      <c r="I19" s="10" t="s">
        <v>56</v>
      </c>
      <c r="J19" s="10" t="n">
        <f aca="false">IF(E18=E19,1,F19)</f>
        <v>1</v>
      </c>
      <c r="K19" s="10" t="n">
        <v>37</v>
      </c>
      <c r="L19" s="10" t="s">
        <v>163</v>
      </c>
      <c r="M19" s="10" t="str">
        <f aca="false">+"{ '"&amp;K$1&amp;"': "&amp;K19&amp;", '"&amp;L$1&amp;"': '"&amp;L19&amp;"', '"&amp;F$1&amp;"': "&amp;F19&amp;", '"&amp;G$1&amp;"': "&amp;G19&amp;", '"&amp;H$1&amp;"': '"&amp;H19&amp;"', '"&amp;I$1&amp;"': '"&amp;I19&amp;"', '"&amp;J$1&amp;"':"&amp;J19&amp;"}, "</f>
        <v>{ 'reg': 37, 'subtipo': 'competencias1', 'col': 1, 'cols': 8, 'align': 'left', 'texto': 'COMPETENCIAS GENERALES', 'offset':1},</v>
      </c>
      <c r="N19" s="6" t="str">
        <f aca="false">IF(E18=E19,CONCATENATE(N18,M19),M19)</f>
        <v>{ 'reg': 37, 'subtipo': 'competencias1', 'col': 1, 'cols': 8, 'align': 'left', 'texto': 'COMPETENCIAS GENERALES', 'offset':1},</v>
      </c>
      <c r="O19" s="14" t="str">
        <f aca="false">IF(E19=E20,"","{'"&amp;E$1&amp;"': "&amp;E19&amp;", '"&amp;B$1&amp;"': '"&amp;B19&amp;"',  'editing': false, 'tipo': '"&amp;A19&amp;"', 'data': "&amp;"["&amp;N19&amp;"],  },")</f>
        <v/>
      </c>
    </row>
    <row r="20" customFormat="false" ht="15" hidden="false" customHeight="false" outlineLevel="0" collapsed="false">
      <c r="A20" s="6" t="s">
        <v>161</v>
      </c>
      <c r="E20" s="6" t="n">
        <v>1</v>
      </c>
      <c r="F20" s="6" t="n">
        <v>2</v>
      </c>
      <c r="G20" s="6" t="n">
        <v>7</v>
      </c>
      <c r="H20" s="6" t="s">
        <v>159</v>
      </c>
      <c r="I20" s="10" t="s">
        <v>57</v>
      </c>
      <c r="J20" s="10" t="n">
        <f aca="false">IF(E19=E20,1,F20)</f>
        <v>1</v>
      </c>
      <c r="K20" s="10" t="n">
        <v>10</v>
      </c>
      <c r="M20" s="10" t="str">
        <f aca="false">+"{ '"&amp;K$1&amp;"': "&amp;K20&amp;", '"&amp;L$1&amp;"': '"&amp;L20&amp;"', '"&amp;F$1&amp;"': "&amp;F20&amp;", '"&amp;G$1&amp;"': "&amp;G20&amp;", '"&amp;H$1&amp;"': '"&amp;H20&amp;"', '"&amp;I$1&amp;"': '"&amp;I20&amp;"', '"&amp;J$1&amp;"':"&amp;J20&amp;"}, "</f>
        <v>{ 'reg': 10, 'subtipo': '', 'col': 2, 'cols': 7, 'align': 'justify', 'texto': 'Comprende el papel de la información contable en los Negocios. Relación entre la contabilidad y la Administración y la toma de decisiones.', 'offset':1},</v>
      </c>
      <c r="N20" s="6" t="str">
        <f aca="false">IF(E19=E20,CONCATENATE(N19,M20),M20)</f>
        <v>{ 'reg': 37, 'subtipo': 'competencias1', 'col': 1, 'cols': 8, 'align': 'left', 'texto': 'COMPETENCIAS GENERALES', 'offset':1},{ 'reg': 10, 'subtipo': '', 'col': 2, 'cols': 7, 'align': 'justify', 'texto': 'Comprende el papel de la información contable en los Negocios. Relación entre la contabilidad y la Administración y la toma de decisiones.', 'offset':1},</v>
      </c>
      <c r="O20" s="14" t="str">
        <f aca="false">IF(E20=E21,"","{'"&amp;E$1&amp;"': "&amp;E20&amp;", '"&amp;B$1&amp;"': '"&amp;B20&amp;"',  'editing': false, 'tipo': '"&amp;A20&amp;"', 'data': "&amp;"["&amp;N20&amp;"],  },")</f>
        <v>{'row': 1, 'week': '',  'editing': false, 'tipo': 'competencias', 'data': [{ 'reg': 37, 'subtipo': 'competencias1', 'col': 1, 'cols': 8, 'align': 'left', 'texto': 'COMPETENCIAS GENERALES', 'offset':1},{ 'reg': 10, 'subtipo': '', 'col': 2, 'cols': 7, 'align': 'justify', 'texto': 'Comprende el papel de la información contable en los Negocios. Relación entre la contabilidad y la Administración y la toma de decisiones.', 'offset':1},],  },</v>
      </c>
    </row>
    <row r="21" customFormat="false" ht="15" hidden="false" customHeight="false" outlineLevel="0" collapsed="false">
      <c r="A21" s="6" t="s">
        <v>161</v>
      </c>
      <c r="E21" s="6" t="n">
        <f aca="false">+E20+1</f>
        <v>2</v>
      </c>
      <c r="F21" s="6" t="n">
        <v>2</v>
      </c>
      <c r="G21" s="6" t="n">
        <v>7</v>
      </c>
      <c r="H21" s="6" t="s">
        <v>159</v>
      </c>
      <c r="I21" s="10" t="s">
        <v>58</v>
      </c>
      <c r="J21" s="10" t="n">
        <f aca="false">IF(E20=E21,1,F21)</f>
        <v>2</v>
      </c>
      <c r="K21" s="10" t="n">
        <v>13</v>
      </c>
      <c r="M21" s="10" t="str">
        <f aca="false">+"{ '"&amp;K$1&amp;"': "&amp;K21&amp;", '"&amp;L$1&amp;"': '"&amp;L21&amp;"', '"&amp;F$1&amp;"': "&amp;F21&amp;", '"&amp;G$1&amp;"': "&amp;G21&amp;", '"&amp;H$1&amp;"': '"&amp;H21&amp;"', '"&amp;I$1&amp;"': '"&amp;I21&amp;"', '"&amp;J$1&amp;"':"&amp;J21&amp;"}, "</f>
        <v>{ 'reg': 13, 'subtipo': '', 'col': 2, 'cols': 7, 'align': 'justify', 'texto': 'Conoce y ejecuta los Estados Financieros de una empresa comercial, industrial y de servicios.', 'offset':2},</v>
      </c>
      <c r="N21" s="6" t="str">
        <f aca="false">IF(E20=E21,CONCATENATE(N20,M21),M21)</f>
        <v>{ 'reg': 13, 'subtipo': '', 'col': 2, 'cols': 7, 'align': 'justify', 'texto': 'Conoce y ejecuta los Estados Financieros de una empresa comercial, industrial y de servicios.', 'offset':2},</v>
      </c>
      <c r="O21" s="14" t="str">
        <f aca="false">IF(E21=E22,"","{'"&amp;E$1&amp;"': "&amp;E21&amp;", '"&amp;B$1&amp;"': '"&amp;B21&amp;"',  'editing': false, 'tipo': '"&amp;A21&amp;"', 'data': "&amp;"["&amp;N21&amp;"],  },")</f>
        <v>{'row': 2, 'week': '',  'editing': false, 'tipo': 'competencias', 'data': [{ 'reg': 13, 'subtipo': '', 'col': 2, 'cols': 7, 'align': 'justify', 'texto': 'Conoce y ejecuta los Estados Financieros de una empresa comercial, industrial y de servicios.', 'offset':2},],  },</v>
      </c>
    </row>
    <row r="22" customFormat="false" ht="15" hidden="false" customHeight="false" outlineLevel="0" collapsed="false">
      <c r="A22" s="6" t="s">
        <v>161</v>
      </c>
      <c r="E22" s="6" t="n">
        <f aca="false">+E21+1</f>
        <v>3</v>
      </c>
      <c r="F22" s="6" t="n">
        <v>2</v>
      </c>
      <c r="G22" s="6" t="n">
        <v>7</v>
      </c>
      <c r="H22" s="6" t="s">
        <v>159</v>
      </c>
      <c r="I22" s="10" t="s">
        <v>59</v>
      </c>
      <c r="J22" s="10" t="n">
        <f aca="false">IF(E21=E22,1,F22)</f>
        <v>2</v>
      </c>
      <c r="K22" s="10" t="n">
        <v>81</v>
      </c>
      <c r="M22" s="10" t="str">
        <f aca="false">+"{ '"&amp;K$1&amp;"': "&amp;K22&amp;", '"&amp;L$1&amp;"': '"&amp;L22&amp;"', '"&amp;F$1&amp;"': "&amp;F22&amp;", '"&amp;G$1&amp;"': "&amp;G22&amp;", '"&amp;H$1&amp;"': '"&amp;H22&amp;"', '"&amp;I$1&amp;"': '"&amp;I22&amp;"', '"&amp;J$1&amp;"':"&amp;J22&amp;"}, "</f>
        <v>{ 'reg': 81, 'subtipo': '', 'col': 2, 'cols': 7, 'align': 'justify', 'texto': 'Toma de decisiones, en base a un análisis financiero, dentro de las funciones de operación, inversión y financiamiento y análisis de los costos.', 'offset':2},</v>
      </c>
      <c r="N22" s="6" t="str">
        <f aca="false">IF(E21=E22,CONCATENATE(N21,M22),M22)</f>
        <v>{ 'reg': 81, 'subtipo': '', 'col': 2, 'cols': 7, 'align': 'justify', 'texto': 'Toma de decisiones, en base a un análisis financiero, dentro de las funciones de operación, inversión y financiamiento y análisis de los costos.', 'offset':2},</v>
      </c>
      <c r="O22" s="14" t="str">
        <f aca="false">IF(E22=E23,"","{'"&amp;E$1&amp;"': "&amp;E22&amp;", '"&amp;B$1&amp;"': '"&amp;B22&amp;"',  'editing': false, 'tipo': '"&amp;A22&amp;"', 'data': "&amp;"["&amp;N22&amp;"],  },")</f>
        <v>{'row': 3, 'week': '',  'editing': false, 'tipo': 'competencias', 'data': [{ 'reg': 81, 'subtipo': '', 'col': 2, 'cols': 7, 'align': 'justify', 'texto': 'Toma de decisiones, en base a un análisis financiero, dentro de las funciones de operación, inversión y financiamiento y análisis de los costos.', 'offset':2},],  },</v>
      </c>
    </row>
    <row r="23" customFormat="false" ht="15" hidden="false" customHeight="false" outlineLevel="0" collapsed="false">
      <c r="A23" s="6" t="s">
        <v>161</v>
      </c>
      <c r="E23" s="6" t="n">
        <f aca="false">+E22+1</f>
        <v>4</v>
      </c>
      <c r="F23" s="6" t="n">
        <v>2</v>
      </c>
      <c r="G23" s="6" t="n">
        <v>7</v>
      </c>
      <c r="H23" s="6" t="s">
        <v>159</v>
      </c>
      <c r="I23" s="10" t="s">
        <v>60</v>
      </c>
      <c r="J23" s="10" t="n">
        <f aca="false">IF(E22=E23,1,F23)</f>
        <v>2</v>
      </c>
      <c r="K23" s="10" t="n">
        <v>41</v>
      </c>
      <c r="M23" s="10" t="str">
        <f aca="false">+"{ '"&amp;K$1&amp;"': "&amp;K23&amp;", '"&amp;L$1&amp;"': '"&amp;L23&amp;"', '"&amp;F$1&amp;"': "&amp;F23&amp;", '"&amp;G$1&amp;"': "&amp;G23&amp;", '"&amp;H$1&amp;"': '"&amp;H23&amp;"', '"&amp;I$1&amp;"': '"&amp;I23&amp;"', '"&amp;J$1&amp;"':"&amp;J23&amp;"}, "</f>
        <v>{ 'reg': 41, 'subtipo': '', 'col': 2, 'cols': 7, 'align': 'justify', 'texto': 'Planifica la gestión de la empresa a futuro.', 'offset':2},</v>
      </c>
      <c r="N23" s="6" t="str">
        <f aca="false">IF(E22=E23,CONCATENATE(N22,M23),M23)</f>
        <v>{ 'reg': 41, 'subtipo': '', 'col': 2, 'cols': 7, 'align': 'justify', 'texto': 'Planifica la gestión de la empresa a futuro.', 'offset':2},</v>
      </c>
      <c r="O23" s="14" t="str">
        <f aca="false">IF(E23=E24,"","{'"&amp;E$1&amp;"': "&amp;E23&amp;", '"&amp;B$1&amp;"': '"&amp;B23&amp;"',  'editing': false, 'tipo': '"&amp;A23&amp;"', 'data': "&amp;"["&amp;N23&amp;"],  },")</f>
        <v>{'row': 4, 'week': '',  'editing': false, 'tipo': 'competencias', 'data': [{ 'reg': 41, 'subtipo': '', 'col': 2, 'cols': 7, 'align': 'justify', 'texto': 'Planifica la gestión de la empresa a futuro.', 'offset':2},],  },</v>
      </c>
    </row>
    <row r="24" customFormat="false" ht="15" hidden="false" customHeight="false" outlineLevel="0" collapsed="false">
      <c r="A24" s="6" t="s">
        <v>161</v>
      </c>
      <c r="E24" s="6" t="n">
        <f aca="false">+E23+1</f>
        <v>5</v>
      </c>
      <c r="F24" s="6" t="n">
        <v>2</v>
      </c>
      <c r="G24" s="6" t="n">
        <v>7</v>
      </c>
      <c r="H24" s="6" t="s">
        <v>159</v>
      </c>
      <c r="I24" s="10" t="s">
        <v>61</v>
      </c>
      <c r="J24" s="10" t="n">
        <f aca="false">IF(E23=E24,1,F24)</f>
        <v>2</v>
      </c>
      <c r="K24" s="10" t="n">
        <v>77</v>
      </c>
      <c r="M24" s="10" t="str">
        <f aca="false">+"{ '"&amp;K$1&amp;"': "&amp;K24&amp;", '"&amp;L$1&amp;"': '"&amp;L24&amp;"', '"&amp;F$1&amp;"': "&amp;F24&amp;", '"&amp;G$1&amp;"': "&amp;G24&amp;", '"&amp;H$1&amp;"': '"&amp;H24&amp;"', '"&amp;I$1&amp;"': '"&amp;I24&amp;"', '"&amp;J$1&amp;"':"&amp;J24&amp;"}, "</f>
        <v>{ 'reg': 77, 'subtipo': '', 'col': 2, 'cols': 7, 'align': 'justify', 'texto': 'Capacidad de trabajo en equipo.', 'offset':2},</v>
      </c>
      <c r="N24" s="6" t="str">
        <f aca="false">IF(E23=E24,CONCATENATE(N23,M24),M24)</f>
        <v>{ 'reg': 77, 'subtipo': '', 'col': 2, 'cols': 7, 'align': 'justify', 'texto': 'Capacidad de trabajo en equipo.', 'offset':2},</v>
      </c>
      <c r="O24" s="14" t="str">
        <f aca="false">IF(E24=E25,"","{'"&amp;E$1&amp;"': "&amp;E24&amp;", '"&amp;B$1&amp;"': '"&amp;B24&amp;"',  'editing': false, 'tipo': '"&amp;A24&amp;"', 'data': "&amp;"["&amp;N24&amp;"],  },")</f>
        <v>{'row': 5, 'week': '',  'editing': false, 'tipo': 'competencias', 'data': [{ 'reg': 77, 'subtipo': '', 'col': 2, 'cols': 7, 'align': 'justify', 'texto': 'Capacidad de trabajo en equipo.', 'offset':2},],  },</v>
      </c>
    </row>
    <row r="25" customFormat="false" ht="15" hidden="false" customHeight="false" outlineLevel="0" collapsed="false">
      <c r="A25" s="6" t="s">
        <v>162</v>
      </c>
      <c r="E25" s="6" t="n">
        <v>2</v>
      </c>
      <c r="F25" s="6" t="n">
        <v>1</v>
      </c>
      <c r="G25" s="6" t="n">
        <v>8</v>
      </c>
      <c r="H25" s="6" t="s">
        <v>31</v>
      </c>
      <c r="I25" s="10" t="s">
        <v>63</v>
      </c>
      <c r="J25" s="10" t="n">
        <f aca="false">IF(E24=E25,1,F25)</f>
        <v>1</v>
      </c>
      <c r="K25" s="10" t="n">
        <v>9</v>
      </c>
      <c r="L25" s="10" t="s">
        <v>164</v>
      </c>
      <c r="M25" s="10" t="str">
        <f aca="false">+"{ '"&amp;K$1&amp;"': "&amp;K25&amp;", '"&amp;L$1&amp;"': '"&amp;L25&amp;"', '"&amp;F$1&amp;"': "&amp;F25&amp;", '"&amp;G$1&amp;"': "&amp;G25&amp;", '"&amp;H$1&amp;"': '"&amp;H25&amp;"', '"&amp;I$1&amp;"': '"&amp;I25&amp;"', '"&amp;J$1&amp;"':"&amp;J25&amp;"}, "</f>
        <v>{ 'reg': 9, 'subtipo': 'competencias2', 'col': 1, 'cols': 8, 'align': 'left', 'texto': 'COMPETENCIAS ESPECÍFICAS', 'offset':1},</v>
      </c>
      <c r="N25" s="6" t="str">
        <f aca="false">IF(E24=E25,CONCATENATE(N24,M25),M25)</f>
        <v>{ 'reg': 9, 'subtipo': 'competencias2', 'col': 1, 'cols': 8, 'align': 'left', 'texto': 'COMPETENCIAS ESPECÍFICAS', 'offset':1},</v>
      </c>
      <c r="O25" s="14" t="str">
        <f aca="false">IF(E25=E26,"","{'"&amp;E$1&amp;"': "&amp;E25&amp;", '"&amp;B$1&amp;"': '"&amp;B25&amp;"',  'editing': false, 'tipo': '"&amp;A25&amp;"', 'data': "&amp;"["&amp;N25&amp;"],  },")</f>
        <v>{'row': 2, 'week': '',  'editing': false, 'tipo': 'titulo2', 'data': [{ 'reg': 9, 'subtipo': 'competencias2', 'col': 1, 'cols': 8, 'align': 'left', 'texto': 'COMPETENCIAS ESPECÍFICAS', 'offset':1},],  },</v>
      </c>
    </row>
    <row r="26" customFormat="false" ht="15" hidden="false" customHeight="false" outlineLevel="0" collapsed="false">
      <c r="A26" s="6" t="s">
        <v>161</v>
      </c>
      <c r="E26" s="6" t="n">
        <v>1</v>
      </c>
      <c r="F26" s="6" t="n">
        <v>2</v>
      </c>
      <c r="G26" s="6" t="n">
        <v>7</v>
      </c>
      <c r="H26" s="6" t="s">
        <v>159</v>
      </c>
      <c r="I26" s="10" t="s">
        <v>64</v>
      </c>
      <c r="J26" s="10" t="n">
        <f aca="false">IF(E25=E26,1,F26)</f>
        <v>2</v>
      </c>
      <c r="K26" s="10" t="n">
        <v>84</v>
      </c>
      <c r="M26" s="10" t="str">
        <f aca="false">+"{ '"&amp;K$1&amp;"': "&amp;K26&amp;", '"&amp;L$1&amp;"': '"&amp;L26&amp;"', '"&amp;F$1&amp;"': "&amp;F26&amp;", '"&amp;G$1&amp;"': "&amp;G26&amp;", '"&amp;H$1&amp;"': '"&amp;H26&amp;"', '"&amp;I$1&amp;"': '"&amp;I26&amp;"', '"&amp;J$1&amp;"':"&amp;J26&amp;"}, "</f>
        <v>{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v>
      </c>
      <c r="N26" s="6" t="str">
        <f aca="false">IF(E25=E26,CONCATENATE(N25,M26),M26)</f>
        <v>{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v>
      </c>
      <c r="O26" s="14" t="str">
        <f aca="false">IF(E26=E27,"","{'"&amp;E$1&amp;"': "&amp;E26&amp;", '"&amp;B$1&amp;"': '"&amp;B26&amp;"',  'editing': false, 'tipo': '"&amp;A26&amp;"', 'data': "&amp;"["&amp;N26&amp;"],  },")</f>
        <v>{'row': 1, 'week': '',  'editing': false, 'tipo': 'competencias', 'data': [{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v>
      </c>
    </row>
    <row r="27" customFormat="false" ht="15" hidden="false" customHeight="false" outlineLevel="0" collapsed="false">
      <c r="A27" s="6" t="s">
        <v>161</v>
      </c>
      <c r="E27" s="6" t="n">
        <f aca="false">+E26+1</f>
        <v>2</v>
      </c>
      <c r="F27" s="6" t="n">
        <v>2</v>
      </c>
      <c r="G27" s="6" t="n">
        <v>7</v>
      </c>
      <c r="H27" s="6" t="s">
        <v>159</v>
      </c>
      <c r="I27" s="10" t="s">
        <v>165</v>
      </c>
      <c r="J27" s="10" t="n">
        <f aca="false">IF(E26=E27,1,F27)</f>
        <v>2</v>
      </c>
      <c r="K27" s="10" t="n">
        <v>32</v>
      </c>
      <c r="M27" s="10" t="str">
        <f aca="false">+"{ '"&amp;K$1&amp;"': "&amp;K27&amp;", '"&amp;L$1&amp;"': '"&amp;L27&amp;"', '"&amp;F$1&amp;"': "&amp;F27&amp;", '"&amp;G$1&amp;"': "&amp;G27&amp;", '"&amp;H$1&amp;"': '"&amp;H27&amp;"', '"&amp;I$1&amp;"': '"&amp;I27&amp;"', '"&amp;J$1&amp;"':"&amp;J27&amp;"}, "</f>
        <v>{ 'reg': 32, 'subtipo': '', 'col': 2, 'cols': 7, 'align': 'justify', 'texto': 'Analiza y diagnostica los Estados financieros básicos de diferentes empresas, mediante el análisis vertical y horizontal así como los ratios financieros. ', 'offset':2},</v>
      </c>
      <c r="N27" s="6" t="str">
        <f aca="false">IF(E26=E27,CONCATENATE(N26,M27),M27)</f>
        <v>{ 'reg': 32, 'subtipo': '', 'col': 2, 'cols': 7, 'align': 'justify', 'texto': 'Analiza y diagnostica los Estados financieros básicos de diferentes empresas, mediante el análisis vertical y horizontal así como los ratios financieros. ', 'offset':2},</v>
      </c>
      <c r="O27" s="14" t="str">
        <f aca="false">IF(E27=E28,"","{'"&amp;E$1&amp;"': "&amp;E27&amp;", '"&amp;B$1&amp;"': '"&amp;B27&amp;"',  'editing': false, 'tipo': '"&amp;A27&amp;"', 'data': "&amp;"["&amp;N27&amp;"],  },")</f>
        <v>{'row': 2, 'week': '',  'editing': false, 'tipo': 'competencias', 'data': [{ 'reg': 32, 'subtipo': '', 'col': 2, 'cols': 7, 'align': 'justify', 'texto': 'Analiza y diagnostica los Estados financieros básicos de diferentes empresas, mediante el análisis vertical y horizontal así como los ratios financieros. ', 'offset':2},],  },</v>
      </c>
    </row>
    <row r="28" customFormat="false" ht="15" hidden="false" customHeight="false" outlineLevel="0" collapsed="false">
      <c r="A28" s="6" t="s">
        <v>161</v>
      </c>
      <c r="E28" s="6" t="n">
        <f aca="false">+E27+1</f>
        <v>3</v>
      </c>
      <c r="F28" s="6" t="n">
        <v>2</v>
      </c>
      <c r="G28" s="6" t="n">
        <v>7</v>
      </c>
      <c r="H28" s="6" t="s">
        <v>159</v>
      </c>
      <c r="I28" s="10" t="s">
        <v>66</v>
      </c>
      <c r="J28" s="10" t="n">
        <f aca="false">IF(E27=E28,1,F28)</f>
        <v>2</v>
      </c>
      <c r="K28" s="10" t="n">
        <v>111</v>
      </c>
      <c r="M28" s="10" t="str">
        <f aca="false">+"{ '"&amp;K$1&amp;"': "&amp;K28&amp;", '"&amp;L$1&amp;"': '"&amp;L28&amp;"', '"&amp;F$1&amp;"': "&amp;F28&amp;", '"&amp;G$1&amp;"': "&amp;G28&amp;", '"&amp;H$1&amp;"': '"&amp;H28&amp;"', '"&amp;I$1&amp;"': '"&amp;I28&amp;"', '"&amp;J$1&amp;"':"&amp;J28&amp;"}, "</f>
        <v>{ 'reg': 111, 'subtipo': '', 'col': 2, 'cols': 7, 'align': 'justify', 'texto': 'Desarrolla un plan financiero para una empresa: Presupuesto de ventas, Presupuesto de cobranzas, presupuesto de producción, presupuesto de compras, presupuesto de pagos, presupuesto de pagos, presupuesto de gastos, entre otros.', 'offset':2},</v>
      </c>
      <c r="N28" s="6" t="str">
        <f aca="false">IF(E27=E28,CONCATENATE(N27,M28),M28)</f>
        <v>{ 'reg': 111, 'subtipo': '', 'col': 2, 'cols': 7, 'align': 'justify', 'texto': 'Desarrolla un plan financiero para una empresa: Presupuesto de ventas, Presupuesto de cobranzas, presupuesto de producción, presupuesto de compras, presupuesto de pagos, presupuesto de pagos, presupuesto de gastos, entre otros.', 'offset':2},</v>
      </c>
      <c r="O28" s="14" t="str">
        <f aca="false">IF(E28=E29,"","{'"&amp;E$1&amp;"': "&amp;E28&amp;", '"&amp;B$1&amp;"': '"&amp;B28&amp;"',  'editing': false, 'tipo': '"&amp;A28&amp;"', 'data': "&amp;"["&amp;N28&amp;"],  },")</f>
        <v>{'row': 3, 'week': '',  'editing': false, 'tipo': 'competencias', 'data': [{ 'reg': 111, 'subtipo': '', 'col': 2, 'cols': 7, 'align': 'justify', 'texto': 'Desarrolla un plan financiero para una empresa: Presupuesto de ventas, Presupuesto de cobranzas, presupuesto de producción, presupuesto de compras, presupuesto de pagos, presupuesto de pagos, presupuesto de gastos, entre otros.', 'offset':2},],  },</v>
      </c>
    </row>
    <row r="29" customFormat="false" ht="15" hidden="false" customHeight="false" outlineLevel="0" collapsed="false">
      <c r="A29" s="6" t="s">
        <v>161</v>
      </c>
      <c r="E29" s="6" t="n">
        <f aca="false">+E28+1</f>
        <v>4</v>
      </c>
      <c r="F29" s="6" t="n">
        <v>2</v>
      </c>
      <c r="G29" s="6" t="n">
        <v>7</v>
      </c>
      <c r="H29" s="6" t="s">
        <v>159</v>
      </c>
      <c r="I29" s="10" t="s">
        <v>67</v>
      </c>
      <c r="J29" s="10" t="n">
        <f aca="false">IF(E28=E29,1,F29)</f>
        <v>2</v>
      </c>
      <c r="K29" s="10" t="n">
        <v>28</v>
      </c>
      <c r="M29" s="10" t="str">
        <f aca="false">+"{ '"&amp;K$1&amp;"': "&amp;K29&amp;", '"&amp;L$1&amp;"': '"&amp;L29&amp;"', '"&amp;F$1&amp;"': "&amp;F29&amp;", '"&amp;G$1&amp;"': "&amp;G29&amp;", '"&amp;H$1&amp;"': '"&amp;H29&amp;"', '"&amp;I$1&amp;"': '"&amp;I29&amp;"', '"&amp;J$1&amp;"':"&amp;J29&amp;"}, "</f>
        <v>{ 'reg': 28, 'subtipo': '', 'col': 2, 'cols': 7, 'align': 'justify', 'texto': 'Estudia la importancia de la estructura de costos de una empresa y su implicancia en la planificación financiera.', 'offset':2},</v>
      </c>
      <c r="N29" s="6" t="str">
        <f aca="false">IF(E28=E29,CONCATENATE(N28,M29),M29)</f>
        <v>{ 'reg': 28, 'subtipo': '', 'col': 2, 'cols': 7, 'align': 'justify', 'texto': 'Estudia la importancia de la estructura de costos de una empresa y su implicancia en la planificación financiera.', 'offset':2},</v>
      </c>
      <c r="O29" s="14" t="str">
        <f aca="false">IF(E29=E30,"","{'"&amp;E$1&amp;"': "&amp;E29&amp;", '"&amp;B$1&amp;"': '"&amp;B29&amp;"',  'editing': false, 'tipo': '"&amp;A29&amp;"', 'data': "&amp;"["&amp;N29&amp;"],  },")</f>
        <v>{'row': 4, 'week': '',  'editing': false, 'tipo': 'competencias', 'data': [{ 'reg': 28, 'subtipo': '', 'col': 2, 'cols': 7, 'align': 'justify', 'texto': 'Estudia la importancia de la estructura de costos de una empresa y su implicancia en la planificación financiera.', 'offset':2},],  },</v>
      </c>
    </row>
    <row r="30" customFormat="false" ht="15" hidden="false" customHeight="false" outlineLevel="0" collapsed="false">
      <c r="A30" s="6" t="s">
        <v>161</v>
      </c>
      <c r="E30" s="6" t="n">
        <f aca="false">+E29+1</f>
        <v>5</v>
      </c>
      <c r="F30" s="6" t="n">
        <v>2</v>
      </c>
      <c r="G30" s="6" t="n">
        <v>7</v>
      </c>
      <c r="H30" s="6" t="s">
        <v>159</v>
      </c>
      <c r="I30" s="10" t="s">
        <v>68</v>
      </c>
      <c r="J30" s="10" t="n">
        <f aca="false">IF(E29=E30,1,F30)</f>
        <v>2</v>
      </c>
      <c r="K30" s="10" t="n">
        <v>27</v>
      </c>
      <c r="M30" s="10" t="str">
        <f aca="false">+"{ '"&amp;K$1&amp;"': "&amp;K30&amp;", '"&amp;L$1&amp;"': '"&amp;L30&amp;"', '"&amp;F$1&amp;"': "&amp;F30&amp;", '"&amp;G$1&amp;"': "&amp;G30&amp;", '"&amp;H$1&amp;"': '"&amp;H30&amp;"', '"&amp;I$1&amp;"': '"&amp;I30&amp;"', '"&amp;J$1&amp;"':"&amp;J30&amp;"}, "</f>
        <v>{ 'reg': 27, 'subtipo': '', 'col': 2, 'cols': 7, 'align': 'justify', 'texto': 'Elabora estados financieros proyectados, para diagnosticar el futuro de la empresa.', 'offset':2},</v>
      </c>
      <c r="N30" s="6" t="str">
        <f aca="false">IF(E29=E30,CONCATENATE(N29,M30),M30)</f>
        <v>{ 'reg': 27, 'subtipo': '', 'col': 2, 'cols': 7, 'align': 'justify', 'texto': 'Elabora estados financieros proyectados, para diagnosticar el futuro de la empresa.', 'offset':2},</v>
      </c>
      <c r="O30" s="14" t="str">
        <f aca="false">IF(E30=E31,"","{'"&amp;E$1&amp;"': "&amp;E30&amp;", '"&amp;B$1&amp;"': '"&amp;B30&amp;"',  'editing': false, 'tipo': '"&amp;A30&amp;"', 'data': "&amp;"["&amp;N30&amp;"],  },")</f>
        <v>{'row': 5, 'week': '',  'editing': false, 'tipo': 'competencias', 'data': [{ 'reg': 27, 'subtipo': '', 'col': 2, 'cols': 7, 'align': 'justify', 'texto': 'Elabora estados financieros proyectados, para diagnosticar el futuro de la empresa.', 'offset':2},],  },</v>
      </c>
    </row>
    <row r="31" customFormat="false" ht="15" hidden="false" customHeight="false" outlineLevel="0" collapsed="false">
      <c r="A31" s="6" t="s">
        <v>143</v>
      </c>
      <c r="E31" s="6" t="n">
        <v>4</v>
      </c>
      <c r="F31" s="6" t="n">
        <v>1</v>
      </c>
      <c r="G31" s="6" t="n">
        <v>8</v>
      </c>
      <c r="H31" s="6" t="s">
        <v>31</v>
      </c>
      <c r="I31" s="10" t="s">
        <v>166</v>
      </c>
      <c r="J31" s="10" t="n">
        <f aca="false">IF(E30=E31,1,F31)</f>
        <v>1</v>
      </c>
      <c r="K31" s="10" t="n">
        <v>126</v>
      </c>
      <c r="L31" s="10" t="s">
        <v>167</v>
      </c>
      <c r="M31" s="10" t="str">
        <f aca="false">+"{ '"&amp;K$1&amp;"': "&amp;K31&amp;", '"&amp;L$1&amp;"': '"&amp;L31&amp;"', '"&amp;F$1&amp;"': "&amp;F31&amp;", '"&amp;G$1&amp;"': "&amp;G31&amp;", '"&amp;H$1&amp;"': '"&amp;H31&amp;"', '"&amp;I$1&amp;"': '"&amp;I31&amp;"', '"&amp;J$1&amp;"':"&amp;J31&amp;"}, "</f>
        <v>{ 'reg': 126, 'subtipo': 'contenidos', 'col': 1, 'cols': 8, 'align': 'left', 'texto': 'IV. PROGRAMACIÓN DE CONTENIDOS', 'offset':1},</v>
      </c>
      <c r="N31" s="6" t="str">
        <f aca="false">IF(E30=E31,CONCATENATE(N30,M31),M31)</f>
        <v>{ 'reg': 126, 'subtipo': 'contenidos', 'col': 1, 'cols': 8, 'align': 'left', 'texto': 'IV. PROGRAMACIÓN DE CONTENIDOS', 'offset':1},</v>
      </c>
      <c r="O31" s="14" t="str">
        <f aca="false">IF(E31=E32,"","{'"&amp;E$1&amp;"': "&amp;E31&amp;", '"&amp;B$1&amp;"': '"&amp;B31&amp;"',  'editing': false, 'tipo': '"&amp;A31&amp;"', 'data': "&amp;"["&amp;N31&amp;"],  },")</f>
        <v>{'row': 4, 'week': '',  'editing': false, 'tipo': 'titulo1', 'data': [{ 'reg': 126, 'subtipo': 'contenidos', 'col': 1, 'cols': 8, 'align': 'left', 'texto': 'IV. PROGRAMACIÓN DE CONTENIDOS', 'offset':1},],  },</v>
      </c>
    </row>
    <row r="32" customFormat="false" ht="15" hidden="false" customHeight="false" outlineLevel="0" collapsed="false">
      <c r="A32" s="6" t="s">
        <v>168</v>
      </c>
      <c r="B32" s="6" t="n">
        <v>1</v>
      </c>
      <c r="E32" s="6" t="n">
        <v>1</v>
      </c>
      <c r="F32" s="6" t="n">
        <v>1</v>
      </c>
      <c r="G32" s="6" t="n">
        <v>8</v>
      </c>
      <c r="H32" s="6" t="s">
        <v>29</v>
      </c>
      <c r="I32" s="10" t="s">
        <v>71</v>
      </c>
      <c r="J32" s="10" t="n">
        <f aca="false">IF(E31=E32,1,F32)</f>
        <v>1</v>
      </c>
      <c r="K32" s="10" t="n">
        <v>22</v>
      </c>
      <c r="M32" s="10" t="str">
        <f aca="false">+"{ '"&amp;K$1&amp;"': "&amp;K32&amp;", '"&amp;L$1&amp;"': '"&amp;L32&amp;"', '"&amp;F$1&amp;"': "&amp;F32&amp;", '"&amp;G$1&amp;"': "&amp;G32&amp;", '"&amp;H$1&amp;"': '"&amp;H32&amp;"', '"&amp;I$1&amp;"': '"&amp;I32&amp;"', '"&amp;J$1&amp;"':"&amp;J32&amp;"}, "</f>
        <v>{ 'reg': 22, 'subtipo': '', 'col': 1, 'cols': 8, 'align': 'center', 'texto': 'UNIDAD I: LA CONTABILIDAD GERENCIAL.', 'offset':1},</v>
      </c>
      <c r="N32" s="6" t="str">
        <f aca="false">IF(E31=E32,CONCATENATE(N31,M32),M32)</f>
        <v>{ 'reg': 22, 'subtipo': '', 'col': 1, 'cols': 8, 'align': 'center', 'texto': 'UNIDAD I: LA CONTABILIDAD GERENCIAL.', 'offset':1},</v>
      </c>
      <c r="O32" s="14" t="str">
        <f aca="false">IF(E32=E33,"","{'"&amp;E$1&amp;"': "&amp;E32&amp;", '"&amp;B$1&amp;"': '"&amp;B32&amp;"',  'editing': false, 'tipo': '"&amp;A32&amp;"', 'data': "&amp;"["&amp;N32&amp;"],  },")</f>
        <v>{'row': 1, 'week': '1',  'editing': false, 'tipo': 'unidades', 'data': [{ 'reg': 22, 'subtipo': '', 'col': 1, 'cols': 8, 'align': 'center', 'texto': 'UNIDAD I: LA CONTABILIDAD GERENCIAL.', 'offset':1},],  },</v>
      </c>
    </row>
    <row r="33" customFormat="false" ht="15" hidden="false" customHeight="false" outlineLevel="0" collapsed="false">
      <c r="A33" s="6" t="s">
        <v>169</v>
      </c>
      <c r="B33" s="6" t="n">
        <v>1.3</v>
      </c>
      <c r="E33" s="6" t="n">
        <f aca="false">+E32+1</f>
        <v>2</v>
      </c>
      <c r="F33" s="6" t="n">
        <v>1</v>
      </c>
      <c r="G33" s="6" t="n">
        <v>1</v>
      </c>
      <c r="H33" s="6" t="s">
        <v>29</v>
      </c>
      <c r="I33" s="10" t="s">
        <v>72</v>
      </c>
      <c r="J33" s="10" t="n">
        <f aca="false">IF(E32=E33,1,F33)</f>
        <v>1</v>
      </c>
      <c r="K33" s="10" t="n">
        <v>35</v>
      </c>
      <c r="M33" s="10" t="str">
        <f aca="false">+"{ '"&amp;K$1&amp;"': "&amp;K33&amp;", '"&amp;L$1&amp;"': '"&amp;L33&amp;"', '"&amp;F$1&amp;"': "&amp;F33&amp;", '"&amp;G$1&amp;"': "&amp;G33&amp;", '"&amp;H$1&amp;"': '"&amp;H33&amp;"', '"&amp;I$1&amp;"': '"&amp;I33&amp;"', '"&amp;J$1&amp;"':"&amp;J33&amp;"}, "</f>
        <v>{ 'reg': 35, 'subtipo': '', 'col': 1, 'cols': 1, 'align': 'center', 'texto': 'SEMANA', 'offset':1},</v>
      </c>
      <c r="N33" s="6" t="str">
        <f aca="false">IF(E32=E33,CONCATENATE(N32,M33),M33)</f>
        <v>{ 'reg': 35, 'subtipo': '', 'col': 1, 'cols': 1, 'align': 'center', 'texto': 'SEMANA', 'offset':1},</v>
      </c>
      <c r="O33" s="14" t="str">
        <f aca="false">IF(E33=E34,"","{'"&amp;E$1&amp;"': "&amp;E33&amp;", '"&amp;B$1&amp;"': '"&amp;B33&amp;"',  'editing': false, 'tipo': '"&amp;A33&amp;"', 'data': "&amp;"["&amp;N33&amp;"],  },")</f>
        <v/>
      </c>
    </row>
    <row r="34" customFormat="false" ht="15" hidden="false" customHeight="false" outlineLevel="0" collapsed="false">
      <c r="A34" s="6" t="s">
        <v>169</v>
      </c>
      <c r="B34" s="6" t="n">
        <v>1.3</v>
      </c>
      <c r="E34" s="6" t="n">
        <f aca="false">+E33</f>
        <v>2</v>
      </c>
      <c r="F34" s="6" t="n">
        <v>2</v>
      </c>
      <c r="G34" s="6" t="n">
        <v>3</v>
      </c>
      <c r="H34" s="6" t="s">
        <v>29</v>
      </c>
      <c r="I34" s="10" t="s">
        <v>73</v>
      </c>
      <c r="J34" s="10" t="n">
        <f aca="false">IF(E33=E34,1,F34)</f>
        <v>1</v>
      </c>
      <c r="K34" s="10" t="n">
        <v>48</v>
      </c>
      <c r="M34" s="10" t="str">
        <f aca="false">+"{ '"&amp;K$1&amp;"': "&amp;K34&amp;", '"&amp;L$1&amp;"': '"&amp;L34&amp;"', '"&amp;F$1&amp;"': "&amp;F34&amp;", '"&amp;G$1&amp;"': "&amp;G34&amp;", '"&amp;H$1&amp;"': '"&amp;H34&amp;"', '"&amp;I$1&amp;"': '"&amp;I34&amp;"', '"&amp;J$1&amp;"':"&amp;J34&amp;"}, "</f>
        <v>{ 'reg': 48, 'subtipo': '', 'col': 2, 'cols': 3, 'align': 'center', 'texto': 'CONCEPTUAL', 'offset':1},</v>
      </c>
      <c r="N34" s="6" t="str">
        <f aca="false">IF(E33=E34,CONCATENATE(N33,M34),M34)</f>
        <v>{ 'reg': 35, 'subtipo': '', 'col': 1, 'cols': 1, 'align': 'center', 'texto': 'SEMANA', 'offset':1},{ 'reg': 48, 'subtipo': '', 'col': 2, 'cols': 3, 'align': 'center', 'texto': 'CONCEPTUAL', 'offset':1},</v>
      </c>
      <c r="O34" s="14" t="str">
        <f aca="false">IF(E34=E35,"","{'"&amp;E$1&amp;"': "&amp;E34&amp;", '"&amp;B$1&amp;"': '"&amp;B34&amp;"',  'editing': false, 'tipo': '"&amp;A34&amp;"', 'data': "&amp;"["&amp;N34&amp;"],  },")</f>
        <v/>
      </c>
    </row>
    <row r="35" customFormat="false" ht="15" hidden="false" customHeight="false" outlineLevel="0" collapsed="false">
      <c r="A35" s="6" t="s">
        <v>169</v>
      </c>
      <c r="B35" s="6" t="n">
        <v>1.3</v>
      </c>
      <c r="E35" s="6" t="n">
        <f aca="false">+E34</f>
        <v>2</v>
      </c>
      <c r="F35" s="6" t="n">
        <v>4</v>
      </c>
      <c r="G35" s="6" t="n">
        <v>2</v>
      </c>
      <c r="H35" s="6" t="s">
        <v>29</v>
      </c>
      <c r="I35" s="10" t="s">
        <v>74</v>
      </c>
      <c r="J35" s="10" t="n">
        <f aca="false">IF(E34=E35,1,F35)</f>
        <v>1</v>
      </c>
      <c r="K35" s="10" t="n">
        <v>14</v>
      </c>
      <c r="M35" s="10" t="str">
        <f aca="false">+"{ '"&amp;K$1&amp;"': "&amp;K35&amp;", '"&amp;L$1&amp;"': '"&amp;L35&amp;"', '"&amp;F$1&amp;"': "&amp;F35&amp;", '"&amp;G$1&amp;"': "&amp;G35&amp;", '"&amp;H$1&amp;"': '"&amp;H35&amp;"', '"&amp;I$1&amp;"': '"&amp;I35&amp;"', '"&amp;J$1&amp;"':"&amp;J35&amp;"}, "</f>
        <v>{ 'reg': 14, 'subtipo': '', 'col': 4, 'cols': 2, 'align': 'center', 'texto': 'PROCEDIMENTAL', 'offset':1},</v>
      </c>
      <c r="N35" s="6" t="str">
        <f aca="false">IF(E34=E35,CONCATENATE(N34,M35),M35)</f>
        <v>{ 'reg': 35, 'subtipo': '', 'col': 1, 'cols': 1, 'align': 'center', 'texto': 'SEMANA', 'offset':1},{ 'reg': 48, 'subtipo': '', 'col': 2, 'cols': 3, 'align': 'center', 'texto': 'CONCEPTUAL', 'offset':1},{ 'reg': 14, 'subtipo': '', 'col': 4, 'cols': 2, 'align': 'center', 'texto': 'PROCEDIMENTAL', 'offset':1},</v>
      </c>
      <c r="O35" s="14" t="str">
        <f aca="false">IF(E35=E36,"","{'"&amp;E$1&amp;"': "&amp;E35&amp;", '"&amp;B$1&amp;"': '"&amp;B35&amp;"',  'editing': false, 'tipo': '"&amp;A35&amp;"', 'data': "&amp;"["&amp;N35&amp;"],  },")</f>
        <v/>
      </c>
    </row>
    <row r="36" customFormat="false" ht="15" hidden="false" customHeight="false" outlineLevel="0" collapsed="false">
      <c r="A36" s="6" t="s">
        <v>169</v>
      </c>
      <c r="B36" s="6" t="n">
        <v>1.3</v>
      </c>
      <c r="E36" s="6" t="n">
        <f aca="false">+E35</f>
        <v>2</v>
      </c>
      <c r="F36" s="6" t="n">
        <v>6</v>
      </c>
      <c r="G36" s="6" t="n">
        <v>2</v>
      </c>
      <c r="H36" s="6" t="s">
        <v>29</v>
      </c>
      <c r="I36" s="10" t="s">
        <v>75</v>
      </c>
      <c r="J36" s="10" t="n">
        <f aca="false">IF(E35=E36,1,F36)</f>
        <v>1</v>
      </c>
      <c r="K36" s="10" t="n">
        <v>25</v>
      </c>
      <c r="M36" s="10" t="str">
        <f aca="false">+"{ '"&amp;K$1&amp;"': "&amp;K36&amp;", '"&amp;L$1&amp;"': '"&amp;L36&amp;"', '"&amp;F$1&amp;"': "&amp;F36&amp;", '"&amp;G$1&amp;"': "&amp;G36&amp;", '"&amp;H$1&amp;"': '"&amp;H36&amp;"', '"&amp;I$1&amp;"': '"&amp;I36&amp;"', '"&amp;J$1&amp;"':"&amp;J36&amp;"}, "</f>
        <v>{ 'reg': 25, 'subtipo': '', 'col': 6, 'cols': 2, 'align': 'center', 'texto': 'ACTIVIDAD DE APRENDIZAJE', 'offset':1},</v>
      </c>
      <c r="N36" s="6" t="str">
        <f aca="false">IF(E35=E36,CONCATENATE(N35,M36),M36)</f>
        <v>{ 'reg': 35, 'subtipo': '', 'col': 1, 'cols': 1, 'align': 'center', 'texto': 'SEMANA', 'offset':1},{ 'reg': 48, 'subtipo': '', 'col': 2, 'cols': 3, 'align': 'center', 'texto': 'CONCEPTUAL', 'offset':1},{ 'reg': 14, 'subtipo': '', 'col': 4, 'cols': 2, 'align': 'center', 'texto': 'PROCEDIMENTAL', 'offset':1},{ 'reg': 25, 'subtipo': '', 'col': 6, 'cols': 2, 'align': 'center', 'texto': 'ACTIVIDAD DE APRENDIZAJE', 'offset':1},</v>
      </c>
      <c r="O36" s="14" t="str">
        <f aca="false">IF(E36=E37,"","{'"&amp;E$1&amp;"': "&amp;E36&amp;", '"&amp;B$1&amp;"': '"&amp;B36&amp;"',  'editing': false, 'tipo': '"&amp;A36&amp;"', 'data': "&amp;"["&amp;N36&amp;"],  },")</f>
        <v>{'row': 2, 'week': '1.3',  'editing': false, 'tipo': 'titulo3', 'data': [{ 'reg': 35, 'subtipo': '', 'col': 1, 'cols': 1, 'align': 'center', 'texto': 'SEMANA', 'offset':1},{ 'reg': 48, 'subtipo': '', 'col': 2, 'cols': 3, 'align': 'center', 'texto': 'CONCEPTUAL', 'offset':1},{ 'reg': 14, 'subtipo': '', 'col': 4, 'cols': 2, 'align': 'center', 'texto': 'PROCEDIMENTAL', 'offset':1},{ 'reg': 25, 'subtipo': '', 'col': 6, 'cols': 2, 'align': 'center', 'texto': 'ACTIVIDAD DE APRENDIZAJE', 'offset':1},],  },</v>
      </c>
    </row>
    <row r="37" customFormat="false" ht="15" hidden="false" customHeight="false" outlineLevel="0" collapsed="false">
      <c r="A37" s="6" t="s">
        <v>167</v>
      </c>
      <c r="B37" s="6" t="n">
        <v>1.5</v>
      </c>
      <c r="E37" s="6" t="n">
        <v>1</v>
      </c>
      <c r="F37" s="6" t="n">
        <v>1</v>
      </c>
      <c r="G37" s="6" t="n">
        <v>1</v>
      </c>
      <c r="H37" s="6" t="s">
        <v>29</v>
      </c>
      <c r="I37" s="10" t="n">
        <v>1</v>
      </c>
      <c r="J37" s="10" t="n">
        <f aca="false">IF(E36=E37,1,F37)</f>
        <v>1</v>
      </c>
      <c r="K37" s="10" t="n">
        <v>99</v>
      </c>
      <c r="M37" s="10" t="str">
        <f aca="false">+"{ '"&amp;K$1&amp;"': "&amp;K37&amp;", '"&amp;L$1&amp;"': '"&amp;L37&amp;"', '"&amp;F$1&amp;"': "&amp;F37&amp;", '"&amp;G$1&amp;"': "&amp;G37&amp;", '"&amp;H$1&amp;"': '"&amp;H37&amp;"', '"&amp;I$1&amp;"': '"&amp;I37&amp;"', '"&amp;J$1&amp;"':"&amp;J37&amp;"}, "</f>
        <v>{ 'reg': 99, 'subtipo': '', 'col': 1, 'cols': 1, 'align': 'center', 'texto': '1', 'offset':1},</v>
      </c>
      <c r="N37" s="6" t="str">
        <f aca="false">IF(E36=E37,CONCATENATE(N36,M37),M37)</f>
        <v>{ 'reg': 99, 'subtipo': '', 'col': 1, 'cols': 1, 'align': 'center', 'texto': '1', 'offset':1},</v>
      </c>
      <c r="O37" s="14" t="str">
        <f aca="false">IF(E37=E38,"","{'"&amp;E$1&amp;"': "&amp;E37&amp;", '"&amp;B$1&amp;"': '"&amp;B37&amp;"',  'editing': false, 'tipo': '"&amp;A37&amp;"', 'data': "&amp;"["&amp;N37&amp;"],  },")</f>
        <v/>
      </c>
    </row>
    <row r="38" customFormat="false" ht="195" hidden="false" customHeight="false" outlineLevel="0" collapsed="false">
      <c r="A38" s="6" t="s">
        <v>167</v>
      </c>
      <c r="B38" s="6" t="n">
        <f aca="false">+B37</f>
        <v>1.5</v>
      </c>
      <c r="E38" s="6" t="n">
        <f aca="false">+E37</f>
        <v>1</v>
      </c>
      <c r="F38" s="6" t="n">
        <v>2</v>
      </c>
      <c r="G38" s="6" t="n">
        <v>3</v>
      </c>
      <c r="H38" s="6" t="s">
        <v>31</v>
      </c>
      <c r="I38" s="15" t="s">
        <v>170</v>
      </c>
      <c r="J38" s="10" t="n">
        <f aca="false">IF(E37=E38,1,F38)</f>
        <v>1</v>
      </c>
      <c r="K38" s="10" t="n">
        <v>127</v>
      </c>
      <c r="M38" s="10" t="str">
        <f aca="false">+"{ '"&amp;K$1&amp;"': "&amp;K38&amp;", '"&amp;L$1&amp;"': '"&amp;L38&amp;"', '"&amp;F$1&amp;"': "&amp;F38&amp;", '"&amp;G$1&amp;"': "&amp;G38&amp;", '"&amp;H$1&amp;"': '"&amp;H38&amp;"', '"&amp;I$1&amp;"': '"&amp;I38&amp;"', '"&amp;J$1&amp;"':"&amp;J38&amp;"}, "</f>
        <v>{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v>
      </c>
      <c r="N38" s="6" t="str">
        <f aca="false">IF(E37=E38,CONCATENATE(N37,M38),M38)</f>
        <v>{ 'reg': 99, 'subtipo': '', 'col': 1, 'cols': 1, 'align': 'center', 'texto': '1', 'offset':1},{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v>
      </c>
      <c r="O38" s="14" t="str">
        <f aca="false">IF(E38=E39,"","{'"&amp;E$1&amp;"': "&amp;E38&amp;", '"&amp;B$1&amp;"': '"&amp;B38&amp;"',  'editing': false, 'tipo': '"&amp;A38&amp;"', 'data': "&amp;"["&amp;N38&amp;"],  },")</f>
        <v/>
      </c>
    </row>
    <row r="39" customFormat="false" ht="15" hidden="false" customHeight="false" outlineLevel="0" collapsed="false">
      <c r="A39" s="6" t="s">
        <v>167</v>
      </c>
      <c r="B39" s="6" t="n">
        <f aca="false">+B38</f>
        <v>1.5</v>
      </c>
      <c r="E39" s="6" t="n">
        <f aca="false">+E38</f>
        <v>1</v>
      </c>
      <c r="F39" s="6" t="n">
        <v>4</v>
      </c>
      <c r="G39" s="6" t="n">
        <v>2</v>
      </c>
      <c r="H39" s="6" t="s">
        <v>31</v>
      </c>
      <c r="I39" s="10" t="s">
        <v>77</v>
      </c>
      <c r="J39" s="10" t="n">
        <f aca="false">IF(E38=E39,1,F39)</f>
        <v>1</v>
      </c>
      <c r="K39" s="10" t="n">
        <v>91</v>
      </c>
      <c r="M39" s="10" t="str">
        <f aca="false">+"{ '"&amp;K$1&amp;"': "&amp;K39&amp;", '"&amp;L$1&amp;"': '"&amp;L39&amp;"', '"&amp;F$1&amp;"': "&amp;F39&amp;", '"&amp;G$1&amp;"': "&amp;G39&amp;", '"&amp;H$1&amp;"': '"&amp;H39&amp;"', '"&amp;I$1&amp;"': '"&amp;I39&amp;"', '"&amp;J$1&amp;"':"&amp;J39&amp;"}, "</f>
        <v>{ 'reg': 91, 'subtipo': '', 'col': 4, 'cols': 2, 'align': 'left', 'texto': 'Reconoce el recorrido de las operaciones empresariales en el ciclo contable de una empresa. Evalúa la utilidad de la información financiera y gerencial.', 'offset':1},</v>
      </c>
      <c r="N39" s="6" t="str">
        <f aca="false">IF(E38=E39,CONCATENATE(N38,M39),M39)</f>
        <v>{ 'reg': 99, 'subtipo': '', 'col': 1, 'cols': 1, 'align': 'center', 'texto': '1', 'offset':1},{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'reg': 91, 'subtipo': '', 'col': 4, 'cols': 2, 'align': 'left', 'texto': 'Reconoce el recorrido de las operaciones empresariales en el ciclo contable de una empresa. Evalúa la utilidad de la información financiera y gerencial.', 'offset':1},</v>
      </c>
      <c r="O39" s="14" t="str">
        <f aca="false">IF(E39=E40,"","{'"&amp;E$1&amp;"': "&amp;E39&amp;", '"&amp;B$1&amp;"': '"&amp;B39&amp;"',  'editing': false, 'tipo': '"&amp;A39&amp;"', 'data': "&amp;"["&amp;N39&amp;"],  },")</f>
        <v/>
      </c>
    </row>
    <row r="40" customFormat="false" ht="15" hidden="false" customHeight="false" outlineLevel="0" collapsed="false">
      <c r="A40" s="6" t="s">
        <v>167</v>
      </c>
      <c r="B40" s="6" t="n">
        <f aca="false">+B39</f>
        <v>1.5</v>
      </c>
      <c r="E40" s="6" t="n">
        <f aca="false">+E39</f>
        <v>1</v>
      </c>
      <c r="F40" s="6" t="n">
        <v>6</v>
      </c>
      <c r="G40" s="6" t="n">
        <v>2</v>
      </c>
      <c r="H40" s="6" t="s">
        <v>31</v>
      </c>
      <c r="I40" s="15" t="s">
        <v>171</v>
      </c>
      <c r="J40" s="10" t="n">
        <f aca="false">IF(E39=E40,1,F40)</f>
        <v>1</v>
      </c>
      <c r="K40" s="10" t="n">
        <v>115</v>
      </c>
      <c r="M40" s="10" t="str">
        <f aca="false">+"{ '"&amp;K$1&amp;"': "&amp;K40&amp;", '"&amp;L$1&amp;"': '"&amp;L40&amp;"', '"&amp;F$1&amp;"': "&amp;F40&amp;", '"&amp;G$1&amp;"': "&amp;G40&amp;", '"&amp;H$1&amp;"': '"&amp;H40&amp;"', '"&amp;I$1&amp;"': '"&amp;I40&amp;"', '"&amp;J$1&amp;"':"&amp;J40&amp;"}, "</f>
        <v>{ 'reg': 115, 'subtipo': '', 'col': 6, 'cols': 2, 'align': 'left', 'texto': 'Exposición dialogada\nTaller', 'offset':1},</v>
      </c>
      <c r="N40" s="6" t="str">
        <f aca="false">IF(E39=E40,CONCATENATE(N39,M40),M40)</f>
        <v>{ 'reg': 99, 'subtipo': '', 'col': 1, 'cols': 1, 'align': 'center', 'texto': '1', 'offset':1},{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'reg': 91, 'subtipo': '', 'col': 4, 'cols': 2, 'align': 'left', 'texto': 'Reconoce el recorrido de las operaciones empresariales en el ciclo contable de una empresa. Evalúa la utilidad de la información financiera y gerencial.', 'offset':1},{ 'reg': 115, 'subtipo': '', 'col': 6, 'cols': 2, 'align': 'left', 'texto': 'Exposición dialogada\nTaller', 'offset':1},</v>
      </c>
      <c r="O40" s="14" t="str">
        <f aca="false">IF(E40=E41,"","{'"&amp;E$1&amp;"': "&amp;E40&amp;", '"&amp;B$1&amp;"': '"&amp;B40&amp;"',  'editing': false, 'tipo': '"&amp;A40&amp;"', 'data': "&amp;"["&amp;N40&amp;"],  },")</f>
        <v>{'row': 1, 'week': '1.5',  'editing': false, 'tipo': 'contenidos', 'data': [{ 'reg': 99, 'subtipo': '', 'col': 1, 'cols': 1, 'align': 'center', 'texto': '1', 'offset':1},{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'reg': 91, 'subtipo': '', 'col': 4, 'cols': 2, 'align': 'left', 'texto': 'Reconoce el recorrido de las operaciones empresariales en el ciclo contable de una empresa. Evalúa la utilidad de la información financiera y gerencial.', 'offset':1},{ 'reg': 115, 'subtipo': '', 'col': 6, 'cols': 2, 'align': 'left', 'texto': 'Exposición dialogada\nTaller', 'offset':1},],  },</v>
      </c>
    </row>
    <row r="41" customFormat="false" ht="15" hidden="false" customHeight="false" outlineLevel="0" collapsed="false">
      <c r="A41" s="6" t="s">
        <v>167</v>
      </c>
      <c r="B41" s="6" t="n">
        <v>2.5</v>
      </c>
      <c r="E41" s="6" t="n">
        <f aca="false">+E40+1</f>
        <v>2</v>
      </c>
      <c r="F41" s="6" t="n">
        <v>1</v>
      </c>
      <c r="G41" s="6" t="n">
        <v>1</v>
      </c>
      <c r="H41" s="6" t="s">
        <v>29</v>
      </c>
      <c r="I41" s="13" t="n">
        <v>2</v>
      </c>
      <c r="J41" s="10" t="n">
        <f aca="false">IF(E40=E41,1,F41)</f>
        <v>1</v>
      </c>
      <c r="K41" s="10" t="n">
        <v>62</v>
      </c>
      <c r="M41" s="10" t="str">
        <f aca="false">+"{ '"&amp;K$1&amp;"': "&amp;K41&amp;", '"&amp;L$1&amp;"': '"&amp;L41&amp;"', '"&amp;F$1&amp;"': "&amp;F41&amp;", '"&amp;G$1&amp;"': "&amp;G41&amp;", '"&amp;H$1&amp;"': '"&amp;H41&amp;"', '"&amp;I$1&amp;"': '"&amp;I41&amp;"', '"&amp;J$1&amp;"':"&amp;J41&amp;"}, "</f>
        <v>{ 'reg': 62, 'subtipo': '', 'col': 1, 'cols': 1, 'align': 'center', 'texto': '2', 'offset':1},</v>
      </c>
      <c r="N41" s="6" t="str">
        <f aca="false">IF(E40=E41,CONCATENATE(N40,M41),M41)</f>
        <v>{ 'reg': 62, 'subtipo': '', 'col': 1, 'cols': 1, 'align': 'center', 'texto': '2', 'offset':1},</v>
      </c>
      <c r="O41" s="14" t="str">
        <f aca="false">IF(E41=E42,"","{'"&amp;E$1&amp;"': "&amp;E41&amp;", '"&amp;B$1&amp;"': '"&amp;B41&amp;"',  'editing': false, 'tipo': '"&amp;A41&amp;"', 'data': "&amp;"["&amp;N41&amp;"],  },")</f>
        <v/>
      </c>
    </row>
    <row r="42" customFormat="false" ht="90" hidden="false" customHeight="false" outlineLevel="0" collapsed="false">
      <c r="A42" s="6" t="s">
        <v>167</v>
      </c>
      <c r="B42" s="6" t="n">
        <f aca="false">+B41</f>
        <v>2.5</v>
      </c>
      <c r="E42" s="6" t="n">
        <f aca="false">+E41</f>
        <v>2</v>
      </c>
      <c r="F42" s="6" t="n">
        <v>2</v>
      </c>
      <c r="G42" s="6" t="n">
        <v>3</v>
      </c>
      <c r="H42" s="6" t="s">
        <v>31</v>
      </c>
      <c r="I42" s="15" t="s">
        <v>172</v>
      </c>
      <c r="J42" s="10" t="n">
        <f aca="false">IF(E41=E42,1,F42)</f>
        <v>1</v>
      </c>
      <c r="K42" s="10" t="n">
        <v>17</v>
      </c>
      <c r="M42" s="10" t="str">
        <f aca="false">+"{ '"&amp;K$1&amp;"': "&amp;K42&amp;", '"&amp;L$1&amp;"': '"&amp;L42&amp;"', '"&amp;F$1&amp;"': "&amp;F42&amp;", '"&amp;G$1&amp;"': "&amp;G42&amp;", '"&amp;H$1&amp;"': '"&amp;H42&amp;"', '"&amp;I$1&amp;"': '"&amp;I42&amp;"', '"&amp;J$1&amp;"':"&amp;J42&amp;"}, "</f>
        <v>{ 'reg': 17, 'subtipo': '', 'col': 2, 'cols': 3, 'align': 'left', 'texto': 'La Contabilidad de Costos Empresariales.\n‐ Concepto. Importancia y su aplicación. Relación entre la contabilidad Gerencial y la Contabilidad de Costos.', 'offset':1},</v>
      </c>
      <c r="N42" s="6" t="str">
        <f aca="false">IF(E41=E42,CONCATENATE(N41,M42),M42)</f>
        <v>{ 'reg': 62, 'subtipo': '', 'col': 1, 'cols': 1, 'align': 'center', 'texto': '2', 'offset':1},{ 'reg': 17, 'subtipo': '', 'col': 2, 'cols': 3, 'align': 'left', 'texto': 'La Contabilidad de Costos Empresariales.\n‐ Concepto. Importancia y su aplicación. Relación entre la contabilidad Gerencial y la Contabilidad de Costos.', 'offset':1},</v>
      </c>
      <c r="O42" s="14" t="str">
        <f aca="false">IF(E42=E43,"","{'"&amp;E$1&amp;"': "&amp;E42&amp;", '"&amp;B$1&amp;"': '"&amp;B42&amp;"',  'editing': false, 'tipo': '"&amp;A42&amp;"', 'data': "&amp;"["&amp;N42&amp;"],  },")</f>
        <v/>
      </c>
    </row>
    <row r="43" customFormat="false" ht="14.5" hidden="false" customHeight="true" outlineLevel="0" collapsed="false">
      <c r="A43" s="6" t="str">
        <f aca="false">+A42</f>
        <v>contenidos</v>
      </c>
      <c r="B43" s="6" t="n">
        <f aca="false">+B42</f>
        <v>2.5</v>
      </c>
      <c r="E43" s="6" t="n">
        <f aca="false">+E42</f>
        <v>2</v>
      </c>
      <c r="F43" s="6" t="n">
        <v>4</v>
      </c>
      <c r="G43" s="6" t="n">
        <v>2</v>
      </c>
      <c r="H43" s="6" t="s">
        <v>31</v>
      </c>
      <c r="I43" s="5" t="s">
        <v>85</v>
      </c>
      <c r="J43" s="10" t="n">
        <f aca="false">IF(E42=E43,1,F43)</f>
        <v>1</v>
      </c>
      <c r="K43" s="10" t="n">
        <v>102</v>
      </c>
      <c r="M43" s="10" t="str">
        <f aca="false">+"{ '"&amp;K$1&amp;"': "&amp;K43&amp;", '"&amp;L$1&amp;"': '"&amp;L43&amp;"', '"&amp;F$1&amp;"': "&amp;F43&amp;", '"&amp;G$1&amp;"': "&amp;G43&amp;", '"&amp;H$1&amp;"': '"&amp;H43&amp;"', '"&amp;I$1&amp;"': '"&amp;I43&amp;"', '"&amp;J$1&amp;"':"&amp;J43&amp;"}, "</f>
        <v>{ 'reg': 102, 'subtipo': '', 'col': 4, 'cols': 2, 'align': 'left', 'texto': 'Determinación, distribución y aplicación de los costos en una empresa mercantil.', 'offset':1},</v>
      </c>
      <c r="N43" s="6" t="str">
        <f aca="false">IF(E42=E43,CONCATENATE(N42,M43),M43)</f>
        <v>{ 'reg': 62, 'subtipo': '', 'col': 1, 'cols': 1, 'align': 'center', 'texto': '2', 'offset':1},{ 'reg': 17, 'subtipo': '', 'col': 2, 'cols': 3, 'align': 'left', 'texto': 'La Contabilidad de Costos Empresariales.\n‐ Concepto. Importancia y su aplicación. Relación entre la contabilidad Gerencial y la Contabilidad de Costos.', 'offset':1},{ 'reg': 102, 'subtipo': '', 'col': 4, 'cols': 2, 'align': 'left', 'texto': 'Determinación, distribución y aplicación de los costos en una empresa mercantil.', 'offset':1},</v>
      </c>
      <c r="O43" s="14" t="str">
        <f aca="false">IF(E43=E44,"","{'"&amp;E$1&amp;"': "&amp;E43&amp;", '"&amp;B$1&amp;"': '"&amp;B43&amp;"',  'editing': false, 'tipo': '"&amp;A43&amp;"', 'data': "&amp;"["&amp;N43&amp;"],  },")</f>
        <v/>
      </c>
    </row>
    <row r="44" customFormat="false" ht="15" hidden="false" customHeight="false" outlineLevel="0" collapsed="false">
      <c r="A44" s="6" t="str">
        <f aca="false">+A43</f>
        <v>contenidos</v>
      </c>
      <c r="B44" s="6" t="n">
        <f aca="false">+B43</f>
        <v>2.5</v>
      </c>
      <c r="E44" s="6" t="n">
        <f aca="false">+E43</f>
        <v>2</v>
      </c>
      <c r="F44" s="6" t="n">
        <v>6</v>
      </c>
      <c r="G44" s="6" t="n">
        <v>2</v>
      </c>
      <c r="H44" s="6" t="s">
        <v>31</v>
      </c>
      <c r="I44" s="6" t="s">
        <v>86</v>
      </c>
      <c r="J44" s="10" t="n">
        <f aca="false">IF(E43=E44,1,F44)</f>
        <v>1</v>
      </c>
      <c r="K44" s="10" t="n">
        <v>126</v>
      </c>
      <c r="M44" s="10" t="str">
        <f aca="false">+"{ '"&amp;K$1&amp;"': "&amp;K44&amp;", '"&amp;L$1&amp;"': '"&amp;L44&amp;"', '"&amp;F$1&amp;"': "&amp;F44&amp;", '"&amp;G$1&amp;"': "&amp;G44&amp;", '"&amp;H$1&amp;"': '"&amp;H44&amp;"', '"&amp;I$1&amp;"': '"&amp;I44&amp;"', '"&amp;J$1&amp;"':"&amp;J44&amp;"}, "</f>
        <v>{ 'reg': 126, 'subtipo': '', 'col': 6, 'cols': 2, 'align': 'left', 'texto': 'Dinámica grupal/debate en clase', 'offset':1},</v>
      </c>
      <c r="N44" s="6" t="str">
        <f aca="false">IF(E43=E44,CONCATENATE(N43,M44),M44)</f>
        <v>{ 'reg': 62, 'subtipo': '', 'col': 1, 'cols': 1, 'align': 'center', 'texto': '2', 'offset':1},{ 'reg': 17, 'subtipo': '', 'col': 2, 'cols': 3, 'align': 'left', 'texto': 'La Contabilidad de Costos Empresariales.\n‐ Concepto. Importancia y su aplicación. Relación entre la contabilidad Gerencial y la Contabilidad de Costos.', 'offset':1},{ 'reg': 102, 'subtipo': '', 'col': 4, 'cols': 2, 'align': 'left', 'texto': 'Determinación, distribución y aplicación de los costos en una empresa mercantil.', 'offset':1},{ 'reg': 126, 'subtipo': '', 'col': 6, 'cols': 2, 'align': 'left', 'texto': 'Dinámica grupal/debate en clase', 'offset':1},</v>
      </c>
      <c r="O44" s="14" t="str">
        <f aca="false">IF(E44=E45,"","{'"&amp;E$1&amp;"': "&amp;E44&amp;", '"&amp;B$1&amp;"': '"&amp;B44&amp;"',  'editing': false, 'tipo': '"&amp;A44&amp;"', 'data': "&amp;"["&amp;N44&amp;"],  },")</f>
        <v>{'row': 2, 'week': '2.5',  'editing': false, 'tipo': 'contenidos', 'data': [{ 'reg': 62, 'subtipo': '', 'col': 1, 'cols': 1, 'align': 'center', 'texto': '2', 'offset':1},{ 'reg': 17, 'subtipo': '', 'col': 2, 'cols': 3, 'align': 'left', 'texto': 'La Contabilidad de Costos Empresariales.\n‐ Concepto. Importancia y su aplicación. Relación entre la contabilidad Gerencial y la Contabilidad de Costos.', 'offset':1},{ 'reg': 102, 'subtipo': '', 'col': 4, 'cols': 2, 'align': 'left', 'texto': 'Determinación, distribución y aplicación de los costos en una empresa mercantil.', 'offset':1},{ 'reg': 126, 'subtipo': '', 'col': 6, 'cols': 2, 'align': 'left', 'texto': 'Dinámica grupal/debate en clase', 'offset':1},],  },</v>
      </c>
    </row>
    <row r="45" customFormat="false" ht="15" hidden="false" customHeight="false" outlineLevel="0" collapsed="false">
      <c r="A45" s="6" t="s">
        <v>167</v>
      </c>
      <c r="B45" s="6" t="n">
        <v>3.5</v>
      </c>
      <c r="E45" s="6" t="n">
        <f aca="false">+E44+1</f>
        <v>3</v>
      </c>
      <c r="F45" s="6" t="n">
        <v>1</v>
      </c>
      <c r="G45" s="6" t="n">
        <v>1</v>
      </c>
      <c r="H45" s="6" t="s">
        <v>29</v>
      </c>
      <c r="I45" s="10" t="n">
        <v>3</v>
      </c>
      <c r="J45" s="10" t="n">
        <f aca="false">IF(E44=E45,1,F45)</f>
        <v>1</v>
      </c>
      <c r="K45" s="10" t="n">
        <v>39</v>
      </c>
      <c r="M45" s="10" t="str">
        <f aca="false">+"{ '"&amp;K$1&amp;"': "&amp;K45&amp;", '"&amp;L$1&amp;"': '"&amp;L45&amp;"', '"&amp;F$1&amp;"': "&amp;F45&amp;", '"&amp;G$1&amp;"': "&amp;G45&amp;", '"&amp;H$1&amp;"': '"&amp;H45&amp;"', '"&amp;I$1&amp;"': '"&amp;I45&amp;"', '"&amp;J$1&amp;"':"&amp;J45&amp;"}, "</f>
        <v>{ 'reg': 39, 'subtipo': '', 'col': 1, 'cols': 1, 'align': 'center', 'texto': '3', 'offset':1},</v>
      </c>
      <c r="N45" s="6" t="str">
        <f aca="false">IF(E44=E45,CONCATENATE(N44,M45),M45)</f>
        <v>{ 'reg': 39, 'subtipo': '', 'col': 1, 'cols': 1, 'align': 'center', 'texto': '3', 'offset':1},</v>
      </c>
      <c r="O45" s="14" t="str">
        <f aca="false">IF(E45=E46,"","{'"&amp;E$1&amp;"': "&amp;E45&amp;", '"&amp;B$1&amp;"': '"&amp;B45&amp;"',  'editing': false, 'tipo': '"&amp;A45&amp;"', 'data': "&amp;"["&amp;N45&amp;"],  },")</f>
        <v/>
      </c>
    </row>
    <row r="46" customFormat="false" ht="75" hidden="false" customHeight="false" outlineLevel="0" collapsed="false">
      <c r="A46" s="6" t="s">
        <v>167</v>
      </c>
      <c r="B46" s="6" t="n">
        <f aca="false">+B45</f>
        <v>3.5</v>
      </c>
      <c r="E46" s="6" t="n">
        <f aca="false">+E45</f>
        <v>3</v>
      </c>
      <c r="F46" s="6" t="n">
        <v>2</v>
      </c>
      <c r="G46" s="6" t="n">
        <v>3</v>
      </c>
      <c r="H46" s="6" t="s">
        <v>31</v>
      </c>
      <c r="I46" s="15" t="s">
        <v>173</v>
      </c>
      <c r="J46" s="10" t="n">
        <f aca="false">IF(E45=E46,1,F46)</f>
        <v>1</v>
      </c>
      <c r="K46" s="10" t="n">
        <v>124</v>
      </c>
      <c r="M46" s="10" t="str">
        <f aca="false">+"{ '"&amp;K$1&amp;"': "&amp;K46&amp;", '"&amp;L$1&amp;"': '"&amp;L46&amp;"', '"&amp;F$1&amp;"': "&amp;F46&amp;", '"&amp;G$1&amp;"': "&amp;G46&amp;", '"&amp;H$1&amp;"': '"&amp;H46&amp;"', '"&amp;I$1&amp;"': '"&amp;I46&amp;"', '"&amp;J$1&amp;"':"&amp;J46&amp;"}, "</f>
        <v>{ 'reg': 124, 'subtipo': '', 'col': 2, 'cols': 3, 'align': 'left', 'texto': 'Elementos de los Estados Financieros:\n‐ Balance General: Activo, pasivo y patrimonio.\n‐ Estado de Resultados: Ingresos y Gastos', 'offset':1},</v>
      </c>
      <c r="N46" s="6" t="str">
        <f aca="false">IF(E45=E46,CONCATENATE(N45,M46),M46)</f>
        <v>{ 'reg': 39, 'subtipo': '', 'col': 1, 'cols': 1, 'align': 'center', 'texto': '3', 'offset':1},{ 'reg': 124, 'subtipo': '', 'col': 2, 'cols': 3, 'align': 'left', 'texto': 'Elementos de los Estados Financieros:\n‐ Balance General: Activo, pasivo y patrimonio.\n‐ Estado de Resultados: Ingresos y Gastos', 'offset':1},</v>
      </c>
      <c r="O46" s="14" t="str">
        <f aca="false">IF(E46=E47,"","{'"&amp;E$1&amp;"': "&amp;E46&amp;", '"&amp;B$1&amp;"': '"&amp;B46&amp;"',  'editing': false, 'tipo': '"&amp;A46&amp;"', 'data': "&amp;"["&amp;N46&amp;"],  },")</f>
        <v/>
      </c>
    </row>
    <row r="47" customFormat="false" ht="60" hidden="false" customHeight="false" outlineLevel="0" collapsed="false">
      <c r="A47" s="6" t="s">
        <v>167</v>
      </c>
      <c r="B47" s="6" t="n">
        <f aca="false">+B46</f>
        <v>3.5</v>
      </c>
      <c r="E47" s="6" t="n">
        <f aca="false">+E46</f>
        <v>3</v>
      </c>
      <c r="F47" s="6" t="n">
        <v>4</v>
      </c>
      <c r="G47" s="6" t="n">
        <v>2</v>
      </c>
      <c r="H47" s="6" t="s">
        <v>31</v>
      </c>
      <c r="I47" s="15" t="s">
        <v>89</v>
      </c>
      <c r="J47" s="10" t="n">
        <f aca="false">IF(E46=E47,1,F47)</f>
        <v>1</v>
      </c>
      <c r="K47" s="10" t="n">
        <v>26</v>
      </c>
      <c r="M47" s="10" t="str">
        <f aca="false">+"{ '"&amp;K$1&amp;"': "&amp;K47&amp;", '"&amp;L$1&amp;"': '"&amp;L47&amp;"', '"&amp;F$1&amp;"': "&amp;F47&amp;", '"&amp;G$1&amp;"': "&amp;G47&amp;", '"&amp;H$1&amp;"': '"&amp;H47&amp;"', '"&amp;I$1&amp;"': '"&amp;I47&amp;"', '"&amp;J$1&amp;"':"&amp;J47&amp;"}, "</f>
        <v>{ 'reg': 26, 'subtipo': '', 'col': 4, 'cols': 2, 'align': 'left', 'texto': 'Analizar y aplicar el marco legal normativo para la elaboración de los Estados Financieros.', 'offset':1},</v>
      </c>
      <c r="N47" s="6" t="str">
        <f aca="false">IF(E46=E47,CONCATENATE(N46,M47),M47)</f>
        <v>{ 'reg': 39, 'subtipo': '', 'col': 1, 'cols': 1, 'align': 'center', 'texto': '3', 'offset':1},{ 'reg': 124, 'subtipo': '', 'col': 2, 'cols': 3, 'align': 'left', 'texto': 'Elementos de los Estados Financieros:\n‐ Balance General: Activo, pasivo y patrimonio.\n‐ Estado de Resultados: Ingresos y Gastos', 'offset':1},{ 'reg': 26, 'subtipo': '', 'col': 4, 'cols': 2, 'align': 'left', 'texto': 'Analizar y aplicar el marco legal normativo para la elaboración de los Estados Financieros.', 'offset':1},</v>
      </c>
      <c r="O47" s="14" t="str">
        <f aca="false">IF(E47=E48,"","{'"&amp;E$1&amp;"': "&amp;E47&amp;", '"&amp;B$1&amp;"': '"&amp;B47&amp;"',  'editing': false, 'tipo': '"&amp;A47&amp;"', 'data': "&amp;"["&amp;N47&amp;"],  },")</f>
        <v/>
      </c>
    </row>
    <row r="48" customFormat="false" ht="15" hidden="false" customHeight="false" outlineLevel="0" collapsed="false">
      <c r="A48" s="6" t="s">
        <v>167</v>
      </c>
      <c r="B48" s="6" t="n">
        <f aca="false">+B47</f>
        <v>3.5</v>
      </c>
      <c r="E48" s="6" t="n">
        <f aca="false">+E47</f>
        <v>3</v>
      </c>
      <c r="F48" s="6" t="n">
        <v>6</v>
      </c>
      <c r="G48" s="6" t="n">
        <v>2</v>
      </c>
      <c r="H48" s="6" t="s">
        <v>31</v>
      </c>
      <c r="I48" s="15" t="s">
        <v>78</v>
      </c>
      <c r="J48" s="10" t="n">
        <f aca="false">IF(E47=E48,1,F48)</f>
        <v>1</v>
      </c>
      <c r="K48" s="10" t="n">
        <v>40</v>
      </c>
      <c r="M48" s="10" t="str">
        <f aca="false">+"{ '"&amp;K$1&amp;"': "&amp;K48&amp;", '"&amp;L$1&amp;"': '"&amp;L48&amp;"', '"&amp;F$1&amp;"': "&amp;F48&amp;", '"&amp;G$1&amp;"': "&amp;G48&amp;", '"&amp;H$1&amp;"': '"&amp;H48&amp;"', '"&amp;I$1&amp;"': '"&amp;I48&amp;"', '"&amp;J$1&amp;"':"&amp;J48&amp;"}, "</f>
        <v>{ 'reg': 40, 'subtipo': '', 'col': 6, 'cols': 2, 'align': 'left', 'texto': 'Exposición dialogada', 'offset':1},</v>
      </c>
      <c r="N48" s="6" t="str">
        <f aca="false">IF(E47=E48,CONCATENATE(N47,M48),M48)</f>
        <v>{ 'reg': 39, 'subtipo': '', 'col': 1, 'cols': 1, 'align': 'center', 'texto': '3', 'offset':1},{ 'reg': 124, 'subtipo': '', 'col': 2, 'cols': 3, 'align': 'left', 'texto': 'Elementos de los Estados Financieros:\n‐ Balance General: Activo, pasivo y patrimonio.\n‐ Estado de Resultados: Ingresos y Gastos', 'offset':1},{ 'reg': 26, 'subtipo': '', 'col': 4, 'cols': 2, 'align': 'left', 'texto': 'Analizar y aplicar el marco legal normativo para la elaboración de los Estados Financieros.', 'offset':1},{ 'reg': 40, 'subtipo': '', 'col': 6, 'cols': 2, 'align': 'left', 'texto': 'Exposición dialogada', 'offset':1},</v>
      </c>
      <c r="O48" s="14" t="str">
        <f aca="false">IF(E48=E49,"","{'"&amp;E$1&amp;"': "&amp;E48&amp;", '"&amp;B$1&amp;"': '"&amp;B48&amp;"',  'editing': false, 'tipo': '"&amp;A48&amp;"', 'data': "&amp;"["&amp;N48&amp;"],  },")</f>
        <v>{'row': 3, 'week': '3.5',  'editing': false, 'tipo': 'contenidos', 'data': [{ 'reg': 39, 'subtipo': '', 'col': 1, 'cols': 1, 'align': 'center', 'texto': '3', 'offset':1},{ 'reg': 124, 'subtipo': '', 'col': 2, 'cols': 3, 'align': 'left', 'texto': 'Elementos de los Estados Financieros:\n‐ Balance General: Activo, pasivo y patrimonio.\n‐ Estado de Resultados: Ingresos y Gastos', 'offset':1},{ 'reg': 26, 'subtipo': '', 'col': 4, 'cols': 2, 'align': 'left', 'texto': 'Analizar y aplicar el marco legal normativo para la elaboración de los Estados Financieros.', 'offset':1},{ 'reg': 40, 'subtipo': '', 'col': 6, 'cols': 2, 'align': 'left', 'texto': 'Exposición dialogada', 'offset':1},],  },</v>
      </c>
    </row>
    <row r="49" customFormat="false" ht="15" hidden="false" customHeight="false" outlineLevel="0" collapsed="false">
      <c r="A49" s="6" t="s">
        <v>167</v>
      </c>
      <c r="B49" s="6" t="n">
        <v>4.5</v>
      </c>
      <c r="E49" s="6" t="n">
        <f aca="false">+E48+1</f>
        <v>4</v>
      </c>
      <c r="F49" s="6" t="n">
        <v>1</v>
      </c>
      <c r="G49" s="6" t="n">
        <v>1</v>
      </c>
      <c r="H49" s="6" t="s">
        <v>29</v>
      </c>
      <c r="I49" s="10" t="n">
        <v>4</v>
      </c>
      <c r="J49" s="10" t="n">
        <f aca="false">IF(E48=E49,1,F49)</f>
        <v>1</v>
      </c>
      <c r="K49" s="10" t="n">
        <v>43</v>
      </c>
      <c r="M49" s="10" t="str">
        <f aca="false">+"{ '"&amp;K$1&amp;"': "&amp;K49&amp;", '"&amp;L$1&amp;"': '"&amp;L49&amp;"', '"&amp;F$1&amp;"': "&amp;F49&amp;", '"&amp;G$1&amp;"': "&amp;G49&amp;", '"&amp;H$1&amp;"': '"&amp;H49&amp;"', '"&amp;I$1&amp;"': '"&amp;I49&amp;"', '"&amp;J$1&amp;"':"&amp;J49&amp;"}, "</f>
        <v>{ 'reg': 43, 'subtipo': '', 'col': 1, 'cols': 1, 'align': 'center', 'texto': '4', 'offset':1},</v>
      </c>
      <c r="N49" s="6" t="str">
        <f aca="false">IF(E48=E49,CONCATENATE(N48,M49),M49)</f>
        <v>{ 'reg': 43, 'subtipo': '', 'col': 1, 'cols': 1, 'align': 'center', 'texto': '4', 'offset':1},</v>
      </c>
      <c r="O49" s="14" t="str">
        <f aca="false">IF(E49=E50,"","{'"&amp;E$1&amp;"': "&amp;E49&amp;", '"&amp;B$1&amp;"': '"&amp;B49&amp;"',  'editing': false, 'tipo': '"&amp;A49&amp;"', 'data': "&amp;"["&amp;N49&amp;"],  },")</f>
        <v/>
      </c>
    </row>
    <row r="50" customFormat="false" ht="105" hidden="false" customHeight="false" outlineLevel="0" collapsed="false">
      <c r="A50" s="6" t="s">
        <v>167</v>
      </c>
      <c r="B50" s="6" t="n">
        <f aca="false">+B49</f>
        <v>4.5</v>
      </c>
      <c r="E50" s="6" t="n">
        <f aca="false">+E49</f>
        <v>4</v>
      </c>
      <c r="F50" s="6" t="n">
        <v>2</v>
      </c>
      <c r="G50" s="6" t="n">
        <v>3</v>
      </c>
      <c r="H50" s="6" t="s">
        <v>31</v>
      </c>
      <c r="I50" s="15" t="s">
        <v>174</v>
      </c>
      <c r="J50" s="10" t="n">
        <f aca="false">IF(E49=E50,1,F50)</f>
        <v>1</v>
      </c>
      <c r="K50" s="10" t="n">
        <v>62</v>
      </c>
      <c r="M50" s="10" t="str">
        <f aca="false">+"{ '"&amp;K$1&amp;"': "&amp;K50&amp;", '"&amp;L$1&amp;"': '"&amp;L50&amp;"', '"&amp;F$1&amp;"': "&amp;F50&amp;", '"&amp;G$1&amp;"': "&amp;G50&amp;", '"&amp;H$1&amp;"': '"&amp;H50&amp;"', '"&amp;I$1&amp;"': '"&amp;I50&amp;"', '"&amp;J$1&amp;"':"&amp;J50&amp;"}, "</f>
        <v>{ 'reg': 62, 'subtipo': '', 'col': 2, 'cols': 3, 'align': 'left', 'texto': 'Análisis de los Estados Financieros\n‐Análisis Horizontal.\n‐Análisis Vertical.\n‐Desarrollo de casos de aplicación.\n‐ Elaboración de un informe gerencial.', 'offset':1},</v>
      </c>
      <c r="N50" s="6" t="str">
        <f aca="false">IF(E49=E50,CONCATENATE(N49,M50),M50)</f>
        <v>{ 'reg': 43, 'subtipo': '', 'col': 1, 'cols': 1, 'align': 'center', 'texto': '4', 'offset':1},{ 'reg': 62, 'subtipo': '', 'col': 2, 'cols': 3, 'align': 'left', 'texto': 'Análisis de los Estados Financieros\n‐Análisis Horizontal.\n‐Análisis Vertical.\n‐Desarrollo de casos de aplicación.\n‐ Elaboración de un informe gerencial.', 'offset':1},</v>
      </c>
      <c r="O50" s="14" t="str">
        <f aca="false">IF(E50=E51,"","{'"&amp;E$1&amp;"': "&amp;E50&amp;", '"&amp;B$1&amp;"': '"&amp;B50&amp;"',  'editing': false, 'tipo': '"&amp;A50&amp;"', 'data': "&amp;"["&amp;N50&amp;"],  },")</f>
        <v/>
      </c>
    </row>
    <row r="51" customFormat="false" ht="15" hidden="false" customHeight="false" outlineLevel="0" collapsed="false">
      <c r="A51" s="6" t="s">
        <v>167</v>
      </c>
      <c r="B51" s="6" t="n">
        <f aca="false">+B50</f>
        <v>4.5</v>
      </c>
      <c r="E51" s="6" t="n">
        <f aca="false">+E50</f>
        <v>4</v>
      </c>
      <c r="F51" s="6" t="n">
        <v>4</v>
      </c>
      <c r="G51" s="6" t="n">
        <v>2</v>
      </c>
      <c r="H51" s="6" t="s">
        <v>31</v>
      </c>
      <c r="I51" s="10" t="s">
        <v>93</v>
      </c>
      <c r="J51" s="10" t="n">
        <f aca="false">IF(E50=E51,1,F51)</f>
        <v>1</v>
      </c>
      <c r="K51" s="10" t="n">
        <v>10</v>
      </c>
      <c r="M51" s="10" t="str">
        <f aca="false">+"{ '"&amp;K$1&amp;"': "&amp;K51&amp;", '"&amp;L$1&amp;"': '"&amp;L51&amp;"', '"&amp;F$1&amp;"': "&amp;F51&amp;", '"&amp;G$1&amp;"': "&amp;G51&amp;", '"&amp;H$1&amp;"': '"&amp;H51&amp;"', '"&amp;I$1&amp;"': '"&amp;I51&amp;"', '"&amp;J$1&amp;"':"&amp;J51&amp;"}, "</f>
        <v>{ 'reg': 10, 'subtipo': '', 'col': 4, 'cols': 2, 'align': 'left', 'texto': 'Evalúa los resultados obtenidos. Demuestra la aplicación del análisis vertical y horizontal.', 'offset':1},</v>
      </c>
      <c r="N51" s="6" t="str">
        <f aca="false">IF(E50=E51,CONCATENATE(N50,M51),M51)</f>
        <v>{ 'reg': 43, 'subtipo': '', 'col': 1, 'cols': 1, 'align': 'center', 'texto': '4', 'offset':1},{ 'reg': 62, 'subtipo': '', 'col': 2, 'cols': 3, 'align': 'left', 'texto': 'Análisis de los Estados Financieros\n‐Análisis Horizontal.\n‐Análisis Vertical.\n‐Desarrollo de casos de aplicación.\n‐ Elaboración de un informe gerencial.', 'offset':1},{ 'reg': 10, 'subtipo': '', 'col': 4, 'cols': 2, 'align': 'left', 'texto': 'Evalúa los resultados obtenidos. Demuestra la aplicación del análisis vertical y horizontal.', 'offset':1},</v>
      </c>
      <c r="O51" s="14" t="str">
        <f aca="false">IF(E51=E52,"","{'"&amp;E$1&amp;"': "&amp;E51&amp;", '"&amp;B$1&amp;"': '"&amp;B51&amp;"',  'editing': false, 'tipo': '"&amp;A51&amp;"', 'data': "&amp;"["&amp;N51&amp;"],  },")</f>
        <v/>
      </c>
    </row>
    <row r="52" customFormat="false" ht="30" hidden="false" customHeight="false" outlineLevel="0" collapsed="false">
      <c r="A52" s="6" t="s">
        <v>167</v>
      </c>
      <c r="B52" s="6" t="n">
        <f aca="false">+B51</f>
        <v>4.5</v>
      </c>
      <c r="E52" s="6" t="n">
        <f aca="false">+E51</f>
        <v>4</v>
      </c>
      <c r="F52" s="6" t="n">
        <v>6</v>
      </c>
      <c r="G52" s="6" t="n">
        <v>2</v>
      </c>
      <c r="H52" s="6" t="s">
        <v>31</v>
      </c>
      <c r="I52" s="15" t="s">
        <v>175</v>
      </c>
      <c r="J52" s="10" t="n">
        <f aca="false">IF(E51=E52,1,F52)</f>
        <v>1</v>
      </c>
      <c r="K52" s="10" t="n">
        <v>82</v>
      </c>
      <c r="M52" s="10" t="str">
        <f aca="false">+"{ '"&amp;K$1&amp;"': "&amp;K52&amp;", '"&amp;L$1&amp;"': '"&amp;L52&amp;"', '"&amp;F$1&amp;"': "&amp;F52&amp;", '"&amp;G$1&amp;"': "&amp;G52&amp;", '"&amp;H$1&amp;"': '"&amp;H52&amp;"', '"&amp;I$1&amp;"': '"&amp;I52&amp;"', '"&amp;J$1&amp;"':"&amp;J52&amp;"}, "</f>
        <v>{ 'reg': 82, 'subtipo': '', 'col': 6, 'cols': 2, 'align': 'left', 'texto': 'Clase Expositiva\n Taller\n  Discusión de caso', 'offset':1},</v>
      </c>
      <c r="N52" s="6" t="str">
        <f aca="false">IF(E51=E52,CONCATENATE(N51,M52),M52)</f>
        <v>{ 'reg': 43, 'subtipo': '', 'col': 1, 'cols': 1, 'align': 'center', 'texto': '4', 'offset':1},{ 'reg': 62, 'subtipo': '', 'col': 2, 'cols': 3, 'align': 'left', 'texto': 'Análisis de los Estados Financieros\n‐Análisis Horizontal.\n‐Análisis Vertical.\n‐Desarrollo de casos de aplicación.\n‐ Elaboración de un informe gerencial.', 'offset':1},{ 'reg': 10, 'subtipo': '', 'col': 4, 'cols': 2, 'align': 'left', 'texto': 'Evalúa los resultados obtenidos. Demuestra la aplicación del análisis vertical y horizontal.', 'offset':1},{ 'reg': 82, 'subtipo': '', 'col': 6, 'cols': 2, 'align': 'left', 'texto': 'Clase Expositiva\n Taller\n  Discusión de caso', 'offset':1},</v>
      </c>
      <c r="O52" s="14" t="str">
        <f aca="false">IF(E52=E53,"","{'"&amp;E$1&amp;"': "&amp;E52&amp;", '"&amp;B$1&amp;"': '"&amp;B52&amp;"',  'editing': false, 'tipo': '"&amp;A52&amp;"', 'data': "&amp;"["&amp;N52&amp;"],  },")</f>
        <v>{'row': 4, 'week': '4.5',  'editing': false, 'tipo': 'contenidos', 'data': [{ 'reg': 43, 'subtipo': '', 'col': 1, 'cols': 1, 'align': 'center', 'texto': '4', 'offset':1},{ 'reg': 62, 'subtipo': '', 'col': 2, 'cols': 3, 'align': 'left', 'texto': 'Análisis de los Estados Financieros\n‐Análisis Horizontal.\n‐Análisis Vertical.\n‐Desarrollo de casos de aplicación.\n‐ Elaboración de un informe gerencial.', 'offset':1},{ 'reg': 10, 'subtipo': '', 'col': 4, 'cols': 2, 'align': 'left', 'texto': 'Evalúa los resultados obtenidos. Demuestra la aplicación del análisis vertical y horizontal.', 'offset':1},{ 'reg': 82, 'subtipo': '', 'col': 6, 'cols': 2, 'align': 'left', 'texto': 'Clase Expositiva\n Taller\n  Discusión de caso', 'offset':1},],  },</v>
      </c>
    </row>
    <row r="53" customFormat="false" ht="15" hidden="false" customHeight="false" outlineLevel="0" collapsed="false">
      <c r="A53" s="12" t="s">
        <v>176</v>
      </c>
      <c r="B53" s="6" t="n">
        <v>4.9</v>
      </c>
      <c r="E53" s="6" t="n">
        <f aca="false">+E52+1</f>
        <v>5</v>
      </c>
      <c r="F53" s="6" t="n">
        <v>2</v>
      </c>
      <c r="G53" s="6" t="n">
        <v>7</v>
      </c>
      <c r="H53" s="6" t="s">
        <v>29</v>
      </c>
      <c r="I53" s="10" t="s">
        <v>177</v>
      </c>
      <c r="J53" s="10" t="n">
        <f aca="false">IF(E52=E53,1,F53)</f>
        <v>2</v>
      </c>
      <c r="K53" s="10" t="n">
        <v>19</v>
      </c>
      <c r="M53" s="10" t="str">
        <f aca="false">+"{ '"&amp;K$1&amp;"': "&amp;K53&amp;", '"&amp;L$1&amp;"': '"&amp;L53&amp;"', '"&amp;F$1&amp;"': "&amp;F53&amp;", '"&amp;G$1&amp;"': "&amp;G53&amp;", '"&amp;H$1&amp;"': '"&amp;H53&amp;"', '"&amp;I$1&amp;"': '"&amp;I53&amp;"', '"&amp;J$1&amp;"':"&amp;J53&amp;"}, "</f>
        <v>{ 'reg': 19, 'subtipo': '', 'col': 2, 'cols': 7, 'align': 'center', 'texto': 'EVALUACIÓN PARCIAL 1 ', 'offset':2},</v>
      </c>
      <c r="N53" s="6" t="str">
        <f aca="false">IF(E52=E53,CONCATENATE(N52,M53),M53)</f>
        <v>{ 'reg': 19, 'subtipo': '', 'col': 2, 'cols': 7, 'align': 'center', 'texto': 'EVALUACIÓN PARCIAL 1 ', 'offset':2},</v>
      </c>
      <c r="O53" s="14" t="str">
        <f aca="false">IF(E53=E54,"","{'"&amp;E$1&amp;"': "&amp;E53&amp;", '"&amp;B$1&amp;"': '"&amp;B53&amp;"',  'editing': false, 'tipo': '"&amp;A53&amp;"', 'data': "&amp;"["&amp;N53&amp;"],  },")</f>
        <v>{'row': 5, 'week': '4.9',  'editing': false, 'tipo': 'examenes', 'data': [{ 'reg': 19, 'subtipo': '', 'col': 2, 'cols': 7, 'align': 'center', 'texto': 'EVALUACIÓN PARCIAL 1 ', 'offset':2},],  },</v>
      </c>
    </row>
    <row r="54" customFormat="false" ht="15" hidden="false" customHeight="false" outlineLevel="0" collapsed="false">
      <c r="A54" s="6" t="s">
        <v>167</v>
      </c>
      <c r="B54" s="6" t="n">
        <v>5.5</v>
      </c>
      <c r="E54" s="6" t="n">
        <f aca="false">+E53+1</f>
        <v>6</v>
      </c>
      <c r="F54" s="6" t="n">
        <v>1</v>
      </c>
      <c r="G54" s="6" t="n">
        <v>1</v>
      </c>
      <c r="H54" s="6" t="s">
        <v>29</v>
      </c>
      <c r="I54" s="10" t="n">
        <v>5</v>
      </c>
      <c r="J54" s="10" t="n">
        <f aca="false">IF(E53=E54,1,F54)</f>
        <v>1</v>
      </c>
      <c r="K54" s="10" t="n">
        <v>82</v>
      </c>
      <c r="M54" s="10" t="str">
        <f aca="false">+"{ '"&amp;K$1&amp;"': "&amp;K54&amp;", '"&amp;L$1&amp;"': '"&amp;L54&amp;"', '"&amp;F$1&amp;"': "&amp;F54&amp;", '"&amp;G$1&amp;"': "&amp;G54&amp;", '"&amp;H$1&amp;"': '"&amp;H54&amp;"', '"&amp;I$1&amp;"': '"&amp;I54&amp;"', '"&amp;J$1&amp;"':"&amp;J54&amp;"}, "</f>
        <v>{ 'reg': 82, 'subtipo': '', 'col': 1, 'cols': 1, 'align': 'center', 'texto': '5', 'offset':1},</v>
      </c>
      <c r="N54" s="6" t="str">
        <f aca="false">IF(E53=E54,CONCATENATE(N53,M54),M54)</f>
        <v>{ 'reg': 82, 'subtipo': '', 'col': 1, 'cols': 1, 'align': 'center', 'texto': '5', 'offset':1},</v>
      </c>
      <c r="O54" s="14" t="str">
        <f aca="false">IF(E54=E55,"","{'"&amp;E$1&amp;"': "&amp;E54&amp;", '"&amp;B$1&amp;"': '"&amp;B54&amp;"',  'editing': false, 'tipo': '"&amp;A54&amp;"', 'data': "&amp;"["&amp;N54&amp;"],  },")</f>
        <v/>
      </c>
    </row>
    <row r="55" customFormat="false" ht="60" hidden="false" customHeight="false" outlineLevel="0" collapsed="false">
      <c r="A55" s="6" t="s">
        <v>167</v>
      </c>
      <c r="B55" s="6" t="n">
        <f aca="false">+B54</f>
        <v>5.5</v>
      </c>
      <c r="E55" s="6" t="n">
        <f aca="false">+E54</f>
        <v>6</v>
      </c>
      <c r="F55" s="6" t="n">
        <v>2</v>
      </c>
      <c r="G55" s="6" t="n">
        <v>3</v>
      </c>
      <c r="I55" s="15" t="s">
        <v>178</v>
      </c>
      <c r="J55" s="10" t="n">
        <f aca="false">IF(E54=E55,1,F55)</f>
        <v>1</v>
      </c>
      <c r="K55" s="10" t="n">
        <v>61</v>
      </c>
      <c r="M55" s="10" t="str">
        <f aca="false">+"{ '"&amp;K$1&amp;"': "&amp;K55&amp;", '"&amp;L$1&amp;"': '"&amp;L55&amp;"', '"&amp;F$1&amp;"': "&amp;F55&amp;", '"&amp;G$1&amp;"': "&amp;G55&amp;", '"&amp;H$1&amp;"': '"&amp;H55&amp;"', '"&amp;I$1&amp;"': '"&amp;I55&amp;"', '"&amp;J$1&amp;"':"&amp;J55&amp;"}, "</f>
        <v>{ 'reg': 61, 'subtipo': '', 'col': 2, 'cols': 3, 'align': '', 'texto': 'Trabajos de aplicación\n ‐Análisis de todo el proceso aplicado hasta el informe gerencial.', 'offset':1},</v>
      </c>
      <c r="N55" s="6" t="str">
        <f aca="false">IF(E54=E55,CONCATENATE(N54,M55),M55)</f>
        <v>{ 'reg': 82, 'subtipo': '', 'col': 1, 'cols': 1, 'align': 'center', 'texto': '5', 'offset':1},{ 'reg': 61, 'subtipo': '', 'col': 2, 'cols': 3, 'align': '', 'texto': 'Trabajos de aplicación\n ‐Análisis de todo el proceso aplicado hasta el informe gerencial.', 'offset':1},</v>
      </c>
      <c r="O55" s="14" t="str">
        <f aca="false">IF(E55=E56,"","{'"&amp;E$1&amp;"': "&amp;E55&amp;", '"&amp;B$1&amp;"': '"&amp;B55&amp;"',  'editing': false, 'tipo': '"&amp;A55&amp;"', 'data': "&amp;"["&amp;N55&amp;"],  },")</f>
        <v/>
      </c>
    </row>
    <row r="56" customFormat="false" ht="15" hidden="false" customHeight="false" outlineLevel="0" collapsed="false">
      <c r="A56" s="6" t="s">
        <v>167</v>
      </c>
      <c r="B56" s="6" t="n">
        <f aca="false">+B55</f>
        <v>5.5</v>
      </c>
      <c r="E56" s="6" t="n">
        <f aca="false">+E55</f>
        <v>6</v>
      </c>
      <c r="F56" s="6" t="n">
        <v>4</v>
      </c>
      <c r="G56" s="6" t="n">
        <v>2</v>
      </c>
      <c r="I56" s="10" t="s">
        <v>102</v>
      </c>
      <c r="J56" s="10" t="n">
        <f aca="false">IF(E55=E56,1,F56)</f>
        <v>1</v>
      </c>
      <c r="K56" s="10" t="n">
        <v>39</v>
      </c>
      <c r="M56" s="10" t="str">
        <f aca="false">+"{ '"&amp;K$1&amp;"': "&amp;K56&amp;", '"&amp;L$1&amp;"': '"&amp;L56&amp;"', '"&amp;F$1&amp;"': "&amp;F56&amp;", '"&amp;G$1&amp;"': "&amp;G56&amp;", '"&amp;H$1&amp;"': '"&amp;H56&amp;"', '"&amp;I$1&amp;"': '"&amp;I56&amp;"', '"&amp;J$1&amp;"':"&amp;J56&amp;"}, "</f>
        <v>{ 'reg': 39, 'subtipo': '', 'col': 4, 'cols': 2, 'align': '', 'texto': 'Propicia un debate acerca de la toma de decisiones en una empresa.', 'offset':1},</v>
      </c>
      <c r="N56" s="6" t="str">
        <f aca="false">IF(E55=E56,CONCATENATE(N55,M56),M56)</f>
        <v>{ 'reg': 82, 'subtipo': '', 'col': 1, 'cols': 1, 'align': 'center', 'texto': '5', 'offset':1},{ 'reg': 61, 'subtipo': '', 'col': 2, 'cols': 3, 'align': '', 'texto': 'Trabajos de aplicación\n ‐Análisis de todo el proceso aplicado hasta el informe gerencial.', 'offset':1},{ 'reg': 39, 'subtipo': '', 'col': 4, 'cols': 2, 'align': '', 'texto': 'Propicia un debate acerca de la toma de decisiones en una empresa.', 'offset':1},</v>
      </c>
      <c r="O56" s="14" t="str">
        <f aca="false">IF(E56=E57,"","{'"&amp;E$1&amp;"': "&amp;E56&amp;", '"&amp;B$1&amp;"': '"&amp;B56&amp;"',  'editing': false, 'tipo': '"&amp;A56&amp;"', 'data': "&amp;"["&amp;N56&amp;"],  },")</f>
        <v/>
      </c>
    </row>
    <row r="57" customFormat="false" ht="15" hidden="false" customHeight="false" outlineLevel="0" collapsed="false">
      <c r="A57" s="6" t="s">
        <v>167</v>
      </c>
      <c r="B57" s="6" t="n">
        <f aca="false">+B56</f>
        <v>5.5</v>
      </c>
      <c r="E57" s="6" t="n">
        <f aca="false">+E56</f>
        <v>6</v>
      </c>
      <c r="F57" s="6" t="n">
        <v>6</v>
      </c>
      <c r="G57" s="6" t="n">
        <v>2</v>
      </c>
      <c r="I57" s="10" t="s">
        <v>78</v>
      </c>
      <c r="J57" s="10" t="n">
        <f aca="false">IF(E56=E57,1,F57)</f>
        <v>1</v>
      </c>
      <c r="K57" s="10" t="n">
        <v>69</v>
      </c>
      <c r="M57" s="10" t="str">
        <f aca="false">+"{ '"&amp;K$1&amp;"': "&amp;K57&amp;", '"&amp;L$1&amp;"': '"&amp;L57&amp;"', '"&amp;F$1&amp;"': "&amp;F57&amp;", '"&amp;G$1&amp;"': "&amp;G57&amp;", '"&amp;H$1&amp;"': '"&amp;H57&amp;"', '"&amp;I$1&amp;"': '"&amp;I57&amp;"', '"&amp;J$1&amp;"':"&amp;J57&amp;"}, "</f>
        <v>{ 'reg': 69, 'subtipo': '', 'col': 6, 'cols': 2, 'align': '', 'texto': 'Exposición dialogada', 'offset':1},</v>
      </c>
      <c r="N57" s="6" t="str">
        <f aca="false">IF(E56=E57,CONCATENATE(N56,M57),M57)</f>
        <v>{ 'reg': 82, 'subtipo': '', 'col': 1, 'cols': 1, 'align': 'center', 'texto': '5', 'offset':1},{ 'reg': 61, 'subtipo': '', 'col': 2, 'cols': 3, 'align': '', 'texto': 'Trabajos de aplicación\n ‐Análisis de todo el proceso aplicado hasta el informe gerencial.', 'offset':1},{ 'reg': 39, 'subtipo': '', 'col': 4, 'cols': 2, 'align': '', 'texto': 'Propicia un debate acerca de la toma de decisiones en una empresa.', 'offset':1},{ 'reg': 69, 'subtipo': '', 'col': 6, 'cols': 2, 'align': '', 'texto': 'Exposición dialogada', 'offset':1},</v>
      </c>
      <c r="O57" s="14" t="str">
        <f aca="false">IF(E57=E58,"","{'"&amp;E$1&amp;"': "&amp;E57&amp;", '"&amp;B$1&amp;"': '"&amp;B57&amp;"',  'editing': false, 'tipo': '"&amp;A57&amp;"', 'data': "&amp;"["&amp;N57&amp;"],  },")</f>
        <v>{'row': 6, 'week': '5.5',  'editing': false, 'tipo': 'contenidos', 'data': [{ 'reg': 82, 'subtipo': '', 'col': 1, 'cols': 1, 'align': 'center', 'texto': '5', 'offset':1},{ 'reg': 61, 'subtipo': '', 'col': 2, 'cols': 3, 'align': '', 'texto': 'Trabajos de aplicación\n ‐Análisis de todo el proceso aplicado hasta el informe gerencial.', 'offset':1},{ 'reg': 39, 'subtipo': '', 'col': 4, 'cols': 2, 'align': '', 'texto': 'Propicia un debate acerca de la toma de decisiones en una empresa.', 'offset':1},{ 'reg': 69, 'subtipo': '', 'col': 6, 'cols': 2, 'align': '', 'texto': 'Exposición dialogada', 'offset':1},],  },</v>
      </c>
    </row>
    <row r="58" customFormat="false" ht="15" hidden="false" customHeight="false" outlineLevel="0" collapsed="false">
      <c r="A58" s="6" t="s">
        <v>168</v>
      </c>
      <c r="B58" s="6" t="n">
        <v>6</v>
      </c>
      <c r="E58" s="6" t="n">
        <v>2</v>
      </c>
      <c r="F58" s="6" t="n">
        <v>1</v>
      </c>
      <c r="G58" s="6" t="n">
        <v>8</v>
      </c>
      <c r="H58" s="6" t="s">
        <v>29</v>
      </c>
      <c r="I58" s="10" t="s">
        <v>179</v>
      </c>
      <c r="J58" s="10" t="n">
        <f aca="false">IF(E57=E58,1,F58)</f>
        <v>1</v>
      </c>
      <c r="K58" s="10" t="n">
        <v>124</v>
      </c>
      <c r="M58" s="10" t="str">
        <f aca="false">+"{ '"&amp;K$1&amp;"': "&amp;K58&amp;", '"&amp;L$1&amp;"': '"&amp;L58&amp;"', '"&amp;F$1&amp;"': "&amp;F58&amp;", '"&amp;G$1&amp;"': "&amp;G58&amp;", '"&amp;H$1&amp;"': '"&amp;H58&amp;"', '"&amp;I$1&amp;"': '"&amp;I58&amp;"', '"&amp;J$1&amp;"':"&amp;J58&amp;"}, "</f>
        <v>{ 'reg': 124, 'subtipo': '', 'col': 1, 'cols': 8, 'align': 'center', 'texto': 'UNIDAD II: ANALISIS E INTERPRETACION DE LOS ESTADOS FINANCIEROS', 'offset':1},</v>
      </c>
      <c r="N58" s="6" t="str">
        <f aca="false">IF(E57=E58,CONCATENATE(N57,M58),M58)</f>
        <v>{ 'reg': 124, 'subtipo': '', 'col': 1, 'cols': 8, 'align': 'center', 'texto': 'UNIDAD II: ANALISIS E INTERPRETACION DE LOS ESTADOS FINANCIEROS', 'offset':1},</v>
      </c>
      <c r="O58" s="14" t="str">
        <f aca="false">IF(E58=E59,"","{'"&amp;E$1&amp;"': "&amp;E58&amp;", '"&amp;B$1&amp;"': '"&amp;B58&amp;"',  'editing': false, 'tipo': '"&amp;A58&amp;"', 'data': "&amp;"["&amp;N58&amp;"],  },")</f>
        <v>{'row': 2, 'week': '6',  'editing': false, 'tipo': 'unidades', 'data': [{ 'reg': 124, 'subtipo': '', 'col': 1, 'cols': 8, 'align': 'center', 'texto': 'UNIDAD II: ANALISIS E INTERPRETACION DE LOS ESTADOS FINANCIEROS', 'offset':1},],  },</v>
      </c>
    </row>
    <row r="59" customFormat="false" ht="15" hidden="false" customHeight="false" outlineLevel="0" collapsed="false">
      <c r="A59" s="6" t="s">
        <v>169</v>
      </c>
      <c r="B59" s="6" t="n">
        <v>6.2</v>
      </c>
      <c r="E59" s="12" t="n">
        <f aca="false">+E58+1</f>
        <v>3</v>
      </c>
      <c r="F59" s="6" t="n">
        <v>1</v>
      </c>
      <c r="G59" s="6" t="n">
        <v>1</v>
      </c>
      <c r="H59" s="6" t="s">
        <v>29</v>
      </c>
      <c r="I59" s="10" t="s">
        <v>72</v>
      </c>
      <c r="J59" s="10" t="n">
        <f aca="false">IF(E58=E59,1,F59)</f>
        <v>1</v>
      </c>
      <c r="K59" s="10" t="n">
        <v>62</v>
      </c>
      <c r="M59" s="10" t="str">
        <f aca="false">+"{ '"&amp;K$1&amp;"': "&amp;K59&amp;", '"&amp;L$1&amp;"': '"&amp;L59&amp;"', '"&amp;F$1&amp;"': "&amp;F59&amp;", '"&amp;G$1&amp;"': "&amp;G59&amp;", '"&amp;H$1&amp;"': '"&amp;H59&amp;"', '"&amp;I$1&amp;"': '"&amp;I59&amp;"', '"&amp;J$1&amp;"':"&amp;J59&amp;"}, "</f>
        <v>{ 'reg': 62, 'subtipo': '', 'col': 1, 'cols': 1, 'align': 'center', 'texto': 'SEMANA', 'offset':1},</v>
      </c>
      <c r="N59" s="6" t="str">
        <f aca="false">IF(E58=E59,CONCATENATE(N58,M59),M59)</f>
        <v>{ 'reg': 62, 'subtipo': '', 'col': 1, 'cols': 1, 'align': 'center', 'texto': 'SEMANA', 'offset':1},</v>
      </c>
      <c r="O59" s="14" t="str">
        <f aca="false">IF(E59=E60,"","{'"&amp;E$1&amp;"': "&amp;E59&amp;", '"&amp;B$1&amp;"': '"&amp;B59&amp;"',  'editing': false, 'tipo': '"&amp;A59&amp;"', 'data': "&amp;"["&amp;N59&amp;"],  },")</f>
        <v/>
      </c>
    </row>
    <row r="60" customFormat="false" ht="15" hidden="false" customHeight="false" outlineLevel="0" collapsed="false">
      <c r="A60" s="6" t="s">
        <v>169</v>
      </c>
      <c r="B60" s="6" t="n">
        <f aca="false">+B59</f>
        <v>6.2</v>
      </c>
      <c r="E60" s="6" t="n">
        <f aca="false">+E59</f>
        <v>3</v>
      </c>
      <c r="F60" s="6" t="n">
        <v>2</v>
      </c>
      <c r="G60" s="6" t="n">
        <v>3</v>
      </c>
      <c r="H60" s="6" t="s">
        <v>29</v>
      </c>
      <c r="I60" s="10" t="s">
        <v>73</v>
      </c>
      <c r="J60" s="10" t="n">
        <f aca="false">IF(E59=E60,1,F60)</f>
        <v>1</v>
      </c>
      <c r="K60" s="10" t="n">
        <v>61</v>
      </c>
      <c r="M60" s="10" t="str">
        <f aca="false">+"{ '"&amp;K$1&amp;"': "&amp;K60&amp;", '"&amp;L$1&amp;"': '"&amp;L60&amp;"', '"&amp;F$1&amp;"': "&amp;F60&amp;", '"&amp;G$1&amp;"': "&amp;G60&amp;", '"&amp;H$1&amp;"': '"&amp;H60&amp;"', '"&amp;I$1&amp;"': '"&amp;I60&amp;"', '"&amp;J$1&amp;"':"&amp;J60&amp;"}, "</f>
        <v>{ 'reg': 61, 'subtipo': '', 'col': 2, 'cols': 3, 'align': 'center', 'texto': 'CONCEPTUAL', 'offset':1},</v>
      </c>
      <c r="N60" s="6" t="str">
        <f aca="false">IF(E59=E60,CONCATENATE(N59,M60),M60)</f>
        <v>{ 'reg': 62, 'subtipo': '', 'col': 1, 'cols': 1, 'align': 'center', 'texto': 'SEMANA', 'offset':1},{ 'reg': 61, 'subtipo': '', 'col': 2, 'cols': 3, 'align': 'center', 'texto': 'CONCEPTUAL', 'offset':1},</v>
      </c>
      <c r="O60" s="14" t="str">
        <f aca="false">IF(E60=E61,"","{'"&amp;E$1&amp;"': "&amp;E60&amp;", '"&amp;B$1&amp;"': '"&amp;B60&amp;"',  'editing': false, 'tipo': '"&amp;A60&amp;"', 'data': "&amp;"["&amp;N60&amp;"],  },")</f>
        <v/>
      </c>
    </row>
    <row r="61" customFormat="false" ht="15" hidden="false" customHeight="false" outlineLevel="0" collapsed="false">
      <c r="A61" s="6" t="s">
        <v>169</v>
      </c>
      <c r="B61" s="6" t="n">
        <f aca="false">+B60</f>
        <v>6.2</v>
      </c>
      <c r="E61" s="6" t="n">
        <f aca="false">+E60</f>
        <v>3</v>
      </c>
      <c r="F61" s="6" t="n">
        <v>4</v>
      </c>
      <c r="G61" s="6" t="n">
        <v>2</v>
      </c>
      <c r="H61" s="6" t="s">
        <v>29</v>
      </c>
      <c r="I61" s="10" t="s">
        <v>74</v>
      </c>
      <c r="J61" s="10" t="n">
        <f aca="false">IF(E60=E61,1,F61)</f>
        <v>1</v>
      </c>
      <c r="K61" s="10" t="n">
        <v>73</v>
      </c>
      <c r="M61" s="10" t="str">
        <f aca="false">+"{ '"&amp;K$1&amp;"': "&amp;K61&amp;", '"&amp;L$1&amp;"': '"&amp;L61&amp;"', '"&amp;F$1&amp;"': "&amp;F61&amp;", '"&amp;G$1&amp;"': "&amp;G61&amp;", '"&amp;H$1&amp;"': '"&amp;H61&amp;"', '"&amp;I$1&amp;"': '"&amp;I61&amp;"', '"&amp;J$1&amp;"':"&amp;J61&amp;"}, "</f>
        <v>{ 'reg': 73, 'subtipo': '', 'col': 4, 'cols': 2, 'align': 'center', 'texto': 'PROCEDIMENTAL', 'offset':1},</v>
      </c>
      <c r="N61" s="6" t="str">
        <f aca="false">IF(E60=E61,CONCATENATE(N60,M61),M61)</f>
        <v>{ 'reg': 62, 'subtipo': '', 'col': 1, 'cols': 1, 'align': 'center', 'texto': 'SEMANA', 'offset':1},{ 'reg': 61, 'subtipo': '', 'col': 2, 'cols': 3, 'align': 'center', 'texto': 'CONCEPTUAL', 'offset':1},{ 'reg': 73, 'subtipo': '', 'col': 4, 'cols': 2, 'align': 'center', 'texto': 'PROCEDIMENTAL', 'offset':1},</v>
      </c>
      <c r="O61" s="14" t="str">
        <f aca="false">IF(E61=E62,"","{'"&amp;E$1&amp;"': "&amp;E61&amp;", '"&amp;B$1&amp;"': '"&amp;B61&amp;"',  'editing': false, 'tipo': '"&amp;A61&amp;"', 'data': "&amp;"["&amp;N61&amp;"],  },")</f>
        <v/>
      </c>
    </row>
    <row r="62" customFormat="false" ht="15" hidden="false" customHeight="false" outlineLevel="0" collapsed="false">
      <c r="A62" s="6" t="s">
        <v>169</v>
      </c>
      <c r="B62" s="6" t="n">
        <f aca="false">+B61</f>
        <v>6.2</v>
      </c>
      <c r="E62" s="6" t="n">
        <f aca="false">+E61</f>
        <v>3</v>
      </c>
      <c r="F62" s="6" t="n">
        <v>6</v>
      </c>
      <c r="G62" s="6" t="n">
        <v>2</v>
      </c>
      <c r="H62" s="6" t="s">
        <v>29</v>
      </c>
      <c r="I62" s="10" t="s">
        <v>75</v>
      </c>
      <c r="J62" s="10" t="n">
        <f aca="false">IF(E61=E62,1,F62)</f>
        <v>1</v>
      </c>
      <c r="K62" s="10" t="n">
        <v>27</v>
      </c>
      <c r="M62" s="10" t="str">
        <f aca="false">+"{ '"&amp;K$1&amp;"': "&amp;K62&amp;", '"&amp;L$1&amp;"': '"&amp;L62&amp;"', '"&amp;F$1&amp;"': "&amp;F62&amp;", '"&amp;G$1&amp;"': "&amp;G62&amp;", '"&amp;H$1&amp;"': '"&amp;H62&amp;"', '"&amp;I$1&amp;"': '"&amp;I62&amp;"', '"&amp;J$1&amp;"':"&amp;J62&amp;"}, "</f>
        <v>{ 'reg': 27, 'subtipo': '', 'col': 6, 'cols': 2, 'align': 'center', 'texto': 'ACTIVIDAD DE APRENDIZAJE', 'offset':1},</v>
      </c>
      <c r="N62" s="6" t="str">
        <f aca="false">IF(E61=E62,CONCATENATE(N61,M62),M62)</f>
        <v>{ 'reg': 62, 'subtipo': '', 'col': 1, 'cols': 1, 'align': 'center', 'texto': 'SEMANA', 'offset':1},{ 'reg': 61, 'subtipo': '', 'col': 2, 'cols': 3, 'align': 'center', 'texto': 'CONCEPTUAL', 'offset':1},{ 'reg': 73, 'subtipo': '', 'col': 4, 'cols': 2, 'align': 'center', 'texto': 'PROCEDIMENTAL', 'offset':1},{ 'reg': 27, 'subtipo': '', 'col': 6, 'cols': 2, 'align': 'center', 'texto': 'ACTIVIDAD DE APRENDIZAJE', 'offset':1},</v>
      </c>
      <c r="O62" s="14" t="str">
        <f aca="false">IF(E62=E63,"","{'"&amp;E$1&amp;"': "&amp;E62&amp;", '"&amp;B$1&amp;"': '"&amp;B62&amp;"',  'editing': false, 'tipo': '"&amp;A62&amp;"', 'data': "&amp;"["&amp;N62&amp;"],  },")</f>
        <v>{'row': 3, 'week': '6.2',  'editing': false, 'tipo': 'titulo3', 'data': [{ 'reg': 62, 'subtipo': '', 'col': 1, 'cols': 1, 'align': 'center', 'texto': 'SEMANA', 'offset':1},{ 'reg': 61, 'subtipo': '', 'col': 2, 'cols': 3, 'align': 'center', 'texto': 'CONCEPTUAL', 'offset':1},{ 'reg': 73, 'subtipo': '', 'col': 4, 'cols': 2, 'align': 'center', 'texto': 'PROCEDIMENTAL', 'offset':1},{ 'reg': 27, 'subtipo': '', 'col': 6, 'cols': 2, 'align': 'center', 'texto': 'ACTIVIDAD DE APRENDIZAJE', 'offset':1},],  },</v>
      </c>
    </row>
    <row r="63" customFormat="false" ht="15" hidden="false" customHeight="false" outlineLevel="0" collapsed="false">
      <c r="A63" s="6" t="s">
        <v>143</v>
      </c>
      <c r="E63" s="6" t="n">
        <v>5</v>
      </c>
      <c r="F63" s="6" t="n">
        <v>1</v>
      </c>
      <c r="G63" s="6" t="n">
        <v>8</v>
      </c>
      <c r="H63" s="6" t="s">
        <v>31</v>
      </c>
      <c r="I63" s="10" t="s">
        <v>180</v>
      </c>
      <c r="J63" s="10" t="n">
        <f aca="false">IF(E62=E63,1,F63)</f>
        <v>1</v>
      </c>
      <c r="K63" s="10" t="n">
        <v>6</v>
      </c>
      <c r="L63" s="10" t="s">
        <v>181</v>
      </c>
      <c r="M63" s="10" t="str">
        <f aca="false">+"{ '"&amp;K$1&amp;"': "&amp;K63&amp;", '"&amp;L$1&amp;"': '"&amp;L63&amp;"', '"&amp;F$1&amp;"': "&amp;F63&amp;", '"&amp;G$1&amp;"': "&amp;G63&amp;", '"&amp;H$1&amp;"': '"&amp;H63&amp;"', '"&amp;I$1&amp;"': '"&amp;I63&amp;"', '"&amp;J$1&amp;"':"&amp;J63&amp;"}, "</f>
        <v>{ 'reg': 6, 'subtipo': 'estrategias', 'col': 1, 'cols': 8, 'align': 'left', 'texto': 'V. ESTRATEGIAS METODOLÓGICAS', 'offset':1},</v>
      </c>
      <c r="N63" s="6" t="str">
        <f aca="false">IF(E62=E63,CONCATENATE(N62,M63),M63)</f>
        <v>{ 'reg': 6, 'subtipo': 'estrategias', 'col': 1, 'cols': 8, 'align': 'left', 'texto': 'V. ESTRATEGIAS METODOLÓGICAS', 'offset':1},</v>
      </c>
      <c r="O63" s="14" t="str">
        <f aca="false">IF(E63=E64,"","{'"&amp;E$1&amp;"': "&amp;E63&amp;", '"&amp;B$1&amp;"': '"&amp;B63&amp;"',  'editing': false, 'tipo': '"&amp;A63&amp;"', 'data': "&amp;"["&amp;N63&amp;"],  },")</f>
        <v>{'row': 5, 'week': '',  'editing': false, 'tipo': 'titulo1', 'data': [{ 'reg': 6, 'subtipo': 'estrategias', 'col': 1, 'cols': 8, 'align': 'left', 'texto': 'V. ESTRATEGIAS METODOLÓGICAS', 'offset':1},],  },</v>
      </c>
    </row>
    <row r="64" customFormat="false" ht="15" hidden="false" customHeight="false" outlineLevel="0" collapsed="false">
      <c r="A64" s="6" t="s">
        <v>143</v>
      </c>
      <c r="E64" s="6" t="n">
        <v>6</v>
      </c>
      <c r="F64" s="6" t="n">
        <v>1</v>
      </c>
      <c r="G64" s="6" t="n">
        <v>8</v>
      </c>
      <c r="H64" s="6" t="s">
        <v>31</v>
      </c>
      <c r="I64" s="10" t="s">
        <v>182</v>
      </c>
      <c r="J64" s="10" t="n">
        <f aca="false">IF(E63=E64,1,F64)</f>
        <v>1</v>
      </c>
      <c r="K64" s="10" t="n">
        <v>75</v>
      </c>
      <c r="L64" s="10" t="s">
        <v>183</v>
      </c>
      <c r="M64" s="10" t="str">
        <f aca="false">+"{ '"&amp;K$1&amp;"': "&amp;K64&amp;", '"&amp;L$1&amp;"': '"&amp;L64&amp;"', '"&amp;F$1&amp;"': "&amp;F64&amp;", '"&amp;G$1&amp;"': "&amp;G64&amp;", '"&amp;H$1&amp;"': '"&amp;H64&amp;"', '"&amp;I$1&amp;"': '"&amp;I64&amp;"', '"&amp;J$1&amp;"':"&amp;J64&amp;"}, "</f>
        <v>{ 'reg': 75, 'subtipo': 'evaluaciones', 'col': 1, 'cols': 8, 'align': 'left', 'texto': 'VI. EVALUACIÓN', 'offset':1},</v>
      </c>
      <c r="N64" s="6" t="str">
        <f aca="false">IF(E63=E64,CONCATENATE(N63,M64),M64)</f>
        <v>{ 'reg': 75, 'subtipo': 'evaluaciones', 'col': 1, 'cols': 8, 'align': 'left', 'texto': 'VI. EVALUACIÓN', 'offset':1},</v>
      </c>
      <c r="O64" s="14" t="str">
        <f aca="false">IF(E64=E65,"","{'"&amp;E$1&amp;"': "&amp;E64&amp;", '"&amp;B$1&amp;"': '"&amp;B64&amp;"',  'editing': false, 'tipo': '"&amp;A64&amp;"', 'data': "&amp;"["&amp;N64&amp;"],  },")</f>
        <v>{'row': 6, 'week': '',  'editing': false, 'tipo': 'titulo1', 'data': [{ 'reg': 75, 'subtipo': 'evaluaciones', 'col': 1, 'cols': 8, 'align': 'left', 'texto': 'VI. EVALUACIÓN', 'offset':1},],  },</v>
      </c>
    </row>
    <row r="65" customFormat="false" ht="15" hidden="false" customHeight="false" outlineLevel="0" collapsed="false">
      <c r="A65" s="6" t="s">
        <v>143</v>
      </c>
      <c r="E65" s="6" t="n">
        <v>7</v>
      </c>
      <c r="F65" s="6" t="n">
        <v>1</v>
      </c>
      <c r="G65" s="6" t="n">
        <v>8</v>
      </c>
      <c r="H65" s="6" t="s">
        <v>31</v>
      </c>
      <c r="I65" s="10" t="s">
        <v>184</v>
      </c>
      <c r="J65" s="10" t="n">
        <f aca="false">IF(E64=E65,1,F65)</f>
        <v>1</v>
      </c>
      <c r="K65" s="10" t="n">
        <v>102</v>
      </c>
      <c r="L65" s="10" t="s">
        <v>185</v>
      </c>
      <c r="M65" s="10" t="str">
        <f aca="false">+"{ '"&amp;K$1&amp;"': "&amp;K65&amp;", '"&amp;L$1&amp;"': '"&amp;L65&amp;"', '"&amp;F$1&amp;"': "&amp;F65&amp;", '"&amp;G$1&amp;"': "&amp;G65&amp;", '"&amp;H$1&amp;"': '"&amp;H65&amp;"', '"&amp;I$1&amp;"': '"&amp;I65&amp;"', '"&amp;J$1&amp;"':"&amp;J65&amp;"}, "</f>
        <v>{ 'reg': 102, 'subtipo': 'bibliografias', 'col': 1, 'cols': 8, 'align': 'left', 'texto': 'VII. BIBLIOGRAFÍA', 'offset':1},</v>
      </c>
      <c r="N65" s="6" t="str">
        <f aca="false">IF(E64=E65,CONCATENATE(N64,M65),M65)</f>
        <v>{ 'reg': 102, 'subtipo': 'bibliografias', 'col': 1, 'cols': 8, 'align': 'left', 'texto': 'VII. BIBLIOGRAFÍA', 'offset':1},</v>
      </c>
      <c r="O65" s="14" t="str">
        <f aca="false">IF(E65=E66,"","{'"&amp;E$1&amp;"': "&amp;E65&amp;", '"&amp;B$1&amp;"': '"&amp;B65&amp;"',  'editing': false, 'tipo': '"&amp;A65&amp;"', 'data': "&amp;"["&amp;N65&amp;"],  },")</f>
        <v>{'row': 7, 'week': '',  'editing': false, 'tipo': 'titulo1', 'data': [{ 'reg': 102, 'subtipo': 'bibliografias', 'col': 1, 'cols': 8, 'align': 'left', 'texto': 'VII. BIBLIOGRAFÍA', 'offset':1},],  },</v>
      </c>
    </row>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sheetData>
  <autoFilter ref="A1:I6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P18"/>
  <sheetViews>
    <sheetView showFormulas="false" showGridLines="true" showRowColHeaders="true" showZeros="true" rightToLeft="false" tabSelected="true" showOutlineSymbols="true" defaultGridColor="true" view="normal" topLeftCell="A1" colorId="64" zoomScale="160" zoomScaleNormal="160" zoomScalePageLayoutView="100" workbookViewId="0">
      <selection pane="topLeft" activeCell="A10" activeCellId="0" sqref="A10"/>
    </sheetView>
  </sheetViews>
  <sheetFormatPr defaultRowHeight="13.8" zeroHeight="false" outlineLevelRow="0" outlineLevelCol="0"/>
  <cols>
    <col collapsed="false" customWidth="true" hidden="false" outlineLevel="0" max="1" min="1" style="0" width="16.65"/>
    <col collapsed="false" customWidth="true" hidden="false" outlineLevel="0" max="2" min="2" style="0" width="2.96"/>
    <col collapsed="false" customWidth="true" hidden="false" outlineLevel="0" max="3" min="3" style="0" width="4.66"/>
    <col collapsed="false" customWidth="true" hidden="false" outlineLevel="0" max="4" min="4" style="0" width="8.52"/>
    <col collapsed="false" customWidth="true" hidden="false" outlineLevel="0" max="5" min="5" style="0" width="6.82"/>
    <col collapsed="false" customWidth="true" hidden="false" outlineLevel="0" max="6" min="6" style="0" width="9.14"/>
    <col collapsed="false" customWidth="true" hidden="false" outlineLevel="0" max="7" min="7" style="0" width="6.82"/>
    <col collapsed="false" customWidth="true" hidden="false" outlineLevel="0" max="9" min="8" style="0" width="9.14"/>
    <col collapsed="false" customWidth="true" hidden="false" outlineLevel="0" max="1025" min="10" style="0" width="10.53"/>
  </cols>
  <sheetData>
    <row r="1" customFormat="false" ht="13.8" hidden="false" customHeight="false" outlineLevel="0" collapsed="false">
      <c r="A1" s="0" t="s">
        <v>186</v>
      </c>
      <c r="B1" s="0" t="s">
        <v>187</v>
      </c>
    </row>
    <row r="2" customFormat="false" ht="13.8" hidden="false" customHeight="false" outlineLevel="0" collapsed="false">
      <c r="A2" s="0" t="s">
        <v>28</v>
      </c>
      <c r="B2" s="0" t="s">
        <v>188</v>
      </c>
      <c r="D2" s="0" t="s">
        <v>189</v>
      </c>
      <c r="E2" s="0" t="s">
        <v>4</v>
      </c>
      <c r="G2" s="0" t="s">
        <v>5</v>
      </c>
      <c r="I2" s="0" t="s">
        <v>186</v>
      </c>
    </row>
    <row r="3" customFormat="false" ht="13.8" hidden="false" customHeight="false" outlineLevel="0" collapsed="false">
      <c r="A3" s="0" t="s">
        <v>190</v>
      </c>
      <c r="B3" s="0" t="s">
        <v>188</v>
      </c>
      <c r="C3" s="0" t="s">
        <v>191</v>
      </c>
      <c r="D3" s="16" t="s">
        <v>189</v>
      </c>
      <c r="E3" s="0" t="s">
        <v>4</v>
      </c>
      <c r="G3" s="0" t="s">
        <v>5</v>
      </c>
      <c r="I3" s="0" t="s">
        <v>23</v>
      </c>
      <c r="J3" s="0" t="s">
        <v>141</v>
      </c>
      <c r="K3" s="0" t="s">
        <v>137</v>
      </c>
      <c r="L3" s="0" t="s">
        <v>192</v>
      </c>
      <c r="M3" s="0" t="s">
        <v>193</v>
      </c>
    </row>
    <row r="4" customFormat="false" ht="13.8" hidden="false" customHeight="false" outlineLevel="0" collapsed="false">
      <c r="A4" s="0" t="s">
        <v>161</v>
      </c>
      <c r="B4" s="0" t="s">
        <v>188</v>
      </c>
      <c r="C4" s="0" t="s">
        <v>191</v>
      </c>
      <c r="D4" s="17" t="s">
        <v>189</v>
      </c>
      <c r="E4" s="0" t="s">
        <v>4</v>
      </c>
      <c r="G4" s="0" t="s">
        <v>5</v>
      </c>
      <c r="I4" s="18" t="s">
        <v>194</v>
      </c>
    </row>
    <row r="5" customFormat="false" ht="13.8" hidden="false" customHeight="false" outlineLevel="0" collapsed="false">
      <c r="A5" s="0" t="s">
        <v>167</v>
      </c>
      <c r="B5" s="0" t="s">
        <v>188</v>
      </c>
      <c r="D5" s="0" t="s">
        <v>189</v>
      </c>
      <c r="F5" s="0" t="s">
        <v>195</v>
      </c>
      <c r="G5" s="17" t="s">
        <v>5</v>
      </c>
      <c r="H5" s="0" t="s">
        <v>12</v>
      </c>
      <c r="I5" s="0" t="s">
        <v>196</v>
      </c>
      <c r="J5" s="0" t="s">
        <v>197</v>
      </c>
      <c r="K5" s="0" t="s">
        <v>198</v>
      </c>
    </row>
    <row r="6" customFormat="false" ht="13.8" hidden="false" customHeight="false" outlineLevel="0" collapsed="false">
      <c r="A6" s="0" t="s">
        <v>158</v>
      </c>
      <c r="B6" s="0" t="s">
        <v>188</v>
      </c>
      <c r="C6" s="0" t="s">
        <v>191</v>
      </c>
      <c r="D6" s="17" t="s">
        <v>189</v>
      </c>
      <c r="E6" s="0" t="s">
        <v>4</v>
      </c>
      <c r="F6" s="0" t="s">
        <v>195</v>
      </c>
      <c r="G6" s="17" t="s">
        <v>5</v>
      </c>
    </row>
    <row r="7" customFormat="false" ht="13.8" hidden="false" customHeight="false" outlineLevel="0" collapsed="false">
      <c r="A7" s="0" t="s">
        <v>181</v>
      </c>
      <c r="B7" s="0" t="s">
        <v>188</v>
      </c>
      <c r="D7" s="0" t="s">
        <v>189</v>
      </c>
      <c r="E7" s="0" t="s">
        <v>4</v>
      </c>
      <c r="F7" s="0" t="s">
        <v>195</v>
      </c>
      <c r="G7" s="19" t="s">
        <v>5</v>
      </c>
    </row>
    <row r="8" customFormat="false" ht="13.8" hidden="false" customHeight="false" outlineLevel="0" collapsed="false">
      <c r="A8" s="0" t="s">
        <v>183</v>
      </c>
      <c r="B8" s="0" t="s">
        <v>188</v>
      </c>
      <c r="D8" s="0" t="s">
        <v>189</v>
      </c>
      <c r="E8" s="0" t="s">
        <v>4</v>
      </c>
      <c r="F8" s="0" t="s">
        <v>195</v>
      </c>
      <c r="H8" s="0" t="s">
        <v>12</v>
      </c>
      <c r="I8" s="0" t="s">
        <v>16</v>
      </c>
    </row>
    <row r="9" customFormat="false" ht="13.8" hidden="false" customHeight="false" outlineLevel="0" collapsed="false">
      <c r="A9" s="0" t="s">
        <v>185</v>
      </c>
      <c r="B9" s="0" t="s">
        <v>188</v>
      </c>
      <c r="D9" s="0" t="s">
        <v>189</v>
      </c>
      <c r="F9" s="0" t="s">
        <v>195</v>
      </c>
      <c r="G9" s="0" t="s">
        <v>5</v>
      </c>
      <c r="I9" s="0" t="s">
        <v>18</v>
      </c>
      <c r="J9" s="0" t="s">
        <v>3</v>
      </c>
      <c r="K9" s="0" t="s">
        <v>19</v>
      </c>
      <c r="L9" s="0" t="s">
        <v>199</v>
      </c>
      <c r="M9" s="0" t="s">
        <v>135</v>
      </c>
    </row>
    <row r="10" customFormat="false" ht="13.8" hidden="false" customHeight="false" outlineLevel="0" collapsed="false">
      <c r="A10" s="0" t="s">
        <v>168</v>
      </c>
      <c r="B10" s="0" t="s">
        <v>188</v>
      </c>
      <c r="D10" s="0" t="s">
        <v>189</v>
      </c>
      <c r="E10" s="0" t="s">
        <v>4</v>
      </c>
      <c r="F10" s="0" t="s">
        <v>195</v>
      </c>
      <c r="G10" s="17" t="s">
        <v>5</v>
      </c>
      <c r="H10" s="0" t="s">
        <v>12</v>
      </c>
      <c r="I10" s="0" t="s">
        <v>200</v>
      </c>
    </row>
    <row r="11" customFormat="false" ht="13.8" hidden="false" customHeight="false" outlineLevel="0" collapsed="false">
      <c r="A11" s="0" t="s">
        <v>201</v>
      </c>
      <c r="B11" s="0" t="s">
        <v>188</v>
      </c>
      <c r="D11" s="0" t="s">
        <v>189</v>
      </c>
      <c r="F11" s="0" t="s">
        <v>195</v>
      </c>
      <c r="I11" s="0" t="s">
        <v>202</v>
      </c>
      <c r="J11" s="0" t="s">
        <v>203</v>
      </c>
      <c r="K11" s="0" t="s">
        <v>204</v>
      </c>
      <c r="L11" s="0" t="s">
        <v>205</v>
      </c>
      <c r="M11" s="0" t="s">
        <v>206</v>
      </c>
      <c r="N11" s="0" t="s">
        <v>207</v>
      </c>
      <c r="O11" s="0" t="s">
        <v>208</v>
      </c>
      <c r="P11" s="0" t="s">
        <v>209</v>
      </c>
    </row>
    <row r="12" customFormat="false" ht="13.8" hidden="false" customHeight="false" outlineLevel="0" collapsed="false">
      <c r="A12" s="0" t="s">
        <v>210</v>
      </c>
      <c r="B12" s="0" t="s">
        <v>188</v>
      </c>
      <c r="E12" s="0" t="s">
        <v>4</v>
      </c>
      <c r="I12" s="0" t="s">
        <v>136</v>
      </c>
      <c r="J12" s="0" t="s">
        <v>137</v>
      </c>
      <c r="K12" s="0" t="s">
        <v>138</v>
      </c>
      <c r="L12" s="0" t="s">
        <v>27</v>
      </c>
      <c r="M12" s="0" t="s">
        <v>139</v>
      </c>
      <c r="N12" s="0" t="s">
        <v>23</v>
      </c>
      <c r="O12" s="0" t="s">
        <v>141</v>
      </c>
      <c r="P12" s="0" t="s">
        <v>211</v>
      </c>
    </row>
    <row r="13" customFormat="false" ht="13.8" hidden="false" customHeight="false" outlineLevel="0" collapsed="false">
      <c r="A13" s="0" t="s">
        <v>212</v>
      </c>
      <c r="B13" s="0" t="s">
        <v>188</v>
      </c>
      <c r="F13" s="0" t="s">
        <v>195</v>
      </c>
      <c r="I13" s="0" t="s">
        <v>209</v>
      </c>
      <c r="J13" s="0" t="s">
        <v>23</v>
      </c>
      <c r="K13" s="0" t="s">
        <v>213</v>
      </c>
      <c r="L13" s="0" t="s">
        <v>214</v>
      </c>
      <c r="M13" s="0" t="s">
        <v>215</v>
      </c>
      <c r="N13" s="0" t="s">
        <v>216</v>
      </c>
      <c r="O13" s="0" t="s">
        <v>217</v>
      </c>
      <c r="P13" s="0" t="s">
        <v>218</v>
      </c>
    </row>
    <row r="14" customFormat="false" ht="13.8" hidden="false" customHeight="false" outlineLevel="0" collapsed="false">
      <c r="A14" s="0" t="s">
        <v>219</v>
      </c>
      <c r="B14" s="0" t="s">
        <v>188</v>
      </c>
      <c r="F14" s="0" t="s">
        <v>195</v>
      </c>
      <c r="I14" s="0" t="s">
        <v>202</v>
      </c>
      <c r="J14" s="0" t="s">
        <v>203</v>
      </c>
      <c r="K14" s="0" t="s">
        <v>204</v>
      </c>
      <c r="M14" s="0" t="s">
        <v>206</v>
      </c>
      <c r="N14" s="0" t="s">
        <v>220</v>
      </c>
    </row>
    <row r="15" customFormat="false" ht="13.8" hidden="false" customHeight="false" outlineLevel="0" collapsed="false">
      <c r="A15" s="0" t="s">
        <v>221</v>
      </c>
      <c r="B15" s="0" t="s">
        <v>188</v>
      </c>
      <c r="C15" s="0" t="s">
        <v>191</v>
      </c>
      <c r="F15" s="0" t="s">
        <v>195</v>
      </c>
      <c r="I15" s="0" t="s">
        <v>222</v>
      </c>
      <c r="J15" s="0" t="s">
        <v>207</v>
      </c>
    </row>
    <row r="16" customFormat="false" ht="13.8" hidden="false" customHeight="false" outlineLevel="0" collapsed="false">
      <c r="A16" s="0" t="s">
        <v>223</v>
      </c>
      <c r="B16" s="0" t="s">
        <v>188</v>
      </c>
      <c r="I16" s="0" t="s">
        <v>224</v>
      </c>
      <c r="J16" s="0" t="s">
        <v>225</v>
      </c>
    </row>
    <row r="17" customFormat="false" ht="13.8" hidden="false" customHeight="false" outlineLevel="0" collapsed="false">
      <c r="A17" s="0" t="s">
        <v>226</v>
      </c>
      <c r="B17" s="0" t="s">
        <v>188</v>
      </c>
      <c r="F17" s="0" t="s">
        <v>195</v>
      </c>
      <c r="I17" s="0" t="s">
        <v>224</v>
      </c>
    </row>
    <row r="18" customFormat="false" ht="13.8" hidden="false" customHeight="false" outlineLevel="0" collapsed="false">
      <c r="A18" s="0" t="s">
        <v>227</v>
      </c>
      <c r="B18" s="0" t="s">
        <v>188</v>
      </c>
      <c r="C18" s="0" t="s">
        <v>191</v>
      </c>
      <c r="F18" s="0" t="s">
        <v>195</v>
      </c>
      <c r="I18" s="0" t="s">
        <v>194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1" activeCellId="0" sqref="A11"/>
    </sheetView>
  </sheetViews>
  <sheetFormatPr defaultRowHeight="13.8" zeroHeight="false" outlineLevelRow="0" outlineLevelCol="0"/>
  <cols>
    <col collapsed="false" customWidth="true" hidden="false" outlineLevel="0" max="1" min="1" style="0" width="21.45"/>
    <col collapsed="false" customWidth="true" hidden="false" outlineLevel="0" max="2" min="2" style="8" width="16.52"/>
    <col collapsed="false" customWidth="true" hidden="false" outlineLevel="0" max="3" min="3" style="8" width="19"/>
    <col collapsed="false" customWidth="true" hidden="false" outlineLevel="0" max="4" min="4" style="8" width="20.4"/>
    <col collapsed="false" customWidth="true" hidden="false" outlineLevel="0" max="5" min="5" style="8" width="12.38"/>
    <col collapsed="false" customWidth="true" hidden="false" outlineLevel="0" max="7" min="6" style="8" width="3.01"/>
    <col collapsed="false" customWidth="true" hidden="false" outlineLevel="0" max="13" min="8" style="0" width="3.01"/>
    <col collapsed="false" customWidth="true" hidden="false" outlineLevel="0" max="14" min="14" style="0" width="4.29"/>
    <col collapsed="false" customWidth="true" hidden="false" outlineLevel="0" max="15" min="15" style="0" width="3.01"/>
    <col collapsed="false" customWidth="true" hidden="false" outlineLevel="0" max="1025" min="16" style="0" width="9.14"/>
  </cols>
  <sheetData>
    <row r="1" customFormat="false" ht="79.85" hidden="false" customHeight="false" outlineLevel="0" collapsed="false">
      <c r="A1" s="20" t="s">
        <v>228</v>
      </c>
      <c r="B1" s="20" t="s">
        <v>229</v>
      </c>
      <c r="C1" s="20" t="s">
        <v>230</v>
      </c>
      <c r="D1" s="20" t="s">
        <v>231</v>
      </c>
      <c r="E1" s="20" t="s">
        <v>232</v>
      </c>
      <c r="F1" s="21" t="s">
        <v>143</v>
      </c>
      <c r="G1" s="21" t="s">
        <v>162</v>
      </c>
      <c r="H1" s="21" t="s">
        <v>28</v>
      </c>
      <c r="I1" s="21" t="s">
        <v>158</v>
      </c>
      <c r="J1" s="21" t="s">
        <v>161</v>
      </c>
      <c r="K1" s="21" t="s">
        <v>233</v>
      </c>
      <c r="L1" s="21" t="s">
        <v>234</v>
      </c>
      <c r="M1" s="21" t="s">
        <v>235</v>
      </c>
      <c r="N1" s="21" t="s">
        <v>236</v>
      </c>
      <c r="O1" s="21" t="s">
        <v>237</v>
      </c>
    </row>
    <row r="2" customFormat="false" ht="13.8" hidden="false" customHeight="true" outlineLevel="0" collapsed="false">
      <c r="A2" s="22" t="s">
        <v>238</v>
      </c>
      <c r="B2" s="22" t="s">
        <v>239</v>
      </c>
      <c r="C2" s="22" t="s">
        <v>240</v>
      </c>
      <c r="D2" s="23" t="s">
        <v>241</v>
      </c>
      <c r="E2" s="24"/>
    </row>
    <row r="3" customFormat="false" ht="13.8" hidden="false" customHeight="false" outlineLevel="0" collapsed="false">
      <c r="A3" s="22"/>
      <c r="B3" s="22"/>
      <c r="C3" s="22"/>
      <c r="D3" s="22"/>
      <c r="E3" s="25" t="s">
        <v>242</v>
      </c>
      <c r="F3" s="8" t="n">
        <v>1</v>
      </c>
      <c r="G3" s="8" t="n">
        <v>1</v>
      </c>
      <c r="H3" s="8" t="n">
        <v>1</v>
      </c>
      <c r="I3" s="8" t="n">
        <v>1</v>
      </c>
      <c r="J3" s="26" t="n">
        <v>11</v>
      </c>
      <c r="K3" s="8" t="n">
        <v>11</v>
      </c>
      <c r="L3" s="8" t="n">
        <v>1</v>
      </c>
      <c r="M3" s="8" t="n">
        <v>1</v>
      </c>
      <c r="N3" s="8" t="n">
        <v>111</v>
      </c>
      <c r="O3" s="8" t="n">
        <v>1</v>
      </c>
    </row>
    <row r="4" customFormat="false" ht="13.8" hidden="false" customHeight="false" outlineLevel="0" collapsed="false">
      <c r="A4" s="22"/>
      <c r="B4" s="22"/>
      <c r="C4" s="22"/>
      <c r="D4" s="22"/>
      <c r="E4" s="25" t="s">
        <v>243</v>
      </c>
      <c r="F4" s="8" t="n">
        <v>0</v>
      </c>
      <c r="G4" s="8" t="n">
        <v>1</v>
      </c>
      <c r="H4" s="8" t="n">
        <v>1</v>
      </c>
      <c r="I4" s="8" t="n">
        <v>1</v>
      </c>
      <c r="J4" s="8" t="n">
        <v>11</v>
      </c>
      <c r="K4" s="8" t="n">
        <v>11</v>
      </c>
      <c r="L4" s="8" t="n">
        <v>1</v>
      </c>
      <c r="M4" s="8" t="n">
        <v>1</v>
      </c>
      <c r="N4" s="8" t="n">
        <v>111</v>
      </c>
      <c r="O4" s="8" t="n">
        <v>1</v>
      </c>
    </row>
    <row r="5" customFormat="false" ht="13.8" hidden="false" customHeight="false" outlineLevel="0" collapsed="false">
      <c r="A5" s="22"/>
      <c r="B5" s="22"/>
      <c r="C5" s="22"/>
      <c r="D5" s="22"/>
      <c r="E5" s="25" t="s">
        <v>244</v>
      </c>
      <c r="F5" s="8" t="n">
        <v>0</v>
      </c>
      <c r="G5" s="8" t="n">
        <v>0</v>
      </c>
      <c r="H5" s="8" t="n">
        <v>0</v>
      </c>
      <c r="I5" s="8" t="n">
        <v>1</v>
      </c>
      <c r="J5" s="8" t="s">
        <v>245</v>
      </c>
      <c r="K5" s="8" t="s">
        <v>245</v>
      </c>
      <c r="L5" s="8" t="n">
        <v>1</v>
      </c>
      <c r="M5" s="8" t="n">
        <v>1</v>
      </c>
      <c r="N5" s="8" t="s">
        <v>246</v>
      </c>
      <c r="O5" s="8" t="n">
        <v>1</v>
      </c>
    </row>
    <row r="6" customFormat="false" ht="13.8" hidden="false" customHeight="false" outlineLevel="0" collapsed="false">
      <c r="A6" s="22"/>
      <c r="B6" s="22"/>
      <c r="C6" s="22"/>
      <c r="D6" s="22"/>
      <c r="E6" s="25" t="s">
        <v>247</v>
      </c>
      <c r="F6" s="8" t="n">
        <v>0</v>
      </c>
      <c r="G6" s="8" t="n">
        <v>0</v>
      </c>
      <c r="H6" s="8" t="n">
        <v>0</v>
      </c>
      <c r="I6" s="8" t="n">
        <v>0</v>
      </c>
      <c r="J6" s="8" t="s">
        <v>245</v>
      </c>
      <c r="K6" s="8" t="s">
        <v>248</v>
      </c>
      <c r="L6" s="8" t="n">
        <v>1</v>
      </c>
      <c r="M6" s="8" t="n">
        <v>1</v>
      </c>
      <c r="N6" s="8" t="s">
        <v>249</v>
      </c>
      <c r="O6" s="8" t="n">
        <v>1</v>
      </c>
    </row>
    <row r="7" customFormat="false" ht="13.8" hidden="false" customHeight="false" outlineLevel="0" collapsed="false">
      <c r="A7" s="22"/>
      <c r="B7" s="22"/>
      <c r="C7" s="22"/>
      <c r="D7" s="22"/>
      <c r="E7" s="25"/>
      <c r="H7" s="8"/>
      <c r="I7" s="8"/>
      <c r="J7" s="8"/>
      <c r="K7" s="8"/>
      <c r="L7" s="8"/>
      <c r="M7" s="8"/>
      <c r="N7" s="8"/>
      <c r="O7" s="8"/>
    </row>
    <row r="8" customFormat="false" ht="13.8" hidden="false" customHeight="false" outlineLevel="0" collapsed="false">
      <c r="A8" s="22"/>
      <c r="B8" s="22"/>
      <c r="C8" s="22"/>
      <c r="D8" s="22"/>
      <c r="E8" s="25"/>
      <c r="H8" s="8"/>
      <c r="I8" s="8"/>
      <c r="J8" s="8"/>
      <c r="K8" s="8"/>
      <c r="L8" s="8"/>
      <c r="M8" s="8"/>
      <c r="N8" s="8"/>
      <c r="O8" s="8"/>
    </row>
    <row r="9" customFormat="false" ht="13.8" hidden="false" customHeight="false" outlineLevel="0" collapsed="false">
      <c r="A9" s="0" t="s">
        <v>250</v>
      </c>
      <c r="B9" s="0" t="s">
        <v>251</v>
      </c>
      <c r="C9" s="0" t="s">
        <v>252</v>
      </c>
      <c r="D9" s="0" t="s">
        <v>253</v>
      </c>
    </row>
    <row r="10" customFormat="false" ht="13.8" hidden="false" customHeight="false" outlineLevel="0" collapsed="false">
      <c r="A10" s="0" t="s">
        <v>254</v>
      </c>
      <c r="B10" s="0" t="s">
        <v>255</v>
      </c>
      <c r="C10" s="0"/>
      <c r="D10" s="24" t="s">
        <v>256</v>
      </c>
    </row>
    <row r="11" customFormat="false" ht="13.8" hidden="false" customHeight="false" outlineLevel="0" collapsed="false">
      <c r="A11" s="8"/>
    </row>
    <row r="12" customFormat="false" ht="13.8" hidden="false" customHeight="false" outlineLevel="0" collapsed="false">
      <c r="B12" s="0"/>
      <c r="C12" s="0"/>
      <c r="D12" s="24"/>
    </row>
    <row r="13" customFormat="false" ht="13.8" hidden="false" customHeight="false" outlineLevel="0" collapsed="false">
      <c r="B13" s="0"/>
      <c r="C13" s="0"/>
      <c r="D13" s="24"/>
    </row>
    <row r="14" customFormat="false" ht="13.8" hidden="false" customHeight="false" outlineLevel="0" collapsed="false">
      <c r="B14" s="0"/>
      <c r="C14" s="0"/>
      <c r="D14" s="24"/>
    </row>
    <row r="15" customFormat="false" ht="13.8" hidden="false" customHeight="false" outlineLevel="0" collapsed="false">
      <c r="B15" s="0"/>
      <c r="C15" s="0"/>
      <c r="D15" s="24"/>
    </row>
    <row r="16" customFormat="false" ht="13.8" hidden="false" customHeight="false" outlineLevel="0" collapsed="false">
      <c r="A16" s="0" t="s">
        <v>257</v>
      </c>
      <c r="B16" s="0" t="s">
        <v>258</v>
      </c>
      <c r="C16" s="0" t="s">
        <v>252</v>
      </c>
      <c r="D16" s="24" t="s">
        <v>253</v>
      </c>
    </row>
  </sheetData>
  <mergeCells count="4">
    <mergeCell ref="A2:A6"/>
    <mergeCell ref="B2:B6"/>
    <mergeCell ref="C2:C6"/>
    <mergeCell ref="D2:D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7"/>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C9" activeCellId="0" sqref="C9"/>
    </sheetView>
  </sheetViews>
  <sheetFormatPr defaultRowHeight="13.8" zeroHeight="false" outlineLevelRow="0" outlineLevelCol="0"/>
  <cols>
    <col collapsed="false" customWidth="true" hidden="false" outlineLevel="0" max="1025" min="1" style="0" width="9.14"/>
  </cols>
  <sheetData>
    <row r="1" customFormat="false" ht="13.8" hidden="false" customHeight="false" outlineLevel="0" collapsed="false">
      <c r="A1" s="0" t="s">
        <v>259</v>
      </c>
      <c r="B1" s="0" t="s">
        <v>260</v>
      </c>
      <c r="C1" s="0" t="s">
        <v>261</v>
      </c>
      <c r="D1" s="0" t="s">
        <v>262</v>
      </c>
      <c r="E1" s="0" t="s">
        <v>263</v>
      </c>
      <c r="F1" s="0" t="s">
        <v>264</v>
      </c>
      <c r="G1" s="0" t="s">
        <v>233</v>
      </c>
      <c r="H1" s="0" t="s">
        <v>234</v>
      </c>
      <c r="I1" s="0" t="s">
        <v>235</v>
      </c>
      <c r="J1" s="0" t="s">
        <v>236</v>
      </c>
      <c r="K1" s="0" t="s">
        <v>237</v>
      </c>
    </row>
    <row r="3" customFormat="false" ht="13.8" hidden="false" customHeight="false" outlineLevel="0" collapsed="false">
      <c r="A3" s="0" t="s">
        <v>259</v>
      </c>
      <c r="B3" s="0" t="s">
        <v>265</v>
      </c>
      <c r="C3" s="0" t="s">
        <v>266</v>
      </c>
      <c r="D3" s="0" t="s">
        <v>267</v>
      </c>
      <c r="E3" s="0" t="s">
        <v>268</v>
      </c>
    </row>
    <row r="5" customFormat="false" ht="13.8" hidden="false" customHeight="false" outlineLevel="0" collapsed="false">
      <c r="A5" s="0" t="s">
        <v>4</v>
      </c>
      <c r="B5" s="0" t="s">
        <v>269</v>
      </c>
      <c r="C5" s="0" t="s">
        <v>270</v>
      </c>
    </row>
    <row r="7" customFormat="false" ht="13.8" hidden="false" customHeight="false" outlineLevel="0" collapsed="false">
      <c r="A7" s="0" t="s">
        <v>271</v>
      </c>
      <c r="B7" s="0" t="s">
        <v>272</v>
      </c>
      <c r="C7" s="0" t="s">
        <v>273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MJ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8" activeCellId="0" sqref="J8"/>
    </sheetView>
  </sheetViews>
  <sheetFormatPr defaultRowHeight="13.8" zeroHeight="false" outlineLevelRow="0" outlineLevelCol="0"/>
  <cols>
    <col collapsed="false" customWidth="true" hidden="false" outlineLevel="0" max="1" min="1" style="0" width="31.86"/>
    <col collapsed="false" customWidth="true" hidden="false" outlineLevel="0" max="2" min="2" style="8" width="10.51"/>
    <col collapsed="false" customWidth="true" hidden="false" outlineLevel="0" max="3" min="3" style="8" width="10.96"/>
    <col collapsed="false" customWidth="true" hidden="false" outlineLevel="0" max="4" min="4" style="8" width="11.17"/>
    <col collapsed="false" customWidth="true" hidden="false" outlineLevel="0" max="5" min="5" style="8" width="13.34"/>
    <col collapsed="false" customWidth="true" hidden="false" outlineLevel="0" max="6" min="6" style="8" width="14.47"/>
    <col collapsed="false" customWidth="true" hidden="false" outlineLevel="0" max="11" min="7" style="8" width="9.14"/>
    <col collapsed="false" customWidth="true" hidden="false" outlineLevel="0" max="12" min="12" style="8" width="20.1"/>
    <col collapsed="false" customWidth="true" hidden="false" outlineLevel="0" max="1025" min="13" style="0" width="9.14"/>
  </cols>
  <sheetData>
    <row r="1" s="27" customFormat="true" ht="41.75" hidden="false" customHeight="false" outlineLevel="0" collapsed="false">
      <c r="B1" s="27" t="s">
        <v>274</v>
      </c>
      <c r="C1" s="27" t="s">
        <v>275</v>
      </c>
      <c r="D1" s="27" t="s">
        <v>276</v>
      </c>
      <c r="E1" s="27" t="s">
        <v>277</v>
      </c>
      <c r="F1" s="27" t="s">
        <v>278</v>
      </c>
      <c r="G1" s="27" t="s">
        <v>279</v>
      </c>
      <c r="H1" s="27" t="s">
        <v>280</v>
      </c>
      <c r="I1" s="27" t="s">
        <v>281</v>
      </c>
      <c r="J1" s="27" t="s">
        <v>282</v>
      </c>
      <c r="K1" s="27" t="s">
        <v>283</v>
      </c>
      <c r="L1" s="27" t="s">
        <v>284</v>
      </c>
      <c r="AMI1" s="0"/>
      <c r="AMJ1" s="0"/>
    </row>
    <row r="2" customFormat="false" ht="13.8" hidden="false" customHeight="false" outlineLevel="0" collapsed="false">
      <c r="A2" s="0" t="s">
        <v>285</v>
      </c>
      <c r="B2" s="8" t="s">
        <v>286</v>
      </c>
      <c r="C2" s="8" t="s">
        <v>287</v>
      </c>
      <c r="D2" s="8" t="n">
        <v>0</v>
      </c>
      <c r="L2" s="8" t="s">
        <v>288</v>
      </c>
    </row>
    <row r="4" customFormat="false" ht="13.8" hidden="false" customHeight="false" outlineLevel="0" collapsed="false">
      <c r="A4" s="0" t="s">
        <v>289</v>
      </c>
      <c r="B4" s="8" t="s">
        <v>290</v>
      </c>
      <c r="C4" s="8" t="s">
        <v>287</v>
      </c>
      <c r="D4" s="8" t="n">
        <v>0</v>
      </c>
      <c r="E4" s="28" t="s">
        <v>291</v>
      </c>
      <c r="F4" s="8" t="s">
        <v>292</v>
      </c>
      <c r="J4" s="8" t="s">
        <v>293</v>
      </c>
      <c r="K4" s="8" t="s">
        <v>294</v>
      </c>
    </row>
    <row r="5" customFormat="false" ht="13.8" hidden="false" customHeight="false" outlineLevel="0" collapsed="false">
      <c r="A5" s="0" t="s">
        <v>295</v>
      </c>
      <c r="C5" s="8" t="s">
        <v>288</v>
      </c>
      <c r="D5" s="8" t="s">
        <v>296</v>
      </c>
      <c r="E5" s="29" t="s">
        <v>297</v>
      </c>
      <c r="F5" s="8" t="s">
        <v>298</v>
      </c>
      <c r="J5" s="29" t="s">
        <v>299</v>
      </c>
      <c r="K5" s="29" t="s">
        <v>299</v>
      </c>
    </row>
    <row r="6" customFormat="false" ht="13.8" hidden="false" customHeight="false" outlineLevel="0" collapsed="false">
      <c r="A6" s="0" t="s">
        <v>300</v>
      </c>
      <c r="C6" s="8" t="s">
        <v>287</v>
      </c>
      <c r="D6" s="8" t="n">
        <v>0</v>
      </c>
      <c r="E6" s="29" t="s">
        <v>291</v>
      </c>
      <c r="F6" s="8" t="s">
        <v>292</v>
      </c>
      <c r="J6" s="8" t="s">
        <v>293</v>
      </c>
      <c r="K6" s="8" t="s">
        <v>294</v>
      </c>
    </row>
    <row r="8" customFormat="false" ht="13.8" hidden="false" customHeight="false" outlineLevel="0" collapsed="false">
      <c r="C8" s="8" t="s">
        <v>287</v>
      </c>
      <c r="D8" s="8" t="n">
        <v>0</v>
      </c>
      <c r="E8" s="28" t="s">
        <v>291</v>
      </c>
      <c r="F8" s="8" t="s">
        <v>292</v>
      </c>
      <c r="J8" s="8" t="s">
        <v>293</v>
      </c>
      <c r="K8" s="8" t="s">
        <v>294</v>
      </c>
    </row>
    <row r="9" customFormat="false" ht="13.8" hidden="false" customHeight="false" outlineLevel="0" collapsed="false">
      <c r="A9" s="0" t="s">
        <v>301</v>
      </c>
      <c r="C9" s="8" t="s">
        <v>288</v>
      </c>
      <c r="D9" s="8" t="n">
        <v>99</v>
      </c>
      <c r="E9" s="28" t="s">
        <v>291</v>
      </c>
      <c r="F9" s="28" t="s">
        <v>291</v>
      </c>
      <c r="H9" s="29" t="s">
        <v>297</v>
      </c>
      <c r="I9" s="8" t="s">
        <v>298</v>
      </c>
      <c r="J9" s="29" t="s">
        <v>293</v>
      </c>
      <c r="K9" s="29" t="s">
        <v>299</v>
      </c>
    </row>
    <row r="10" customFormat="false" ht="13.8" hidden="false" customHeight="false" outlineLevel="0" collapsed="false">
      <c r="A10" s="0" t="s">
        <v>302</v>
      </c>
      <c r="C10" s="8" t="s">
        <v>287</v>
      </c>
      <c r="D10" s="8" t="n">
        <v>0</v>
      </c>
      <c r="E10" s="28" t="s">
        <v>291</v>
      </c>
      <c r="F10" s="8" t="s">
        <v>292</v>
      </c>
      <c r="J10" s="8" t="s">
        <v>293</v>
      </c>
      <c r="K10" s="8" t="s">
        <v>294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499</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2018-01-23T04:36:22Z</dcterms:created>
  <dc:creator>ana</dc:creator>
  <dc:description/>
  <dc:language>es-PE</dc:language>
  <cp:lastModifiedBy/>
  <dcterms:modified xsi:type="dcterms:W3CDTF">2018-10-08T22:18:53Z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