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Gerencia\Desktop\Requerimientos PGN 2021-2022\Requerimientos PGN 2022\"/>
    </mc:Choice>
  </mc:AlternateContent>
  <xr:revisionPtr revIDLastSave="0" documentId="8_{A2B09567-ABFA-41B5-B79B-765B46934874}" xr6:coauthVersionLast="47" xr6:coauthVersionMax="47" xr10:uidLastSave="{00000000-0000-0000-0000-000000000000}"/>
  <bookViews>
    <workbookView xWindow="-108" yWindow="-108" windowWidth="23256" windowHeight="12456" firstSheet="6" activeTab="7" xr2:uid="{00000000-000D-0000-FFFF-FFFF00000000}"/>
  </bookViews>
  <sheets>
    <sheet name="REQUERIMIENTOS V1" sheetId="1" state="hidden" r:id="rId1"/>
    <sheet name="REQUERIMIENTOS V2" sheetId="2" state="hidden" r:id="rId2"/>
    <sheet name="REQUERIMIENTOS V3 " sheetId="4" state="hidden" r:id="rId3"/>
    <sheet name="REQUERIMIENTOS V4" sheetId="5" state="hidden" r:id="rId4"/>
    <sheet name="REQUERIMIENTOS V4.2" sheetId="8" state="hidden" r:id="rId5"/>
    <sheet name="REQUERIMIENTOS V5" sheetId="7" state="hidden" r:id="rId6"/>
    <sheet name="Requerimientos 2022" sheetId="10" r:id="rId7"/>
    <sheet name="Rqtos detallados para cotizacio"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1" l="1"/>
  <c r="L3" i="11"/>
  <c r="E22" i="11" l="1"/>
  <c r="M3" i="11" s="1"/>
  <c r="C18" i="10" l="1"/>
  <c r="C30" i="8" l="1"/>
  <c r="C33" i="5" l="1"/>
  <c r="C30" i="7"/>
  <c r="C29" i="5" l="1"/>
  <c r="C29" i="4"/>
  <c r="C29" i="2" l="1"/>
  <c r="C29" i="1" l="1"/>
</calcChain>
</file>

<file path=xl/sharedStrings.xml><?xml version="1.0" encoding="utf-8"?>
<sst xmlns="http://schemas.openxmlformats.org/spreadsheetml/2006/main" count="269" uniqueCount="97">
  <si>
    <t>SIAF</t>
  </si>
  <si>
    <t>DESCRIPCIÓN</t>
  </si>
  <si>
    <t>HORAS REQUERIDAS</t>
  </si>
  <si>
    <t>Se requiere poder generar un listado que contenga los datos básicos y estado de los proyectos / iniciativas que se encuentren vigentes a una fecha de corte dada; para una organización en particular o para todas las organizaciones registradas en la base de datos. Reporte en formato PDF y MS-Excel, generado desde el módulo de Iniciativas del Strategos. Con la finalidad poder conocer el nivel de ejecución de las iniciativas (proyectos), indicando la siguiente información: nombre de la organización, nombre del proyecto, frecuencia de medición, % de avance ejecutado, % de avance programado, fecha de la última actualización esperada, fecha de la última actualización, días de atraso, Estado del Proyecto (sin iniciar, sin iniciar desfasada, en ejecución sin retrasos, en ejecución con retraso superable, en ejecución con retraso significativo, concluida, suspendido, cancelado). Actualmente los administradores del Strategos desconocen cuáles responsables de proyectos / iniciativas no han cargado datos de avance, por lo que se requiere conocer de manera rápida, el estado de ejecución de los proyectos y conocer quiénes son los responsables de actualizar la información del avance físico de las iniciativas / proyectos. En la actualidad el administrador debe ir dependencia por dependencia revisando todos los proyectos vigentes, a fin de conocer el estado y atraso en la carga de información.</t>
  </si>
  <si>
    <t>Se requiere que en el momento de ingresar al Strategos me muestre en la pantalla de inicio - donde se muestra el árbol de organizaciones, la siguiente información: Listado de los proyectos bajo mi responsabilidad, a los que debo cargar información en el período actual, por cada proyecto que me indique el Nombre del proyecto, % de avance ejecutado, % de avance programado, estatus del proyecto, fecha de la última actualización esperada, fecha de la última actualización real y días de atraso, Observación (Cargar Datos Este Mes). Se presentará un panel en el lado derecho de la pantalla principal del Strategos, que muestre la lista de proyectos que son responsabilidad del usuario que hizo login. Con la finalidad que sirva como recordatorio de cómo están los proyectos bajo su responsabilidad y que el usuario debe ingresar al proyecto en el período actual y registrar datos de avance. En muchas ocasiones los responsables de cargar la información de avance de los proyectos no realizan la carga de la información en los períodos que les corresponde, lo que provoca que el sistema no ofrezca los resultados adecuados, obligando a los usuarios administradores del sistema a invertir tiempo en revisión y envío de correos a los responsables de los proyectos con carga de datos atrasada. Este panel sirve a modo preventivo.</t>
  </si>
  <si>
    <t>Se requiere que en el momento de ingresar al Strategos me muestre en la pantalla de inicio - donde se muestra el árbol de organizaciones, la siguiente información: listado de los indicadores bajo mi responsabilidad, a los que debo cargar información en el período actual, por cada indicador se me debe mostrar su nombre, valor ingresado en la última carga realizada, fecha de la última actualización esperada, fecha de la última actualización real, y una observación que me indique que le debo cargar datos en ese mes al indicador. Con la finalidad que sirva como recordatorio de cómo están los indicadores bajo su responsabilidad y que el usuario debe ingresar al módulo de mediciones de indicadores en el período actual y registrar datos de avance. Se presentará un panel en el lado derecho de la pantalla principal del Strategos, que muestre la lista de indicadores que son responsabilidad del usuario que hizo login. En muchas ocasiones los responsables de cargar la información de avance de los indicadores no realizan la carga de la información en los períodos que les corresponde, lo que provoca que el sistema no ofrezca los resultados adecuados, obligando a los usuarios administradores del sistema a invertir tiempo en revisión y envío de correos a los responsables de los indicadores con carga de datos atrasada. Este panel sirve a modo preventivo.</t>
  </si>
  <si>
    <t>Se requiere que, en la pantalla de carga de datos de mediciones de avance de las actividades de los proyectos, no se permita cargar data programada cuando se solicita cargar la serie real (ejecutado), que se bloquee la serie programado. Proceso de carga de mediciones en las actividades de las iniciativas, mostrar las series de tiempo real y programada más separadas. Con la finalidad de evitar errores humanos en la carga de información real como data programada y viceversa. Actualmente se presentan errores comunes en la carga de mediciones, donde los usuarios confunden la serie real (ejecutada) con el programado, ingresando de esta manera información errónea al sistema.</t>
  </si>
  <si>
    <t>Se requiere que de manera automática los responsables de cargar datos reciban un correo electrónico mensual de recordatorio que le indiquen a cuáles proyectos e indicadores deben cargar datos en ese mes. Con la finalidad de que sirva como recordatorio y así evitar el retraso en la carga de la información requerida por el Strategos. Generar un proceso que se ejecute en segundo plano con frecuencia mensual, que haga un barrido de la base de datos y envíe un correo a los responsables de cargar avance de las iniciativas e indicadores, recordando que en ese mes o período se debe cargar avance. Como mecanismo preventivo, a fin de evitar que los usuarios olviden cargar información de avance de los proyectos / iniciativas que están bajo su responsabilidad.</t>
  </si>
  <si>
    <t>Se requiere que se incorpore una validación que impida cargar avances (data ejecutada) a los indicadores en períodos superiores a la fecha actual. Es decir, si estamos en el tercer trimestre del año 2020, no permitir cargar valores ejecutados a las actividades en el cuarto trimestre de 2020. Con la finalidad de evitar que los usuarios por error puedan cargar datos a futuro que posteriormente no se pueden borrar. Ingresar una validación en el módulo de carga de mediciones reales en los proyectos / iniciativas, que impidan que se carguen datos a futuro, posterior a la fecha actual del sistema. Actualmente el sistema permite ingresar data futura en las mediciones de avance de los proyectos, como posibilidad de registrar avance en proyectos que están atrasados, sin embargo, esta capacidad del sistema se ha prestado para que los usuarios por descuido registren información de avance en períodos que no le corresponden. Para evitar esto, se podrá ingresar información de avance para proyectos que están atrasados, pero únicamente para el período actual, es decir, si el proyecto debía culminar el tercer trimestre de 2020, solo se podrá registrar avance para el cuarto trimestre, una vez que se llegue a este trimestre, pero no cargar avance en trimestres del año 2021, si estamos en el cuarto trimestre de 2020.</t>
  </si>
  <si>
    <t>La oficina de planeación ya construyó un programa de ETL que unifica los datos de los indicadores, sin embargo, se requiere apoyo del fabricante del sistema para verificar la estabilidad y calidad del trabajo realizado, en reunión entre el fabricante y el Ing. Bryan responsable de desarrollar el programa de ETL, se evidenció la necesidad de apoyo en la revisión del trabajo. Se requiere consultar información de la ejecución histórica de los indicadores de años anteriores, desde la vigencia de uso del Strategos en el año 2006 hasta la fecha actual 2020 y futura. Sería de mucha utilidad y eficiencia en el uso del tiempo, de no tener que navegar por tres bases de datos históricos, para construir un reporte consolidado del comportamiento de determinados indicadores, los cuales se encuentran registrados en tres bases de datos. Es necesario revisar cuál tipo de indicadores generados por el sistema de manera automática y cuáles indicadores modelados por los usuarios sería prudente migrar y consolidar en una sola base de datos; con la finalidad de poder hacer más rápido el análisis de la información histórica de los indicadores.</t>
  </si>
  <si>
    <t>Se requiere asesoría para modelar en el Strategos los indicadores de insumo para medir Eficacia y Eficiencia en los procesos de apoyo, según lo establecido en la nueva arquitectura empresarial de la Entidad. Con la finalidad de facilitar el trabajo de modelación de los indicadores y evitar errores en el modelamiento dentro de Strategos de los indicadores insumo para medir Eficacia y Eficiencia. Bolsa de horas de asesoría a los funcionarios de la PGN encargados de modelar en el Strategos los indicadores insumo para medir Eficacia y Eficiencia en las Unidades de Apoyo.</t>
  </si>
  <si>
    <t>Apoyo en el modelamiento del plan estratégico institucional – PEI en el Strategos de la entidad 2021-2024, de manera de hacerlo más rápido, eficiente y evitando errores. Se requiere asesoría para modelar en el Strategos la estructura y objetos conceptuales que conformarán el nuevo Plan Estratégico Institucional – PEI de la Procuraduría para el período 2021-2024. Bolsa de Horas de asesoría a los funcionarios de la PGN encargados de modelar en el Strategos el nuevo Plan Estratégico Institucional (apoyo en la parametrización de la plantilla de planes estratégicos), Con la finalidad de hacer más rápido y sin errores el trabajo de modelación del nuevo plan en el sistema.</t>
  </si>
  <si>
    <t>Se requiere que los usuarios que no son administradores o responsables de actualizar los planes estratégicos de la entidad no puedan entrar a estos planes, a menos que tengan permiso para hacerlo, con la finalidad de evitar que usuarios sin permisología adecuada puedan entrar a un plan estratégico y realizar cambios no deseados. Agregar dos permisos en el módulo de seguridad del Strategos, donde se indique explícitamente el acceso a Ver Planes Operativos y a Planes Estratégicos. Validar en la pantalla de ingreso a planes, que solo se muestren a los usuarios los tipos de planes en los que tiene permiso, sean Operativos o Estratégicos. Actualmente cualquier grupo de usuarios que tengan acceso al módulo de planes pueden entrar de manera indistinta a los planes operativos (día a día) y a los planes estratégicos institucionales, sin embargo, los usuarios que son responsables de los planes operativos no tienen por qué entrar a los planes de tipo estratégico</t>
  </si>
  <si>
    <t>Se requiere permitir asignar pesos a los elementos de la estructura del plan. Actualmente el sistema permite asignar pesos a nivel de los indicadores asociados a un objetivo. Pero se necesita poder asignar pesos a nivel de los elementos superiores de la estructura del Plan. Ejemplo: Un plan tiene la siguiente Estructura: 1) Objetivos Generales 1.1) Objetivos Específicos, 1.1.1) Metas. Actualmente el Strategos permite asignar pesos a nivel 1.1.1 Metas, pero se requiere poder asignar pesos a los niveles superiores 1.1 y 1. El nivel de logro de esos niveles superiores se deben poder afectar por los pesos asignados. Con la finalidad de ponderar los elementos de la estructura del plan, no todos tienen la misma importancia y afecta el cálculo de los niveles de logro. En el módulo de planes, en un plan estratégico u operativo, permitir a los usuarios asignar pesos a cualquier nivel de la estructura de un plan, partiendo del nivel segundo, ya que el nivel primero es el plan como tal. Al no poder asignar pesos o importancia a los niveles superiores del plan estratégico, se asume que todos tienen la misma importancia para la institución, lo que no es cierto, por lo que los niveles de logro del plan como tal no se están calculando de manera correcta.</t>
  </si>
  <si>
    <t>Se requiere colocar en el visor de planes colocar una opción que permita ver los cambios en los niveles de logro de los objetivos, una vez culminado un proceso de cálculo. Colocar un botón de Actualizar en la parte superior derecha de la pantalla de planes, que permita refrescar la pantalla, leer la base de datos y mostrar los cambios en las alertas y niveles de logro de los indicadores, objetivos del plan. Con la finalidad de no tener que cambiarse de nivel o de objeto dentro del plan, para poder visualizar los niveles de logro de los objetivos, una vez culminado el proceso de cálculo de un objetivo en específico. Actualmente cuando se ingresan mediciones a los indicadores vinculados a los objetivos de un plan, y se manda a calcular, el sistema no muestra los resultados del cálculo a nivel de alertas de los indicadores, y objetivos, así como en los niveles de logro, el usuario debe cambiarse de nivel, seleccionar otro objetivo y regresar al objetivo en donde estaba trabajando, para poder visualizar los resultados del proceso de cálculo.</t>
  </si>
  <si>
    <t>Se requiere poder generar un reporte resumido que muestre de manera resumida el estado de ejecución de los proyectos asociados a un portafolio de proyectos. Los datos que se requiere visualizar son dentro de un portafolio: Nombre del Proyecto, % Avance Real, % de Avance Programado, Estatus. Con la finalidad de poder analizar el comportamiento de un grupo (portafolio) de proyectos. Dentro del módulo de Portafolios de Proyectos del Strategos, agregar un reporte resumido de los datos del portafolio y una lista de los proyectos que lo conforman, indicando sus datos básicos, avances real y programado y estatus. El reporte se debe permitir generar en formato PDF o MS-Excel. Actualmente se están gestionando varios portafolios de proyectos estratégicos de la entidad dentro del Strategos, pero no es posible obtener un listado resumido de los proyectos asociados a un portafolio en particular, el trabajo se deba hacer manualmente es MS-Excel o Word.</t>
  </si>
  <si>
    <t>Se requiere poder generar un reporte que muestre de manera detallada el estado de ejecución de los proyectos asociados a un portafolio de proyectos. Los datos que se requiere visualizar por cada proyecto asociado al portafolio son datos básicos del proyecto y el listado de las actividades o productos y su cumplimiento a una fecha de corte dada. Con la finalidad de poder analizar de manera detallada el comportamiento de un grupo (portafolio) de proyectos. Actualmente se están gestionando varios portafolios de proyectos estratégicos de la entidad dentro del Strategos, pero no es posible obtener un listado que muestre el estado de ejecución de las actividades de los proyectos asociados a un portafolio en particular, el trabajo se deba hacer manualmente es MS-Excel o Word. Dentro del módulo de Portafolios de Proyectos del Strategos, agregar un reporte detallado de los datos del portafolio y una lista de los proyectos que lo conforman incluyendo sus actividades so productos, indicando por cada actividad sus datos básicos, avances reales y programado y estatus. El reporte se debe permitir generar en formato PDF o MS-Excel.</t>
  </si>
  <si>
    <t>NUEVO MÓDULO DEL STRATEGOS PARA EL SEGUIMIENTO A INSTRUMENTOS DE COOPERACIÓN INTERNACIONAL: Se requiere poder visualizar en la pantalla principal del módulo de Instrumentos de Cooperación los instrumentos suscritos por año, sus datos básicos y los proyectos asociados a cada instrumento. Con la finalidad de poder gestionar los instrumentos y sus proyectos asociados. Poder conocer cuales instrumentos de cooperación han sido suscritos por la entidad en cada año y cuáles son los proyectos asociados a cada instrumento. Cuando un usuario ingresa el módulo de instrumentos de cooperación, se le presentará una pantalla con dos paneles, en el primer panel del lazo izquierdo se muestran los instrumentos suscritos por la entidad, ordenados por año. Se muestran los datos básicos de cada instrumento en columnas, se debe permitir filtrar en este panel a los instrumentos por año, cooperante y ente responsable. Al lado de este panel se presenta un segundo panel en los que se muestran los proyectos asociados a un instrumento previamente seleccionado en el primer panel. Desde este segundo panel se podrán crear nuevos proyectos vinculados a un instrumento de cooperación, gestionar los proyectos, mediciones, registrar reportes cualitativos de avance. Para el desarrollo de este nuevo módulo del Strategos será reutilizado el módulo de iniciativas / proyectos existentes actualmente. En este módulo no se navegará por organización, sino que será global, en virtud de que los instrumentos de cooperación pueden estar vinculados a cualquier área de la entidad.</t>
  </si>
  <si>
    <t>Se requiere poder registrar los diferentes Cooperantes con los que la entidad suscribe instrumentos de cooperación. Con la finalidad de poder normalizar los nombres de los cooperantes que posteriormente serán vinculados a los instrumentos de cooperación. Poder estandarizar los datos básicos de los cooperantes, de manera de evitar errores en la carga de los instrumentos de cooperación. Crear una entrada de datos que permita crear, modificar, editar, eliminar y listar los distintos cooperantes con los que la entidad suscribe convenios de cooperación.</t>
  </si>
  <si>
    <t>Se requiere poder registrar los diferentes Tipos de Convenios Internacionales que suscribe la entidad. Con la finalidad de facilitar posteriormente la asociación a cada instrumento del tipo correspondiente Poder estandarizar los tipos de instrumentos, de manera de evitar errores en la carga de los instrumentos de cooperación Crear una entrada de datos que permita crear, modificar, editar, eliminar y listar los distintos tipos de convenios de cooperación que suscribe la entidad con entes cooperantes</t>
  </si>
  <si>
    <t>Se requiere poder ingresar en el sistema los datos básicos de los instrumentos de cooperación que suscribe la entidad con los entes Cooperantes. Con la finalidad de conocer que instrumentos de cooperación se han suscrito cada año, con qué cooperantes, y sus datos básicos. Poder registrar los instrumentos de cooperación que suscribe la entidad, a fin de poder realizar posteriormente su seguimiento. Crear un proceso que permita gestionar los datos básicos de los Instrumentos de Cooperación que suscribe cada año la entidad. Crear, Modificar, Editar, Eliminar, y generar listado de los instrumentos de cooperación suscritos, permitiendo el filtro por ente responsable de ejecutar el instrumento, por cooperante, por año de suscripción del instrumento y vigencia del mismo.</t>
  </si>
  <si>
    <t>implementación o de logro de un instrumento de cooperación Poder registrar los avances logrados en cada instrumento de cooperación, de manera de poder determinar el nivel de logro de cada instrumento. Permitir crear, modificar, editar uno o múltiples proyectos y vincularlos a un instrumento de cooperación. Dentro de cada proyecto permitir la creación, modificación y eliminación de productos o actividades. Para este requerimiento se reutilizará el módulo de Iniciativas del Strategos, solo cambia la ficha de datos del proyecto, que en el caso de los proyectos de cooperación contiene otros datos, como el cooperante, tipo de instrumento de cooperación, entre otros. También se modifica la ficha de responsables del proyecto, para dar acceso a los usuarios pertenecientes a las unidades ejecutoras.</t>
  </si>
  <si>
    <t>Se requiere poder asignar permisos de acceso al módulo de Gestión de Instrumentos de Cooperación, a los distintos usuarios de las unidades ejecutoras de los proyectos. Con la finalidad de que puedan ingresar y registrar información de avance a los proyectos que tienen bajo su responsabilidad gestionar. Poder garantizar que solo los usuarios encargados de la gestión de los instrumentos de cooperación y sus proyectos asociados puedan ingresar al módulo. Crear la permisología en el módulo de seguridad del Strategos, de manera que se permita ingresar al módulo a los distintos grupos de usuarios que sean designados por los administradores. Con los permisos de gestionar la información de los instrumentos y proyectos asociados a ellos. Por otra parte, modificar el módulo de seguridad para filtrar por datos, es decir, que, si un usuario no es el ejecutor de determinado proyecto, no pueda ingresar a registrar avances, asimismo, que solo se les muestren a los usuarios aquellos proyectos vinculados a los instrumentos de cooperación donde él es el responsable</t>
  </si>
  <si>
    <t>Se requiere que se muestre en pantalla una lista de los proyectos vinculados a instrumentos de cooperación, donde ese usuario es responsable. Con la finalidad de poder seleccionar un proyecto y registrar información de avance. Poder ingresar información relativa a los porcentajes de ejecución de las actividades de los proyectos vinculados a los instrumentos de cooperación. Permitir registrar los porcentajes de avances programados y ejecutados a las actividades y productos vinculados a un proyecto de cooperación. Una vez ingresada esta información por parte del usuario responsable de la ejecución del proyecto, el sistema deberá realizar el cálculo del avance consolidado del proyecto y su alerta para el periodo de registro de los datos.</t>
  </si>
  <si>
    <t>Se requiere poder registrar informes de avance cualitativos a los distintos instrumentos de cooperación y a sus proyectos asociados, de manera trimestral. Con la finalidad de poder reportar a las autoridades de la institución, sobre el avance de los instrumentos y sus proyectos. Poder conocer en detalle la información cualitativa relativa a la ejecución de los instrumentos de cooperación Permitir crear, modificar, eliminar y generar un listado del reporte de avance trimestral cualitativo, contentivos del seguimiento a los instrumentos de cooperación. A cada reporte de seguimiento se le permitirá adjuntar anexos en formato PDF, MS-Word, MS-Excel, e Imágenes como soportes.</t>
  </si>
  <si>
    <t>Se requiere un reporte que muestre los datos de manera resumida de todos los instrumentos de cooperación suscritos por la entidad en cada año, cooperante y ente responsable. Con la finalidad de reportar a las autoridades de la entidad que se ha suscrito y en qué estado de ejecución se encuentra cada instrumento. Poder conocer en detalle la información consolidada de todos los instrumentos de cooperación suscritos por la entidad. Permitir al usuario administrador generar un listado filtrado por año, cooperante, tipo de instrumento y ente responsable, que contenga los datos básicos de cada instrumento de cooperación, su porcentaje de logro y presupuesto ejecutado. Emitir el reporte en formato PDF y Ms-Excel</t>
  </si>
  <si>
    <t>Se requiere un reporte que muestre los datos de manera detallada del estado de ejecución de las actividades y productos de todos los instrumentos de cooperación suscritos por la entidad en cada año, cooperante y ente responsable. Con la finalidad de reportar a las autoridades de la entidad que se ha suscrito y en qué estado de ejecución se encuentra cada instrumento. Poder conocer en detalle la información consolidada de todos los instrumentos de cooperación suscritos por la entidad. Permitir al usuario administrador generar un listado filtrado por año, cooperante, tipo de instrumento y ente responsable, que contenga los datos básicos de cada instrumento de cooperación, su porcentaje de logro y presupuesto ejecutado, y las actividades / productos de cada proyecto, % de avance real y programado de cada una</t>
  </si>
  <si>
    <t>Se requiere realizar un cambio en la estructura del módulo de indicadores del Strategos, para consolidar en un solo repositorio de datos, la meta-data o datos básicos de todos los indicadores que se encuentran en la base de datos. Con la finalidad de evitar la duplicidad de los datos básicos contenidos en la ficha de los indicadores, con esto se evitaría también los errores en la definición de indicadores ya que se realizaría una sola vez la definición del indicador y en cada organización lo que se haría es seleccionar del repositorio común cuáles indicadores aplican a esa organización en particular. Actualmente los administradores del Strategos deben realizar la modelación de los indicadores en cada una de las dependencias donde el indicador aplique. En el momento de realizar análisis de los datos relacionados con estos indicadores, se debe realizar una búsqueda por nombre de los indicadores, en caso de que en una dependencia el indicador se haya registrado con otro nombre o con una pequeña variación en el nombre no se considera en los cálculos, generando posibilidad de errores en la información suministrada. Este requerimiento en realidad es un cambio en la estructura de Strategos y su base de datos, afecta a gran parte del sistema, a continuación, se describe de manera general el impacto: 1) Crear un nuevo módulo en el sistema donde se definan las meta-clases de indicadores y metadatos de los indicadores. Este repositorio servirá como base para luego asociar estos indicadores a las distintas organizaciones y/p procesos de la Procuraduría, en donde apliquen estos indicadores. 2) Desde el módulo de indicadores vinculados a las organizaciones, permitir las operaciones de asociar y desasociar indicadores desde el repositorio de metadatos de indicadores. Con esto, se estarían creando son asociaciones con identificadores únicos de los indicadores en las organizaciones, más no se duplicarían los datos básicos de los indicadores en cada organización. Este punto también afecta las tablas de indicadores por organización. En el momento de asociar un indicador tipo formula, también se asociarían los insumos desde la clase de metadatos de indicadores. 3) Realizar la reestructuración de la base de datos actual, a fin de trasladar vía ETL a las clases e indicadores que están duplicados y ser creados en los metadatos como indicadores únicos. Modificar la tabla de indicadores por organización, para incorporar los ID de los indicadores que fueron sustituidos como metadatos. 4) Realizar los ajustes en los procesos actuales de Indicadores, carga de mediciones, bloquear y liberar mediciones, proceso de graficación, árboles de Dupont, importar datos, Panel de Control, Selección de Indicadores y Visor de Datos, de manera de ajustarse a la nueva estructura de la base de datos. 5) Modificar el proceso de gestión de planes operativos y estratégicos, para que permita asociar indicadores vinculados a los objetivos desde el diccionario de metadatos. Ajustar los reportes de Planes (3 reportes) y vistas de los planes para que lean la tabla de metadatos para presentar los datos de los indicadores asociados a los planes. 6) Modificar el proceso de Seguridad del Strategos, módulo de Grupos a fin de incorporar el nuevo módulo de metadatos de indicadores</t>
  </si>
  <si>
    <t>TOTAL</t>
  </si>
  <si>
    <t>REQUERIMIENTOS PGN AÑO 2021</t>
  </si>
  <si>
    <t xml:space="preserve">Se requiere que en los procesos de carga de mediciones de indicadores y de proyectos, que el panel de clases de indicadores y de proyectos quede de tamaño fijo, al tamaño que seleccione el usuario, por defecto, cada vez que el panel tanto de clases de indicadores, como de proyectos se expande, al tamaño que desea el usuario, al entrar al proceso de carga de mediciones, el panel se genera de nuevo en pantalla con el tamaño por defecto.
Con la finalidad de ahorrar tiempo a los usuarios en la selección de indicadores y no tener que cambiar de tamaño al panel durante la sesión de trabajo.  Esto ahorra tiempo en el proceso de carga de datos, tanto para mediciones de indicadores como de los proyectos.
</t>
  </si>
  <si>
    <t xml:space="preserve">Se requiere que en los procesos de carga de mediciones de indicadores y de proyectos, que el panel de clases de indicadores y de proyectos quede de tamaño fijo, al tamaño que seleccione el usuario, por defecto, cada vez que el panel tanto de clases de indicadores, como de proyectos se expande, al tamaño que desea el usuario, al entrar al proceso de carga de mediciones, el panel se genera de nuevo en pantalla con el tamaño por defecto.
Con la finalidad de ahorrar tiempo a los usuarios en la selección de indicadores y no tener que cambiar de tamaño al panel durante la sesión de trabajo.  Esto ahorra tiempo en el proceso de carga de datos, tanto para mediciones de indicadores como de los proyectos.
</t>
  </si>
  <si>
    <t>TOTAL HORAS DE REQUERIMIENTOS</t>
  </si>
  <si>
    <t>TOTAL HORAS SOPORTE Y MANTENIMIENTO</t>
  </si>
  <si>
    <t>Soporte y Mantenimiento</t>
  </si>
  <si>
    <t>Instalación de nuevas versiones producto del desarrollo los requerimientos establecidos en el contrato</t>
  </si>
  <si>
    <t xml:space="preserve">Soporte Técnico. Atención a usuarios. </t>
  </si>
  <si>
    <t>lo quitarion</t>
  </si>
  <si>
    <t>Identificador (ID) Requerimiento</t>
  </si>
  <si>
    <t>Característica / Funcionalidad</t>
  </si>
  <si>
    <t xml:space="preserve"> </t>
  </si>
  <si>
    <t>Horas Hombre Planeadas</t>
  </si>
  <si>
    <t>Se requiere poder asignarle pesos (importancia) a los proyectos vinculados a un Instrumento de Cooperación. Con la finalidad de poder ponderar los proyectos y tener la base para calcular el porcentaje de avance físico consolidado de un Instrumento.</t>
  </si>
  <si>
    <t>Se requiere que el sistema permita formular un indicador de avance consolidado de un instrumento de cooperación, y con base en los pesos asignados a cada proyecto asociado a un instrumento, el sistema pueda calcular el avance físico trimestral del instrumento de cooperación. Con la finalidad de poder mostrar en un gráfico el avance físico consolidado de todos los proyectos asociados a un Instrumento.</t>
  </si>
  <si>
    <t>Se requiere poder asignarle pesos (importancia) a los Instrumentos de Cooperación que suscribió la entidad en un año en particular (incluidos los instrumentos que se puedan cargar en la aplicación y que correspondan a años anteriores). Con la finalidad de poder ponderar los instrumentos y tener la base para calcular el porcentaje de avance físico consolidado de todos los instrumentos que se ejecutan en un año en la institución.</t>
  </si>
  <si>
    <t>Se requiere que el sistema permita calcular el avance físico trimestral de todos los instrumentos de cooperación que se formularon en un año en particular. Con la finalidad de poder mostrar en un gráfico el avance físico consolidado de todos los Instrumentos que la entidad ha suscrito en un año.</t>
  </si>
  <si>
    <t>Se requiere poder asociar documentos anexos a los reportes de avance cualitativos vinculados a los instrumentos de cooperación. Con la finalidad de poder consolidar en un solo lugar los informes y las evidencias de ejecución de los instrumentos</t>
  </si>
  <si>
    <t>Se requiere poder generar una consulta por pantalla y un reporte que indique para cada instrumento de cooperación, la lista de los proyectos asociados y para cada proyecto a que objetivo del plan estratégico institucional está vinculado.</t>
  </si>
  <si>
    <t>Se requiere que el proceso de bloquear y liberar mediciones de los proyectos / iniciativas permita seleccionar el tipo de proyecto que se desea bloquear o liberar.</t>
  </si>
  <si>
    <t>Se requiere un nuevo reporte en el módulo de administración que permita mostrar los usuarios por estatus (activos, inactivos) que estén o hayan estado asociados a un Grupo de Usuario seleccionado por el usuario.</t>
  </si>
  <si>
    <t>Se requiere un nuevo reporte en el módulo de administración que permita mostrar los usuarios por estatus (activos, inactivos) que estén asociados a más de una dependencia de la Procuraduría.</t>
  </si>
  <si>
    <t>Se requiere un nuevo reporte en el módulo de Administración – Auditoría de Mediciones, que permita conocer cuáles usuarios registraron mediciones para los proyectos asociados a una dependencia en un rango de fechas.</t>
  </si>
  <si>
    <t>Se requiere incorporar a la ficha de proyectos una nueva sección que permita registrar la siguiente información: Definición del problema o necesidad, Alcance del proyecto, situación actual, población beneficiada, objetivos del proyecto (generales y específico), causas y efectos.</t>
  </si>
  <si>
    <t>Se requiere generar un listado de datos básicos de las iniciativas / proyectos que contenga la información de los datos básicos de la ficha de la iniciativa / proyecto.</t>
  </si>
  <si>
    <t>Se requiere modificar el formato de los reportes de Reporte Resumido y Reporte Detallado de Iniciativas, de manera que se muestren los proyectos agrupados por dependencia y que se permita filtrar los proyectos por tipo, año de formulación, estatus y dependencia</t>
  </si>
  <si>
    <t>Se requiere incorporar nuevos campos a los reportes de la RAE e Informe Cualitativo.  Modificar el reporte de Informes Cualitativos para incorporar los nuevos campos.</t>
  </si>
  <si>
    <t>Bolsa de horas para capacitacion y consultoria en el uso de Strategos en la modelacion de indicadores strategicos y de desarrollo.</t>
  </si>
  <si>
    <t xml:space="preserve">DESCRIPCIÓN
REQUERIMIENTO
</t>
  </si>
  <si>
    <t>ENTREGABLE</t>
  </si>
  <si>
    <t>CRITERIOS DE ACEPTACIÓN</t>
  </si>
  <si>
    <t>HORAS ESTIMADAS</t>
  </si>
  <si>
    <t>Funcionalidad de Strategos que permita asignarle pesos (importancia) a los proyectos vinculados a un Instrumento de Cooperación. Con la finalidad de poder ponderar los proyectos y tener la base para calcular el porcentaje de avance físico consolidado de un Instrumento</t>
  </si>
  <si>
    <t xml:space="preserve">a) Verificar que, en el momento de crear un nuevo instrumento de cooperación, se cree en forma automática el indicador de avance
físico del instrumento.  Este indicador podrá ser visualizado desde el módulo de indicadores de gestión asociados a la Oficina
de Cooperación.
b) Verificar que, en la pantalla principal del módulo de Instrumentos de Cooperación, exista una opción que permita calcular la
ejecución física consolidada de los proyectos asociados a un instrumento de cooperación.
c) Verificar que, en la pantalla principal del módulo de Instrumentos de Cooperación, exista una opción que permita visualizar un
gráfico contentivo de los datos del indicador que consolida el avance físico de un instrumento de cooperación.  
</t>
  </si>
  <si>
    <t>Funcionalidad de Strategos que permita poder asignarle pesos (importancia) a los Instrumentos de Cooperación que suscribió la entidad en un año en particular (incluidos los instrumentos que se puedan cargar en la aplicación y que correspondan a años anteriores). Con la finalidad de poder ponderar los instrumentos y tener la base para calcular el porcentaje de avance físico consolidado de todos los instrumentos que se ejecutan en un año en la institución.</t>
  </si>
  <si>
    <t xml:space="preserve">
a) Verificar que, desde la pantalla principal del módulo de Instrumentos de Cooperación, se
presente una opción denominada Asignar Pesos a Instrumentos.
b) Verificar que al ejecutar la opción de Asignar Pesos a Instrumentos se abra una ventana
donde se solicite al usuario el año a registrar o ponderar, el sistema debe presentar todos los
instrumentos suscritos en el año y se permita ingresar el peso en porcentaje (%) de cada
instrumento.  La sumatoria de los pesos asignados a todos los instrumentos debe sumar
100%
</t>
  </si>
  <si>
    <t xml:space="preserve">
a) Verificar que, en la pantalla principal del módulo de Instrumentos de Cooperación, exista una 
opción que permita calcular la ejecución física consolidada y por trimestres de los
instrumentos de cooperación suscritos en un año.
b) Verificar que, en la pantalla principal del módulo de Instrumentos de Cooperación, exista una
opción que permita visualizar un gráfico contentivo de los datos del indicador que consolida
el avance físico de todos los instrumentos de cooperación que se suscribieron en un año. 
 </t>
  </si>
  <si>
    <t>Funcionalidad de Strategos que permita poder asociar documentos anexos a los reportes de avance cualitativos vinculados a los instrumentos de cooperación. Con la finalidad de poder consolidar en un solo lugar los informes y las evidencias de ejecución de los instrumentos</t>
  </si>
  <si>
    <t xml:space="preserve">a) Verificar que, desde la pantalla de registro de informes de Estado de Avance de los
Instrumentos de Cooperación, se permita asociar uno o varios anexos en formatos de PDF,
MS-Word, MS-Excel, a cada reporte de avance. 
b) Verificar que la funcionalidad actual de cargue de documentos se implemente en el nuevo
módulo de cooperación. </t>
  </si>
  <si>
    <t>Funcionalidad de Strategos que permita poder generar una consulta por pantalla y un reporte que indique para cada instrumento de cooperación, la lista de los proyectos asociados y para cada proyecto a que objetivo del plan estratégico institucional está vinculado.</t>
  </si>
  <si>
    <t xml:space="preserve">a) Verificar que, desde la pantalla principal del módulo de instrumentos de cooperación, exista
una opción de menú que permita generar un listado que muestre para los instrumentos que
se presentan en el visor una consulta que indique el nombre del instrumento, año de
suscripción y un detalle de los nombres de los proyectos vinculados al instrumento, nombre
del plan y nombre del objetivo dentro del plan al que está asociado cada proyecto.  </t>
  </si>
  <si>
    <t>Funcionalidad de Strategos que permita que el proceso de bloquear y liberar mediciones de los proyectos / iniciativas permita seleccionar el tipo de proyecto que se desea bloquear o liberar.</t>
  </si>
  <si>
    <t xml:space="preserve">a) Verificar que, desde la pantalla de bloquear o liberar iniciativas, se permita seleccionar el tipo
de proyecto (estratégico, operativo) para que solo se bloqueen o liberes las mediciones para
un tipo de proyecto en particular.  
b) Verificar que una vez ejecutado el proceso, solo queden bloqueadas o liberadas las
mediciones del tipo de proyecto seleccionado por el usuario. </t>
  </si>
  <si>
    <t>Funcionalidad de Strategos que permita un nuevo reporte en el módulo de administración que permita mostrar los usuarios por estatus (activos, inactivos) que estén o hayan estado asociados a un Grupo de Usuario seleccionado por el usuario.</t>
  </si>
  <si>
    <t xml:space="preserve">a) Verificar que, desde el visor de usuarios del sistema, se permita generar un listado de 
usuario x Grupo y estatus.
b) Verificar que en el listado generado, se incluya el histórico de usuarios que haya tenido el 
grupo seleccionado.
c) Verificar que una vez ejecutado el proceso, se le presente al usuario una pantalla de filtro 
que le solicite el estatus (activo, inactivo) y que le solicite al usuario el Grupo a listar, el
sistema mostrará un listado de los grupos de permisos registrados en el sistema y le 
permitirá seleccionar un grupo.  Posteriormente se generará en formato PDF o Excel el
listado de todos los usuarios registrados en el grupo indicando lo siguiente:  Grupo de
Usuario, nombre del usuario, estatus y Dependencia de la Procuraduría a la que está
asociado el permiso. </t>
  </si>
  <si>
    <t>Funcionalidad de Strategos que permita un nuevo reporte en el módulo de administración que permita mostrar los usuarios por estatus (activos, inactivos) que estén asociados a más de una dependencia de la Procuraduría.</t>
  </si>
  <si>
    <t xml:space="preserve">a) Verificar que, desde el visor de usuarios del sistema, se permita generar un listado de
usuario x Dependencia y estatus. 
b) Verificar que, una vez ejecutado el proceso, se le presente al usuario una pantalla de filtro
que le solicite el estatus (activo, inactivo). El sistema mostrará un listado contentivo de la
siguiente información:  Nombre del Usuario, Estatus, Dependencia Asociada, Grupo de
Usuario, el reporte se debe poder generar en formato PDF o Excel. </t>
  </si>
  <si>
    <t>Funcionalidad de Strategos que permita  un nuevo reporte en el módulo de Administración – Auditoría de Mediciones, que permita conocer cuáles usuarios registraron mediciones para los proyectos asociados a una dependencia en un rango de fechas.</t>
  </si>
  <si>
    <t xml:space="preserve">a) Verificar que, desde el visor de auditoría de mediciones, se permita generar un listado de 
Registros de Mediciones por Dependencia.
b) Verificar que, una vez ejecutado el proceso, el sistema le solicite al usuario si requiere el 
reporte para una dependencia en particular o todas las registradas en la base de datos y el
rango de fechas que desea generar en el informe.  Una vez ingresados los criterios de
búsqueda, se debe generar un listado que contenga la siguiente información:  Nombre de la 
Dependencia, nombre del Usuario, nombre del proyecto, nombre de la actividad, fecha de
registro de la medición y valor ingresado. El reporte se debe poder generar en formato PDF
o Excel. </t>
  </si>
  <si>
    <t>Funcionalidad de Strategos que permita  incorporar a la ficha de proyectos una nueva sección que permita registrar la siguiente información: Definición del problema o necesidad, Alcance del proyecto, situación actual, población beneficiada, objetivos del proyecto (generales y específico), causas y efectos.</t>
  </si>
  <si>
    <t xml:space="preserve">a) Verificar que, desde el módulo de iniciativas, en la pantalla de creación / edición, el sistema 
permita registrar en una nueva pestaña la información en campos tipo memo, Alcance del
proyecto, situación actual, población beneficiada, objetivos del proyecto (generales y
específico), causas y efectos. </t>
  </si>
  <si>
    <t>Funcionalidad de Strategos que permita  generar un listado de datos básicos de las iniciativas / proyectos que contenga la información de los datos básicos de la ficha de la iniciativa / proyecto.</t>
  </si>
  <si>
    <t xml:space="preserve">a) Verificar que, desde el módulo de iniciativas, desde el visor de iniciativas se presente un
nuevo reporte Datos Básicos de las Iniciativas. 
b) Verificar que el sistema permita al usuario generar el listado filtrando por varios criterios,
tales como: Año de Formulación, Tipo de Proyecto, Estatus, Solo la Organización
Seleccionada, Solo la organización seleccionada y sus organizaciones hijas.
En el reporte debe mostrar las iniciativas agrupadas por Dependencia y para cada iniciativa /
proyecto una ficha con sus datos básicos: Nombre del Proyecto, Descripción, Año de 
Formulación, Tipo de Proyecto, Frecuencia de Medición, Estatus, Alcance del Proyecto,
Población Beneficiada y Objetivos del Proyecto.  El reporte se debe poder generar en
formato PDF y Ms-Excel. </t>
  </si>
  <si>
    <t>Funcionalidad de Strategos que permita modificar el formato de los reportes de Reporte Resumido y Reporte Detallado de Iniciativas, de manera que se muestren los proyectos agrupados por dependencia y que se permita filtrar los proyectos por tipo, año de formulación, estatus y dependencia</t>
  </si>
  <si>
    <t xml:space="preserve">a) Verificar que los reportes Resumido y Detallado de Iniciativas se permita filtrarlos por los 
criterios de Tipo de Proyecto, Año de Formulación, Dependencia y estatus del proyecto. 
b) Verificar que los reportes se presenten en un nuevo formato agrupado por dependencia. En 
el caso del reporte detallado de iniciativas, las actividades se deben presentar agrupadas en
una sola tabla por iniciativa, actualmente se muestran de manera separada, lo que hace
difícil la lectura del reporte. </t>
  </si>
  <si>
    <t>Funcionalidad de Strategos que permita  incorporar nuevos campos a los reportes de la RAE e Informe Cualitativo.  Modificar el reporte de Informes Cualitativos para incorporar los nuevos campos.</t>
  </si>
  <si>
    <t xml:space="preserve">a) Verificar que los siguientes campos estén presentes en los informes de la RAE:
b) Verificar que los siguientes campos estén presentes en los informes Cualitativos: </t>
  </si>
  <si>
    <t>N/A</t>
  </si>
  <si>
    <t xml:space="preserve">
a) Verificar que, desde la pantalla principal del módulo de Instrumentos de Cooperación, se
permita seleccionar un instrumento y en el menú principal del módulo se presente una
opción denominada Asignar Pesos a Proyectos.
b) Verificar que al ejecutar la opción de Asignar Pesos a Proyectos se abra una ventana donde
se presenten todos los proyectos asociados a un Instrumento de Cooperación y se permita
ingresar el peso en porcentaje (%) de cada proyecto vinculado a un instrumento.  La sumatoria de los pesos asignados a todos los proyectos debe sumar 100%
</t>
  </si>
  <si>
    <t>Funcionalidad de Strategos  que el sistema permita formular un indicador de avance consolidado de un instrumento de cooperación, y con base en los pesos asignados a cada proyecto asociado a un instrumento, el sistema pueda calcular el avance físico trimestral del instrumento de cooperación. Con la finalidad de poder mostrar en un gráfico el avance físico consolidado de todos los proyectos asociados a un Instrumento.</t>
  </si>
  <si>
    <t>Funcionalidad de Strategos  que el sistema permita calcular el avance físico trimestral de todos los instrumentos de cooperación que se formularon en un año en particular. Con la finalidad de poder mostrar en un gráfico el avance físico consolidado de todos los Instrumentos que la entidad ha suscrito en un año.</t>
  </si>
  <si>
    <t>SALDO HORAS</t>
  </si>
  <si>
    <t>REQUERIMIENTOS PGN AÑO 2022</t>
  </si>
  <si>
    <t>HORAS EJECUTADAS</t>
  </si>
  <si>
    <t>MODULO DE ADMINISTRACION STRATEGOS</t>
  </si>
  <si>
    <t>MODULO DE INICITIVAS STRATEGOS</t>
  </si>
  <si>
    <t>MODULO DE INFORMES CUALITATIVOS STRATEGOS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</si>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</sst>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19" x14ac:knownFonts="1">
    <font>
      <sz val="11"/>
      <color theme="1"/>
      <name val="Calibri"/>
      <family val="2"/>
      <scheme val="minor"/>
    </font>
    <font>
      <b/>
      <sz val="11"/>
      <color theme="1"/>
      <name val="Calibri"/>
      <family val="2"/>
      <scheme val="minor"/>
    </font>
    <font>
      <b/>
      <sz val="9"/>
      <color theme="1"/>
      <name val="Arial"/>
      <family val="2"/>
    </font>
    <font>
      <sz val="9"/>
      <color theme="1"/>
      <name val="Arial"/>
      <family val="2"/>
    </font>
    <font>
      <b/>
      <sz val="9"/>
      <color theme="0"/>
      <name val="Arial"/>
      <family val="2"/>
    </font>
    <font>
      <b/>
      <sz val="12"/>
      <color theme="1"/>
      <name val="Calibri"/>
      <family val="2"/>
      <scheme val="minor"/>
    </font>
    <font>
      <b/>
      <sz val="12"/>
      <color theme="0"/>
      <name val="Calibri"/>
      <family val="2"/>
      <scheme val="minor"/>
    </font>
    <font>
      <sz val="9"/>
      <color rgb="FF000000"/>
      <name val="Arial"/>
      <family val="2"/>
    </font>
    <font>
      <sz val="11"/>
      <color theme="1"/>
      <name val="Calibri"/>
      <family val="2"/>
      <scheme val="minor"/>
    </font>
    <font>
      <sz val="12"/>
      <color theme="1"/>
      <name val="Arial"/>
      <family val="2"/>
    </font>
    <font>
      <b/>
      <sz val="12"/>
      <color theme="0"/>
      <name val="Arial"/>
      <family val="2"/>
    </font>
    <font>
      <sz val="11"/>
      <color theme="1"/>
      <name val="Arial"/>
      <family val="2"/>
    </font>
    <font>
      <b/>
      <sz val="11"/>
      <color theme="0"/>
      <name val="Arial"/>
      <family val="2"/>
    </font>
    <font>
      <sz val="10"/>
      <color theme="1"/>
      <name val="Arial"/>
      <family val="2"/>
    </font>
    <font>
      <sz val="16"/>
      <color theme="1"/>
      <name val="Arial"/>
      <family val="2"/>
    </font>
    <font>
      <b/>
      <sz val="10"/>
      <color theme="1"/>
      <name val="Arial"/>
      <family val="2"/>
    </font>
    <font>
      <b/>
      <sz val="12"/>
      <color theme="1"/>
      <name val="Arial"/>
      <family val="2"/>
    </font>
    <font>
      <b/>
      <sz val="9"/>
      <name val="Arial"/>
      <family val="2"/>
    </font>
    <font>
      <b/>
      <sz val="7"/>
      <color theme="0"/>
      <name val="Arial"/>
      <family val="2"/>
    </font>
  </fonts>
  <fills count="14">
    <fill>
      <patternFill patternType="none"/>
    </fill>
    <fill>
      <patternFill patternType="gray125"/>
    </fill>
    <fill>
      <patternFill patternType="solid">
        <fgColor theme="0"/>
        <bgColor indexed="64"/>
      </patternFill>
    </fill>
    <fill>
      <patternFill patternType="solid">
        <fgColor theme="8" tint="-0.499984740745262"/>
        <bgColor indexed="64"/>
      </patternFill>
    </fill>
    <fill>
      <patternFill patternType="solid">
        <fgColor rgb="FF002060"/>
        <bgColor indexed="64"/>
      </patternFill>
    </fill>
    <fill>
      <patternFill patternType="solid">
        <fgColor rgb="FFFFFF00"/>
        <bgColor indexed="64"/>
      </patternFill>
    </fill>
    <fill>
      <patternFill patternType="solid">
        <fgColor theme="3"/>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rgb="FFF266CA"/>
        <bgColor indexed="64"/>
      </patternFill>
    </fill>
    <fill>
      <patternFill patternType="solid">
        <fgColor rgb="FF7030A0"/>
        <bgColor indexed="64"/>
      </patternFill>
    </fill>
    <fill>
      <patternFill patternType="solid">
        <fgColor theme="5" tint="0.59999389629810485"/>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8" fillId="0" borderId="0" applyFont="0" applyFill="0" applyBorder="0" applyAlignment="0" applyProtection="0"/>
  </cellStyleXfs>
  <cellXfs count="97">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0" borderId="4" xfId="0" applyFont="1" applyBorder="1" applyAlignment="1">
      <alignment horizontal="justify" vertical="center" wrapText="1"/>
    </xf>
    <xf numFmtId="0" fontId="1" fillId="0" borderId="0" xfId="0" applyFont="1" applyAlignment="1">
      <alignment horizontal="center"/>
    </xf>
    <xf numFmtId="0" fontId="2" fillId="0" borderId="3" xfId="0" applyFont="1" applyBorder="1" applyAlignment="1">
      <alignment horizontal="center" vertical="center" wrapText="1"/>
    </xf>
    <xf numFmtId="0" fontId="1" fillId="0" borderId="0" xfId="0" applyFont="1"/>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2" borderId="3" xfId="0" applyFont="1" applyFill="1" applyBorder="1" applyAlignment="1">
      <alignment horizontal="center" vertical="center" wrapText="1"/>
    </xf>
    <xf numFmtId="0" fontId="3" fillId="2" borderId="4" xfId="0" applyFont="1" applyFill="1" applyBorder="1" applyAlignment="1">
      <alignment horizontal="justify" vertical="center" wrapText="1"/>
    </xf>
    <xf numFmtId="0" fontId="2" fillId="2" borderId="4" xfId="0" applyFont="1" applyFill="1" applyBorder="1" applyAlignment="1">
      <alignment horizontal="center" vertical="center" wrapText="1"/>
    </xf>
    <xf numFmtId="0" fontId="3" fillId="0" borderId="1" xfId="0" applyFont="1" applyBorder="1" applyAlignment="1">
      <alignment horizontal="justify" vertical="center" wrapText="1"/>
    </xf>
    <xf numFmtId="0" fontId="1" fillId="0" borderId="1" xfId="0" applyFont="1" applyBorder="1"/>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0" borderId="1" xfId="0" applyFont="1" applyBorder="1" applyAlignment="1">
      <alignment horizontal="center"/>
    </xf>
    <xf numFmtId="0" fontId="0" fillId="0" borderId="0" xfId="0" applyAlignment="1">
      <alignment vertical="center"/>
    </xf>
    <xf numFmtId="0" fontId="3" fillId="0" borderId="7" xfId="0" applyFont="1" applyBorder="1" applyAlignment="1">
      <alignment horizontal="justify" vertical="center" wrapText="1"/>
    </xf>
    <xf numFmtId="0" fontId="3" fillId="2" borderId="7" xfId="0" applyFont="1" applyFill="1" applyBorder="1" applyAlignment="1">
      <alignment horizontal="justify"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5" fillId="0" borderId="15" xfId="0" applyFont="1" applyBorder="1" applyAlignment="1">
      <alignment horizontal="center" vertical="center"/>
    </xf>
    <xf numFmtId="0" fontId="2" fillId="0" borderId="16" xfId="0" applyFont="1" applyBorder="1" applyAlignment="1">
      <alignment horizontal="center" vertical="center" wrapText="1"/>
    </xf>
    <xf numFmtId="0" fontId="7" fillId="0" borderId="7" xfId="0" applyFont="1" applyBorder="1" applyAlignment="1">
      <alignment horizontal="justify" vertical="center" wrapText="1"/>
    </xf>
    <xf numFmtId="0" fontId="6" fillId="4" borderId="15" xfId="0" applyFont="1" applyFill="1" applyBorder="1" applyAlignment="1">
      <alignment horizontal="center" vertical="center"/>
    </xf>
    <xf numFmtId="0" fontId="2" fillId="5" borderId="11" xfId="0" applyFont="1" applyFill="1" applyBorder="1" applyAlignment="1">
      <alignment horizontal="center" vertical="center" wrapText="1"/>
    </xf>
    <xf numFmtId="0" fontId="3" fillId="5" borderId="7" xfId="0" applyFont="1" applyFill="1" applyBorder="1" applyAlignment="1">
      <alignment horizontal="justify" vertical="center" wrapText="1"/>
    </xf>
    <xf numFmtId="0" fontId="2" fillId="5" borderId="12" xfId="0" applyFont="1" applyFill="1" applyBorder="1" applyAlignment="1">
      <alignment horizontal="center" vertical="center" wrapText="1"/>
    </xf>
    <xf numFmtId="0" fontId="0" fillId="5" borderId="0" xfId="0" applyFill="1" applyAlignment="1">
      <alignment vertical="center"/>
    </xf>
    <xf numFmtId="0" fontId="2" fillId="5" borderId="3" xfId="0" applyFont="1" applyFill="1" applyBorder="1" applyAlignment="1">
      <alignment horizontal="center" vertical="center" wrapText="1"/>
    </xf>
    <xf numFmtId="0" fontId="3" fillId="5" borderId="4" xfId="0" applyFont="1" applyFill="1" applyBorder="1" applyAlignment="1">
      <alignment horizontal="justify" vertical="center" wrapText="1"/>
    </xf>
    <xf numFmtId="0" fontId="2" fillId="5" borderId="5" xfId="0" applyFont="1" applyFill="1" applyBorder="1" applyAlignment="1">
      <alignment horizontal="center" vertical="center" wrapText="1"/>
    </xf>
    <xf numFmtId="0" fontId="1" fillId="5" borderId="0" xfId="0" applyFont="1" applyFill="1"/>
    <xf numFmtId="0" fontId="6" fillId="4" borderId="1" xfId="0" applyFont="1" applyFill="1" applyBorder="1" applyAlignment="1">
      <alignment horizontal="center"/>
    </xf>
    <xf numFmtId="0" fontId="1" fillId="2" borderId="0" xfId="0" applyFont="1" applyFill="1" applyAlignment="1">
      <alignment vertical="center"/>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9" fillId="0" borderId="0" xfId="0" applyFont="1"/>
    <xf numFmtId="0" fontId="10" fillId="6" borderId="7" xfId="0" applyFont="1" applyFill="1" applyBorder="1" applyAlignment="1">
      <alignment horizontal="center" vertical="center" wrapText="1"/>
    </xf>
    <xf numFmtId="0" fontId="11" fillId="0" borderId="0" xfId="0" applyFont="1"/>
    <xf numFmtId="0" fontId="11" fillId="0" borderId="0" xfId="0" applyFont="1" applyAlignment="1">
      <alignment horizontal="center"/>
    </xf>
    <xf numFmtId="164" fontId="11" fillId="0" borderId="0" xfId="0" applyNumberFormat="1" applyFont="1" applyAlignment="1">
      <alignment horizontal="center"/>
    </xf>
    <xf numFmtId="164" fontId="12" fillId="3" borderId="7" xfId="1" applyFont="1" applyFill="1" applyBorder="1" applyAlignment="1">
      <alignment horizontal="center" vertical="center"/>
    </xf>
    <xf numFmtId="0" fontId="13" fillId="2" borderId="7" xfId="0" applyFont="1" applyFill="1" applyBorder="1" applyAlignment="1">
      <alignment horizontal="center" vertical="center"/>
    </xf>
    <xf numFmtId="0" fontId="13" fillId="0" borderId="7" xfId="0" applyFont="1" applyBorder="1" applyAlignment="1">
      <alignment vertical="center" wrapText="1"/>
    </xf>
    <xf numFmtId="0" fontId="13" fillId="2" borderId="7" xfId="0" applyFont="1" applyFill="1" applyBorder="1" applyAlignment="1">
      <alignment horizontal="center" vertical="center" wrapText="1"/>
    </xf>
    <xf numFmtId="0" fontId="13" fillId="0" borderId="7" xfId="0" applyFont="1" applyBorder="1" applyAlignment="1">
      <alignment wrapText="1"/>
    </xf>
    <xf numFmtId="0" fontId="13" fillId="2" borderId="7" xfId="0" applyFont="1" applyFill="1" applyBorder="1" applyAlignment="1">
      <alignment horizontal="center"/>
    </xf>
    <xf numFmtId="0" fontId="12" fillId="3" borderId="7" xfId="0" applyFont="1" applyFill="1" applyBorder="1" applyAlignment="1">
      <alignment horizontal="center" vertical="center" wrapText="1"/>
    </xf>
    <xf numFmtId="0" fontId="12" fillId="3" borderId="24" xfId="0" applyFont="1" applyFill="1" applyBorder="1" applyAlignment="1">
      <alignment horizontal="center" vertical="center" wrapText="1"/>
    </xf>
    <xf numFmtId="0" fontId="12" fillId="3" borderId="26" xfId="0" applyFont="1" applyFill="1" applyBorder="1" applyAlignment="1">
      <alignment horizontal="center"/>
    </xf>
    <xf numFmtId="0" fontId="13" fillId="0" borderId="7" xfId="0" applyFont="1" applyBorder="1" applyAlignment="1">
      <alignment vertical="top" wrapText="1"/>
    </xf>
    <xf numFmtId="0" fontId="13" fillId="2" borderId="7" xfId="0" applyFont="1" applyFill="1" applyBorder="1" applyAlignment="1">
      <alignment vertical="top" wrapText="1"/>
    </xf>
    <xf numFmtId="0" fontId="11" fillId="0" borderId="0" xfId="0" applyFont="1" applyAlignment="1">
      <alignment horizontal="center" vertical="center"/>
    </xf>
    <xf numFmtId="0" fontId="14" fillId="0" borderId="0" xfId="0" applyFont="1" applyAlignment="1">
      <alignment horizontal="center" vertical="center"/>
    </xf>
    <xf numFmtId="164" fontId="11" fillId="0" borderId="0" xfId="0" applyNumberFormat="1" applyFont="1" applyAlignment="1">
      <alignment horizontal="center" vertical="center"/>
    </xf>
    <xf numFmtId="0" fontId="16" fillId="2" borderId="7" xfId="0" applyFont="1" applyFill="1" applyBorder="1" applyAlignment="1">
      <alignment horizontal="center" vertical="center"/>
    </xf>
    <xf numFmtId="0" fontId="16" fillId="2" borderId="7"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7" borderId="7"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9" borderId="7"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2" fillId="11" borderId="7" xfId="0" applyFont="1" applyFill="1" applyBorder="1" applyAlignment="1">
      <alignment horizontal="center" vertical="center" wrapText="1"/>
    </xf>
    <xf numFmtId="0" fontId="4" fillId="12" borderId="7"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3" fillId="13" borderId="7" xfId="0" applyFont="1" applyFill="1" applyBorder="1" applyAlignment="1">
      <alignment vertical="top" wrapText="1"/>
    </xf>
    <xf numFmtId="0" fontId="16" fillId="13" borderId="7" xfId="0" applyFont="1" applyFill="1" applyBorder="1" applyAlignment="1">
      <alignment horizontal="center" vertical="center"/>
    </xf>
    <xf numFmtId="164" fontId="17" fillId="2" borderId="7" xfId="0" applyNumberFormat="1" applyFont="1" applyFill="1" applyBorder="1" applyAlignment="1">
      <alignment horizontal="center" vertical="center" wrapText="1"/>
    </xf>
    <xf numFmtId="0" fontId="14" fillId="0" borderId="7" xfId="0" applyFont="1" applyBorder="1" applyAlignment="1">
      <alignment horizontal="center" vertical="center"/>
    </xf>
    <xf numFmtId="0" fontId="14" fillId="13" borderId="7" xfId="0" applyFont="1" applyFill="1" applyBorder="1" applyAlignment="1">
      <alignment horizontal="center" vertical="center"/>
    </xf>
    <xf numFmtId="0" fontId="14" fillId="2" borderId="7" xfId="0" applyFont="1" applyFill="1" applyBorder="1" applyAlignment="1">
      <alignment horizontal="center" vertical="center"/>
    </xf>
    <xf numFmtId="0" fontId="1" fillId="0" borderId="6" xfId="0" applyFont="1" applyBorder="1" applyAlignment="1">
      <alignment horizontal="center"/>
    </xf>
    <xf numFmtId="0" fontId="1" fillId="0" borderId="2" xfId="0" applyFont="1" applyBorder="1" applyAlignment="1">
      <alignment horizontal="center"/>
    </xf>
    <xf numFmtId="0" fontId="5" fillId="0" borderId="6" xfId="0" applyFont="1" applyBorder="1" applyAlignment="1">
      <alignment horizontal="center"/>
    </xf>
    <xf numFmtId="0" fontId="5" fillId="0" borderId="2" xfId="0" applyFont="1" applyBorder="1" applyAlignment="1">
      <alignment horizontal="center"/>
    </xf>
    <xf numFmtId="0" fontId="6" fillId="4" borderId="13" xfId="0" applyFont="1" applyFill="1" applyBorder="1" applyAlignment="1">
      <alignment horizontal="left" vertical="center"/>
    </xf>
    <xf numFmtId="0" fontId="6" fillId="4" borderId="14" xfId="0" applyFont="1" applyFill="1" applyBorder="1" applyAlignment="1">
      <alignment horizontal="left" vertical="center"/>
    </xf>
    <xf numFmtId="0" fontId="6" fillId="3" borderId="19" xfId="0" applyFont="1" applyFill="1" applyBorder="1" applyAlignment="1">
      <alignment horizontal="left"/>
    </xf>
    <xf numFmtId="0" fontId="6" fillId="3" borderId="20" xfId="0" applyFont="1" applyFill="1" applyBorder="1" applyAlignment="1">
      <alignment horizontal="left"/>
    </xf>
    <xf numFmtId="0" fontId="6" fillId="3" borderId="21" xfId="0" applyFont="1" applyFill="1" applyBorder="1" applyAlignment="1">
      <alignment horizontal="left"/>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6" fillId="4" borderId="6" xfId="0" applyFont="1" applyFill="1" applyBorder="1" applyAlignment="1">
      <alignment horizontal="center"/>
    </xf>
    <xf numFmtId="0" fontId="6" fillId="4" borderId="2" xfId="0" applyFont="1" applyFill="1" applyBorder="1" applyAlignment="1">
      <alignment horizontal="center"/>
    </xf>
    <xf numFmtId="0" fontId="12" fillId="3" borderId="25" xfId="0" applyFont="1" applyFill="1" applyBorder="1" applyAlignment="1">
      <alignment horizontal="center"/>
    </xf>
    <xf numFmtId="0" fontId="12" fillId="3" borderId="26" xfId="0" applyFont="1" applyFill="1" applyBorder="1" applyAlignment="1">
      <alignment horizontal="center"/>
    </xf>
    <xf numFmtId="0" fontId="16" fillId="0" borderId="0" xfId="0" applyFont="1" applyAlignment="1">
      <alignment horizontal="center" vertical="center"/>
    </xf>
    <xf numFmtId="0" fontId="15" fillId="2" borderId="25" xfId="0" applyFont="1" applyFill="1" applyBorder="1" applyAlignment="1">
      <alignment horizontal="left" vertical="center" wrapText="1"/>
    </xf>
    <xf numFmtId="0" fontId="15" fillId="2" borderId="27" xfId="0" applyFont="1" applyFill="1" applyBorder="1" applyAlignment="1">
      <alignment horizontal="left" vertical="center" wrapText="1"/>
    </xf>
    <xf numFmtId="0" fontId="15" fillId="2" borderId="26" xfId="0" applyFont="1" applyFill="1" applyBorder="1" applyAlignment="1">
      <alignment horizontal="left" vertical="center" wrapText="1"/>
    </xf>
  </cellXfs>
  <cellStyles count="2">
    <cellStyle name="Millares [0] 2"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29"/>
  <sheetViews>
    <sheetView topLeftCell="A28" zoomScaleNormal="100" workbookViewId="0">
      <selection activeCell="H28" sqref="H28"/>
    </sheetView>
  </sheetViews>
  <sheetFormatPr baseColWidth="10" defaultRowHeight="14.4" x14ac:dyDescent="0.3"/>
  <cols>
    <col min="1" max="1" width="11.44140625" style="4"/>
    <col min="2" max="2" width="81.5546875" bestFit="1" customWidth="1"/>
    <col min="3" max="3" width="11.44140625" style="6"/>
  </cols>
  <sheetData>
    <row r="2" spans="1:3" ht="15" thickBot="1" x14ac:dyDescent="0.35">
      <c r="B2" s="4" t="s">
        <v>29</v>
      </c>
    </row>
    <row r="3" spans="1:3" ht="36.6" thickBot="1" x14ac:dyDescent="0.35">
      <c r="A3" s="1" t="s">
        <v>0</v>
      </c>
      <c r="B3" s="2" t="s">
        <v>1</v>
      </c>
      <c r="C3" s="2" t="s">
        <v>2</v>
      </c>
    </row>
    <row r="4" spans="1:3" ht="160.19999999999999" thickBot="1" x14ac:dyDescent="0.35">
      <c r="A4" s="5">
        <v>530</v>
      </c>
      <c r="B4" s="3" t="s">
        <v>3</v>
      </c>
      <c r="C4" s="7">
        <v>50</v>
      </c>
    </row>
    <row r="5" spans="1:3" ht="148.80000000000001" thickBot="1" x14ac:dyDescent="0.35">
      <c r="A5" s="5">
        <v>531</v>
      </c>
      <c r="B5" s="3" t="s">
        <v>4</v>
      </c>
      <c r="C5" s="7">
        <v>100</v>
      </c>
    </row>
    <row r="6" spans="1:3" ht="148.80000000000001" thickBot="1" x14ac:dyDescent="0.35">
      <c r="A6" s="5">
        <v>532</v>
      </c>
      <c r="B6" s="3" t="s">
        <v>5</v>
      </c>
      <c r="C6" s="7">
        <v>100</v>
      </c>
    </row>
    <row r="7" spans="1:3" ht="80.400000000000006" thickBot="1" x14ac:dyDescent="0.35">
      <c r="A7" s="5">
        <v>533</v>
      </c>
      <c r="B7" s="3" t="s">
        <v>6</v>
      </c>
      <c r="C7" s="7">
        <v>10</v>
      </c>
    </row>
    <row r="8" spans="1:3" ht="91.8" thickBot="1" x14ac:dyDescent="0.35">
      <c r="A8" s="5">
        <v>534</v>
      </c>
      <c r="B8" s="3" t="s">
        <v>7</v>
      </c>
      <c r="C8" s="7">
        <v>140</v>
      </c>
    </row>
    <row r="9" spans="1:3" ht="148.80000000000001" thickBot="1" x14ac:dyDescent="0.35">
      <c r="A9" s="5">
        <v>535</v>
      </c>
      <c r="B9" s="3" t="s">
        <v>8</v>
      </c>
      <c r="C9" s="7">
        <v>20</v>
      </c>
    </row>
    <row r="10" spans="1:3" ht="126" thickBot="1" x14ac:dyDescent="0.35">
      <c r="A10" s="5">
        <v>536</v>
      </c>
      <c r="B10" s="3" t="s">
        <v>9</v>
      </c>
      <c r="C10" s="7">
        <v>12</v>
      </c>
    </row>
    <row r="11" spans="1:3" ht="69" thickBot="1" x14ac:dyDescent="0.35">
      <c r="A11" s="5">
        <v>537</v>
      </c>
      <c r="B11" s="3" t="s">
        <v>10</v>
      </c>
      <c r="C11" s="7">
        <v>50</v>
      </c>
    </row>
    <row r="12" spans="1:3" ht="80.400000000000006" thickBot="1" x14ac:dyDescent="0.35">
      <c r="A12" s="5">
        <v>538</v>
      </c>
      <c r="B12" s="3" t="s">
        <v>11</v>
      </c>
      <c r="C12" s="7">
        <v>50</v>
      </c>
    </row>
    <row r="13" spans="1:3" ht="114.6" thickBot="1" x14ac:dyDescent="0.35">
      <c r="A13" s="5">
        <v>539</v>
      </c>
      <c r="B13" s="3" t="s">
        <v>12</v>
      </c>
      <c r="C13" s="7">
        <v>12</v>
      </c>
    </row>
    <row r="14" spans="1:3" ht="137.4" thickBot="1" x14ac:dyDescent="0.35">
      <c r="A14" s="5">
        <v>540</v>
      </c>
      <c r="B14" s="3" t="s">
        <v>13</v>
      </c>
      <c r="C14" s="7">
        <v>40</v>
      </c>
    </row>
    <row r="15" spans="1:3" ht="114.6" thickBot="1" x14ac:dyDescent="0.35">
      <c r="A15" s="5">
        <v>541</v>
      </c>
      <c r="B15" s="3" t="s">
        <v>14</v>
      </c>
      <c r="C15" s="7">
        <v>6</v>
      </c>
    </row>
    <row r="16" spans="1:3" ht="114.6" thickBot="1" x14ac:dyDescent="0.35">
      <c r="A16" s="5">
        <v>542</v>
      </c>
      <c r="B16" s="3" t="s">
        <v>15</v>
      </c>
      <c r="C16" s="7">
        <v>40</v>
      </c>
    </row>
    <row r="17" spans="1:3" ht="126" thickBot="1" x14ac:dyDescent="0.35">
      <c r="A17" s="5">
        <v>543</v>
      </c>
      <c r="B17" s="3" t="s">
        <v>16</v>
      </c>
      <c r="C17" s="7">
        <v>40</v>
      </c>
    </row>
    <row r="18" spans="1:3" ht="183" thickBot="1" x14ac:dyDescent="0.35">
      <c r="A18" s="5">
        <v>544</v>
      </c>
      <c r="B18" s="3" t="s">
        <v>17</v>
      </c>
      <c r="C18" s="7">
        <v>60</v>
      </c>
    </row>
    <row r="19" spans="1:3" ht="69" thickBot="1" x14ac:dyDescent="0.35">
      <c r="A19" s="5">
        <v>545</v>
      </c>
      <c r="B19" s="3" t="s">
        <v>18</v>
      </c>
      <c r="C19" s="7">
        <v>20</v>
      </c>
    </row>
    <row r="20" spans="1:3" ht="57.6" thickBot="1" x14ac:dyDescent="0.35">
      <c r="A20" s="5">
        <v>546</v>
      </c>
      <c r="B20" s="3" t="s">
        <v>19</v>
      </c>
      <c r="C20" s="7">
        <v>20</v>
      </c>
    </row>
    <row r="21" spans="1:3" ht="91.8" thickBot="1" x14ac:dyDescent="0.35">
      <c r="A21" s="5">
        <v>547</v>
      </c>
      <c r="B21" s="3" t="s">
        <v>20</v>
      </c>
      <c r="C21" s="7">
        <v>40</v>
      </c>
    </row>
    <row r="22" spans="1:3" ht="91.8" thickBot="1" x14ac:dyDescent="0.35">
      <c r="A22" s="9">
        <v>548</v>
      </c>
      <c r="B22" s="10" t="s">
        <v>21</v>
      </c>
      <c r="C22" s="11">
        <v>80</v>
      </c>
    </row>
    <row r="23" spans="1:3" ht="126" thickBot="1" x14ac:dyDescent="0.35">
      <c r="A23" s="5">
        <v>549</v>
      </c>
      <c r="B23" s="3" t="s">
        <v>22</v>
      </c>
      <c r="C23" s="7">
        <v>20</v>
      </c>
    </row>
    <row r="24" spans="1:3" ht="80.400000000000006" thickBot="1" x14ac:dyDescent="0.35">
      <c r="A24" s="5">
        <v>550</v>
      </c>
      <c r="B24" s="3" t="s">
        <v>23</v>
      </c>
      <c r="C24" s="7">
        <v>40</v>
      </c>
    </row>
    <row r="25" spans="1:3" ht="80.400000000000006" thickBot="1" x14ac:dyDescent="0.35">
      <c r="A25" s="5">
        <v>551</v>
      </c>
      <c r="B25" s="3" t="s">
        <v>24</v>
      </c>
      <c r="C25" s="7">
        <v>120</v>
      </c>
    </row>
    <row r="26" spans="1:3" ht="80.400000000000006" thickBot="1" x14ac:dyDescent="0.35">
      <c r="A26" s="5">
        <v>552</v>
      </c>
      <c r="B26" s="3" t="s">
        <v>25</v>
      </c>
      <c r="C26" s="7">
        <v>40</v>
      </c>
    </row>
    <row r="27" spans="1:3" ht="91.8" thickBot="1" x14ac:dyDescent="0.35">
      <c r="A27" s="5">
        <v>553</v>
      </c>
      <c r="B27" s="3" t="s">
        <v>26</v>
      </c>
      <c r="C27" s="7">
        <v>80</v>
      </c>
    </row>
    <row r="28" spans="1:3" ht="354" thickBot="1" x14ac:dyDescent="0.35">
      <c r="A28" s="1">
        <v>554</v>
      </c>
      <c r="B28" s="12" t="s">
        <v>27</v>
      </c>
      <c r="C28" s="8">
        <v>1600</v>
      </c>
    </row>
    <row r="29" spans="1:3" ht="15" thickBot="1" x14ac:dyDescent="0.35">
      <c r="A29" s="78" t="s">
        <v>28</v>
      </c>
      <c r="B29" s="79"/>
      <c r="C29" s="13">
        <f>SUM(C4:C28)</f>
        <v>2790</v>
      </c>
    </row>
  </sheetData>
  <mergeCells count="1">
    <mergeCell ref="A29:B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9"/>
  <sheetViews>
    <sheetView topLeftCell="A26" zoomScaleNormal="100" workbookViewId="0">
      <selection activeCell="B34" sqref="B34"/>
    </sheetView>
  </sheetViews>
  <sheetFormatPr baseColWidth="10" defaultRowHeight="14.4" x14ac:dyDescent="0.3"/>
  <cols>
    <col min="1" max="1" width="11.44140625" style="4"/>
    <col min="2" max="2" width="81.5546875" bestFit="1" customWidth="1"/>
    <col min="3" max="3" width="11.44140625" style="6"/>
  </cols>
  <sheetData>
    <row r="2" spans="1:3" ht="15" thickBot="1" x14ac:dyDescent="0.35">
      <c r="B2" s="4" t="s">
        <v>29</v>
      </c>
    </row>
    <row r="3" spans="1:3" ht="36.6" thickBot="1" x14ac:dyDescent="0.35">
      <c r="A3" s="14" t="s">
        <v>0</v>
      </c>
      <c r="B3" s="15" t="s">
        <v>1</v>
      </c>
      <c r="C3" s="15" t="s">
        <v>2</v>
      </c>
    </row>
    <row r="4" spans="1:3" ht="160.19999999999999" thickBot="1" x14ac:dyDescent="0.35">
      <c r="A4" s="5">
        <v>530</v>
      </c>
      <c r="B4" s="3" t="s">
        <v>3</v>
      </c>
      <c r="C4" s="7">
        <v>50</v>
      </c>
    </row>
    <row r="5" spans="1:3" ht="148.80000000000001" thickBot="1" x14ac:dyDescent="0.35">
      <c r="A5" s="5">
        <v>531</v>
      </c>
      <c r="B5" s="3" t="s">
        <v>4</v>
      </c>
      <c r="C5" s="7">
        <v>100</v>
      </c>
    </row>
    <row r="6" spans="1:3" ht="148.80000000000001" thickBot="1" x14ac:dyDescent="0.35">
      <c r="A6" s="5">
        <v>532</v>
      </c>
      <c r="B6" s="3" t="s">
        <v>5</v>
      </c>
      <c r="C6" s="7">
        <v>100</v>
      </c>
    </row>
    <row r="7" spans="1:3" ht="80.400000000000006" thickBot="1" x14ac:dyDescent="0.35">
      <c r="A7" s="5">
        <v>533</v>
      </c>
      <c r="B7" s="3" t="s">
        <v>6</v>
      </c>
      <c r="C7" s="7">
        <v>10</v>
      </c>
    </row>
    <row r="8" spans="1:3" ht="91.8" thickBot="1" x14ac:dyDescent="0.35">
      <c r="A8" s="5">
        <v>534</v>
      </c>
      <c r="B8" s="3" t="s">
        <v>7</v>
      </c>
      <c r="C8" s="7">
        <v>140</v>
      </c>
    </row>
    <row r="9" spans="1:3" ht="148.80000000000001" thickBot="1" x14ac:dyDescent="0.35">
      <c r="A9" s="5">
        <v>535</v>
      </c>
      <c r="B9" s="3" t="s">
        <v>8</v>
      </c>
      <c r="C9" s="7">
        <v>20</v>
      </c>
    </row>
    <row r="10" spans="1:3" ht="126" thickBot="1" x14ac:dyDescent="0.35">
      <c r="A10" s="5">
        <v>536</v>
      </c>
      <c r="B10" s="3" t="s">
        <v>9</v>
      </c>
      <c r="C10" s="7">
        <v>12</v>
      </c>
    </row>
    <row r="11" spans="1:3" ht="69" thickBot="1" x14ac:dyDescent="0.35">
      <c r="A11" s="5">
        <v>537</v>
      </c>
      <c r="B11" s="3" t="s">
        <v>10</v>
      </c>
      <c r="C11" s="7">
        <v>50</v>
      </c>
    </row>
    <row r="12" spans="1:3" ht="80.400000000000006" thickBot="1" x14ac:dyDescent="0.35">
      <c r="A12" s="5">
        <v>538</v>
      </c>
      <c r="B12" s="3" t="s">
        <v>11</v>
      </c>
      <c r="C12" s="7">
        <v>50</v>
      </c>
    </row>
    <row r="13" spans="1:3" ht="114.6" thickBot="1" x14ac:dyDescent="0.35">
      <c r="A13" s="5">
        <v>539</v>
      </c>
      <c r="B13" s="3" t="s">
        <v>12</v>
      </c>
      <c r="C13" s="7">
        <v>12</v>
      </c>
    </row>
    <row r="14" spans="1:3" ht="137.4" thickBot="1" x14ac:dyDescent="0.35">
      <c r="A14" s="5">
        <v>540</v>
      </c>
      <c r="B14" s="3" t="s">
        <v>13</v>
      </c>
      <c r="C14" s="7">
        <v>40</v>
      </c>
    </row>
    <row r="15" spans="1:3" ht="114.6" thickBot="1" x14ac:dyDescent="0.35">
      <c r="A15" s="5">
        <v>541</v>
      </c>
      <c r="B15" s="3" t="s">
        <v>14</v>
      </c>
      <c r="C15" s="7">
        <v>6</v>
      </c>
    </row>
    <row r="16" spans="1:3" ht="114.6" thickBot="1" x14ac:dyDescent="0.35">
      <c r="A16" s="5">
        <v>542</v>
      </c>
      <c r="B16" s="3" t="s">
        <v>15</v>
      </c>
      <c r="C16" s="7">
        <v>40</v>
      </c>
    </row>
    <row r="17" spans="1:3" ht="126" thickBot="1" x14ac:dyDescent="0.35">
      <c r="A17" s="5">
        <v>543</v>
      </c>
      <c r="B17" s="3" t="s">
        <v>16</v>
      </c>
      <c r="C17" s="7">
        <v>40</v>
      </c>
    </row>
    <row r="18" spans="1:3" ht="183" thickBot="1" x14ac:dyDescent="0.35">
      <c r="A18" s="5">
        <v>544</v>
      </c>
      <c r="B18" s="3" t="s">
        <v>17</v>
      </c>
      <c r="C18" s="7">
        <v>60</v>
      </c>
    </row>
    <row r="19" spans="1:3" ht="69" thickBot="1" x14ac:dyDescent="0.35">
      <c r="A19" s="5">
        <v>545</v>
      </c>
      <c r="B19" s="3" t="s">
        <v>18</v>
      </c>
      <c r="C19" s="7">
        <v>20</v>
      </c>
    </row>
    <row r="20" spans="1:3" ht="57.6" thickBot="1" x14ac:dyDescent="0.35">
      <c r="A20" s="5">
        <v>546</v>
      </c>
      <c r="B20" s="3" t="s">
        <v>19</v>
      </c>
      <c r="C20" s="7">
        <v>20</v>
      </c>
    </row>
    <row r="21" spans="1:3" ht="91.8" thickBot="1" x14ac:dyDescent="0.35">
      <c r="A21" s="5">
        <v>547</v>
      </c>
      <c r="B21" s="3" t="s">
        <v>20</v>
      </c>
      <c r="C21" s="7">
        <v>40</v>
      </c>
    </row>
    <row r="22" spans="1:3" ht="91.8" thickBot="1" x14ac:dyDescent="0.35">
      <c r="A22" s="9">
        <v>548</v>
      </c>
      <c r="B22" s="10" t="s">
        <v>21</v>
      </c>
      <c r="C22" s="11">
        <v>80</v>
      </c>
    </row>
    <row r="23" spans="1:3" ht="126" thickBot="1" x14ac:dyDescent="0.35">
      <c r="A23" s="5">
        <v>549</v>
      </c>
      <c r="B23" s="3" t="s">
        <v>22</v>
      </c>
      <c r="C23" s="7">
        <v>20</v>
      </c>
    </row>
    <row r="24" spans="1:3" ht="80.400000000000006" thickBot="1" x14ac:dyDescent="0.35">
      <c r="A24" s="5">
        <v>550</v>
      </c>
      <c r="B24" s="3" t="s">
        <v>23</v>
      </c>
      <c r="C24" s="7">
        <v>40</v>
      </c>
    </row>
    <row r="25" spans="1:3" ht="80.400000000000006" thickBot="1" x14ac:dyDescent="0.35">
      <c r="A25" s="5">
        <v>551</v>
      </c>
      <c r="B25" s="3" t="s">
        <v>24</v>
      </c>
      <c r="C25" s="7">
        <v>120</v>
      </c>
    </row>
    <row r="26" spans="1:3" ht="80.400000000000006" thickBot="1" x14ac:dyDescent="0.35">
      <c r="A26" s="5">
        <v>552</v>
      </c>
      <c r="B26" s="3" t="s">
        <v>25</v>
      </c>
      <c r="C26" s="7">
        <v>40</v>
      </c>
    </row>
    <row r="27" spans="1:3" ht="91.8" thickBot="1" x14ac:dyDescent="0.35">
      <c r="A27" s="5">
        <v>553</v>
      </c>
      <c r="B27" s="3" t="s">
        <v>26</v>
      </c>
      <c r="C27" s="7">
        <v>80</v>
      </c>
    </row>
    <row r="28" spans="1:3" ht="103.2" thickBot="1" x14ac:dyDescent="0.35">
      <c r="A28" s="1">
        <v>604</v>
      </c>
      <c r="B28" s="12" t="s">
        <v>31</v>
      </c>
      <c r="C28" s="8">
        <v>45</v>
      </c>
    </row>
    <row r="29" spans="1:3" ht="16.2" thickBot="1" x14ac:dyDescent="0.35">
      <c r="A29" s="80" t="s">
        <v>28</v>
      </c>
      <c r="B29" s="81"/>
      <c r="C29" s="16">
        <f>SUM(C4:C28)</f>
        <v>1235</v>
      </c>
    </row>
  </sheetData>
  <mergeCells count="1">
    <mergeCell ref="A29:B29"/>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9"/>
  <sheetViews>
    <sheetView topLeftCell="A28" zoomScaleNormal="100" workbookViewId="0">
      <selection activeCell="E6" sqref="E6"/>
    </sheetView>
  </sheetViews>
  <sheetFormatPr baseColWidth="10" defaultRowHeight="14.4" x14ac:dyDescent="0.3"/>
  <cols>
    <col min="1" max="1" width="11.44140625" style="4"/>
    <col min="2" max="2" width="81.5546875" bestFit="1" customWidth="1"/>
    <col min="3" max="3" width="11.44140625" style="6"/>
  </cols>
  <sheetData>
    <row r="1" spans="1:3" ht="8.25" customHeight="1" x14ac:dyDescent="0.3"/>
    <row r="2" spans="1:3" ht="15" thickBot="1" x14ac:dyDescent="0.35">
      <c r="B2" s="4" t="s">
        <v>29</v>
      </c>
    </row>
    <row r="3" spans="1:3" ht="36.6" thickBot="1" x14ac:dyDescent="0.35">
      <c r="A3" s="14" t="s">
        <v>0</v>
      </c>
      <c r="B3" s="15" t="s">
        <v>1</v>
      </c>
      <c r="C3" s="15" t="s">
        <v>2</v>
      </c>
    </row>
    <row r="4" spans="1:3" ht="174" customHeight="1" thickBot="1" x14ac:dyDescent="0.35">
      <c r="A4" s="5">
        <v>530</v>
      </c>
      <c r="B4" s="3" t="s">
        <v>3</v>
      </c>
      <c r="C4" s="7">
        <v>45</v>
      </c>
    </row>
    <row r="5" spans="1:3" ht="148.80000000000001" thickBot="1" x14ac:dyDescent="0.35">
      <c r="A5" s="5">
        <v>531</v>
      </c>
      <c r="B5" s="3" t="s">
        <v>4</v>
      </c>
      <c r="C5" s="7">
        <v>95</v>
      </c>
    </row>
    <row r="6" spans="1:3" ht="148.80000000000001" thickBot="1" x14ac:dyDescent="0.35">
      <c r="A6" s="5">
        <v>532</v>
      </c>
      <c r="B6" s="3" t="s">
        <v>5</v>
      </c>
      <c r="C6" s="7">
        <v>95</v>
      </c>
    </row>
    <row r="7" spans="1:3" ht="80.400000000000006" thickBot="1" x14ac:dyDescent="0.35">
      <c r="A7" s="5">
        <v>533</v>
      </c>
      <c r="B7" s="3" t="s">
        <v>6</v>
      </c>
      <c r="C7" s="7">
        <v>10</v>
      </c>
    </row>
    <row r="8" spans="1:3" ht="91.8" thickBot="1" x14ac:dyDescent="0.35">
      <c r="A8" s="5">
        <v>534</v>
      </c>
      <c r="B8" s="3" t="s">
        <v>7</v>
      </c>
      <c r="C8" s="7">
        <v>126</v>
      </c>
    </row>
    <row r="9" spans="1:3" ht="148.80000000000001" thickBot="1" x14ac:dyDescent="0.35">
      <c r="A9" s="5">
        <v>535</v>
      </c>
      <c r="B9" s="3" t="s">
        <v>8</v>
      </c>
      <c r="C9" s="7">
        <v>20</v>
      </c>
    </row>
    <row r="10" spans="1:3" ht="126" thickBot="1" x14ac:dyDescent="0.35">
      <c r="A10" s="5">
        <v>536</v>
      </c>
      <c r="B10" s="3" t="s">
        <v>9</v>
      </c>
      <c r="C10" s="7">
        <v>12</v>
      </c>
    </row>
    <row r="11" spans="1:3" ht="69" thickBot="1" x14ac:dyDescent="0.35">
      <c r="A11" s="5">
        <v>537</v>
      </c>
      <c r="B11" s="3" t="s">
        <v>10</v>
      </c>
      <c r="C11" s="7">
        <v>10</v>
      </c>
    </row>
    <row r="12" spans="1:3" ht="80.400000000000006" thickBot="1" x14ac:dyDescent="0.35">
      <c r="A12" s="5">
        <v>538</v>
      </c>
      <c r="B12" s="3" t="s">
        <v>11</v>
      </c>
      <c r="C12" s="7">
        <v>10</v>
      </c>
    </row>
    <row r="13" spans="1:3" ht="114.6" thickBot="1" x14ac:dyDescent="0.35">
      <c r="A13" s="5">
        <v>539</v>
      </c>
      <c r="B13" s="3" t="s">
        <v>12</v>
      </c>
      <c r="C13" s="7">
        <v>12</v>
      </c>
    </row>
    <row r="14" spans="1:3" ht="137.4" thickBot="1" x14ac:dyDescent="0.35">
      <c r="A14" s="5">
        <v>540</v>
      </c>
      <c r="B14" s="3" t="s">
        <v>13</v>
      </c>
      <c r="C14" s="7">
        <v>30</v>
      </c>
    </row>
    <row r="15" spans="1:3" ht="114.6" thickBot="1" x14ac:dyDescent="0.35">
      <c r="A15" s="5">
        <v>541</v>
      </c>
      <c r="B15" s="3" t="s">
        <v>14</v>
      </c>
      <c r="C15" s="7">
        <v>6</v>
      </c>
    </row>
    <row r="16" spans="1:3" ht="114.6" thickBot="1" x14ac:dyDescent="0.35">
      <c r="A16" s="5">
        <v>542</v>
      </c>
      <c r="B16" s="3" t="s">
        <v>15</v>
      </c>
      <c r="C16" s="7">
        <v>35</v>
      </c>
    </row>
    <row r="17" spans="1:3" ht="126" thickBot="1" x14ac:dyDescent="0.35">
      <c r="A17" s="5">
        <v>543</v>
      </c>
      <c r="B17" s="3" t="s">
        <v>16</v>
      </c>
      <c r="C17" s="7">
        <v>40</v>
      </c>
    </row>
    <row r="18" spans="1:3" ht="183" thickBot="1" x14ac:dyDescent="0.35">
      <c r="A18" s="5">
        <v>544</v>
      </c>
      <c r="B18" s="3" t="s">
        <v>17</v>
      </c>
      <c r="C18" s="7">
        <v>60</v>
      </c>
    </row>
    <row r="19" spans="1:3" ht="69" thickBot="1" x14ac:dyDescent="0.35">
      <c r="A19" s="5">
        <v>545</v>
      </c>
      <c r="B19" s="3" t="s">
        <v>18</v>
      </c>
      <c r="C19" s="7">
        <v>20</v>
      </c>
    </row>
    <row r="20" spans="1:3" ht="57.6" thickBot="1" x14ac:dyDescent="0.35">
      <c r="A20" s="5">
        <v>546</v>
      </c>
      <c r="B20" s="3" t="s">
        <v>19</v>
      </c>
      <c r="C20" s="7">
        <v>20</v>
      </c>
    </row>
    <row r="21" spans="1:3" ht="91.8" thickBot="1" x14ac:dyDescent="0.35">
      <c r="A21" s="5">
        <v>547</v>
      </c>
      <c r="B21" s="3" t="s">
        <v>20</v>
      </c>
      <c r="C21" s="7">
        <v>70</v>
      </c>
    </row>
    <row r="22" spans="1:3" ht="91.8" thickBot="1" x14ac:dyDescent="0.35">
      <c r="A22" s="9">
        <v>548</v>
      </c>
      <c r="B22" s="10" t="s">
        <v>21</v>
      </c>
      <c r="C22" s="11">
        <v>60</v>
      </c>
    </row>
    <row r="23" spans="1:3" ht="126" thickBot="1" x14ac:dyDescent="0.35">
      <c r="A23" s="5">
        <v>549</v>
      </c>
      <c r="B23" s="3" t="s">
        <v>22</v>
      </c>
      <c r="C23" s="7">
        <v>20</v>
      </c>
    </row>
    <row r="24" spans="1:3" ht="80.400000000000006" thickBot="1" x14ac:dyDescent="0.35">
      <c r="A24" s="5">
        <v>550</v>
      </c>
      <c r="B24" s="3" t="s">
        <v>23</v>
      </c>
      <c r="C24" s="7">
        <v>35</v>
      </c>
    </row>
    <row r="25" spans="1:3" ht="80.400000000000006" thickBot="1" x14ac:dyDescent="0.35">
      <c r="A25" s="5">
        <v>551</v>
      </c>
      <c r="B25" s="3" t="s">
        <v>24</v>
      </c>
      <c r="C25" s="7">
        <v>88</v>
      </c>
    </row>
    <row r="26" spans="1:3" ht="80.400000000000006" thickBot="1" x14ac:dyDescent="0.35">
      <c r="A26" s="5">
        <v>552</v>
      </c>
      <c r="B26" s="3" t="s">
        <v>25</v>
      </c>
      <c r="C26" s="7">
        <v>40</v>
      </c>
    </row>
    <row r="27" spans="1:3" ht="91.8" thickBot="1" x14ac:dyDescent="0.35">
      <c r="A27" s="5">
        <v>553</v>
      </c>
      <c r="B27" s="3" t="s">
        <v>26</v>
      </c>
      <c r="C27" s="7">
        <v>70</v>
      </c>
    </row>
    <row r="28" spans="1:3" ht="120.75" customHeight="1" thickBot="1" x14ac:dyDescent="0.35">
      <c r="A28" s="1">
        <v>604</v>
      </c>
      <c r="B28" s="12" t="s">
        <v>30</v>
      </c>
      <c r="C28" s="8">
        <v>45</v>
      </c>
    </row>
    <row r="29" spans="1:3" ht="16.2" thickBot="1" x14ac:dyDescent="0.35">
      <c r="A29" s="80" t="s">
        <v>28</v>
      </c>
      <c r="B29" s="81"/>
      <c r="C29" s="16">
        <f>SUM(C4:C28)</f>
        <v>1074</v>
      </c>
    </row>
  </sheetData>
  <mergeCells count="1">
    <mergeCell ref="A29:B29"/>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3"/>
  <sheetViews>
    <sheetView topLeftCell="A26" zoomScaleNormal="100" workbookViewId="0">
      <selection activeCell="E29" sqref="E29"/>
    </sheetView>
  </sheetViews>
  <sheetFormatPr baseColWidth="10" defaultRowHeight="14.4" x14ac:dyDescent="0.3"/>
  <cols>
    <col min="1" max="1" width="11.44140625" style="4"/>
    <col min="2" max="2" width="81.5546875" bestFit="1" customWidth="1"/>
    <col min="3" max="3" width="11.44140625" style="6"/>
  </cols>
  <sheetData>
    <row r="2" spans="1:3" ht="15" thickBot="1" x14ac:dyDescent="0.35">
      <c r="B2" s="4" t="s">
        <v>29</v>
      </c>
    </row>
    <row r="3" spans="1:3" ht="36" x14ac:dyDescent="0.3">
      <c r="A3" s="20" t="s">
        <v>0</v>
      </c>
      <c r="B3" s="21" t="s">
        <v>1</v>
      </c>
      <c r="C3" s="22" t="s">
        <v>2</v>
      </c>
    </row>
    <row r="4" spans="1:3" ht="159.6" x14ac:dyDescent="0.3">
      <c r="A4" s="23">
        <v>530</v>
      </c>
      <c r="B4" s="18" t="s">
        <v>3</v>
      </c>
      <c r="C4" s="24">
        <v>50</v>
      </c>
    </row>
    <row r="5" spans="1:3" ht="148.19999999999999" x14ac:dyDescent="0.3">
      <c r="A5" s="23">
        <v>531</v>
      </c>
      <c r="B5" s="18" t="s">
        <v>4</v>
      </c>
      <c r="C5" s="24">
        <v>100</v>
      </c>
    </row>
    <row r="6" spans="1:3" ht="148.19999999999999" x14ac:dyDescent="0.3">
      <c r="A6" s="23">
        <v>532</v>
      </c>
      <c r="B6" s="18" t="s">
        <v>5</v>
      </c>
      <c r="C6" s="24">
        <v>100</v>
      </c>
    </row>
    <row r="7" spans="1:3" ht="79.8" x14ac:dyDescent="0.3">
      <c r="A7" s="23">
        <v>533</v>
      </c>
      <c r="B7" s="18" t="s">
        <v>6</v>
      </c>
      <c r="C7" s="24">
        <v>10</v>
      </c>
    </row>
    <row r="8" spans="1:3" ht="91.2" x14ac:dyDescent="0.3">
      <c r="A8" s="23">
        <v>534</v>
      </c>
      <c r="B8" s="18" t="s">
        <v>7</v>
      </c>
      <c r="C8" s="24">
        <v>140</v>
      </c>
    </row>
    <row r="9" spans="1:3" ht="148.19999999999999" x14ac:dyDescent="0.3">
      <c r="A9" s="23">
        <v>535</v>
      </c>
      <c r="B9" s="18" t="s">
        <v>8</v>
      </c>
      <c r="C9" s="24">
        <v>20</v>
      </c>
    </row>
    <row r="10" spans="1:3" ht="125.4" x14ac:dyDescent="0.3">
      <c r="A10" s="23">
        <v>536</v>
      </c>
      <c r="B10" s="18" t="s">
        <v>9</v>
      </c>
      <c r="C10" s="24">
        <v>12</v>
      </c>
    </row>
    <row r="11" spans="1:3" ht="68.400000000000006" x14ac:dyDescent="0.3">
      <c r="A11" s="23">
        <v>537</v>
      </c>
      <c r="B11" s="18" t="s">
        <v>10</v>
      </c>
      <c r="C11" s="24">
        <v>50</v>
      </c>
    </row>
    <row r="12" spans="1:3" ht="79.8" x14ac:dyDescent="0.3">
      <c r="A12" s="23">
        <v>538</v>
      </c>
      <c r="B12" s="18" t="s">
        <v>11</v>
      </c>
      <c r="C12" s="24">
        <v>50</v>
      </c>
    </row>
    <row r="13" spans="1:3" ht="114" x14ac:dyDescent="0.3">
      <c r="A13" s="23">
        <v>539</v>
      </c>
      <c r="B13" s="18" t="s">
        <v>12</v>
      </c>
      <c r="C13" s="24">
        <v>12</v>
      </c>
    </row>
    <row r="14" spans="1:3" ht="136.80000000000001" x14ac:dyDescent="0.3">
      <c r="A14" s="23">
        <v>540</v>
      </c>
      <c r="B14" s="18" t="s">
        <v>13</v>
      </c>
      <c r="C14" s="24">
        <v>40</v>
      </c>
    </row>
    <row r="15" spans="1:3" ht="114" x14ac:dyDescent="0.3">
      <c r="A15" s="23">
        <v>541</v>
      </c>
      <c r="B15" s="18" t="s">
        <v>14</v>
      </c>
      <c r="C15" s="24">
        <v>6</v>
      </c>
    </row>
    <row r="16" spans="1:3" ht="114" x14ac:dyDescent="0.3">
      <c r="A16" s="23">
        <v>542</v>
      </c>
      <c r="B16" s="18" t="s">
        <v>15</v>
      </c>
      <c r="C16" s="24">
        <v>40</v>
      </c>
    </row>
    <row r="17" spans="1:4" ht="125.4" x14ac:dyDescent="0.3">
      <c r="A17" s="23">
        <v>543</v>
      </c>
      <c r="B17" s="18" t="s">
        <v>16</v>
      </c>
      <c r="C17" s="24">
        <v>40</v>
      </c>
    </row>
    <row r="18" spans="1:4" ht="182.4" x14ac:dyDescent="0.3">
      <c r="A18" s="23">
        <v>544</v>
      </c>
      <c r="B18" s="18" t="s">
        <v>17</v>
      </c>
      <c r="C18" s="24">
        <v>60</v>
      </c>
    </row>
    <row r="19" spans="1:4" ht="68.400000000000006" x14ac:dyDescent="0.3">
      <c r="A19" s="23">
        <v>545</v>
      </c>
      <c r="B19" s="18" t="s">
        <v>18</v>
      </c>
      <c r="C19" s="24">
        <v>20</v>
      </c>
    </row>
    <row r="20" spans="1:4" ht="57" x14ac:dyDescent="0.3">
      <c r="A20" s="23">
        <v>546</v>
      </c>
      <c r="B20" s="18" t="s">
        <v>19</v>
      </c>
      <c r="C20" s="24">
        <v>20</v>
      </c>
    </row>
    <row r="21" spans="1:4" ht="91.2" x14ac:dyDescent="0.3">
      <c r="A21" s="23">
        <v>547</v>
      </c>
      <c r="B21" s="18" t="s">
        <v>20</v>
      </c>
      <c r="C21" s="24">
        <v>40</v>
      </c>
    </row>
    <row r="22" spans="1:4" ht="91.2" x14ac:dyDescent="0.3">
      <c r="A22" s="25">
        <v>548</v>
      </c>
      <c r="B22" s="19" t="s">
        <v>21</v>
      </c>
      <c r="C22" s="26">
        <v>80</v>
      </c>
    </row>
    <row r="23" spans="1:4" ht="125.4" x14ac:dyDescent="0.3">
      <c r="A23" s="23">
        <v>549</v>
      </c>
      <c r="B23" s="18" t="s">
        <v>22</v>
      </c>
      <c r="C23" s="24">
        <v>20</v>
      </c>
    </row>
    <row r="24" spans="1:4" ht="79.8" x14ac:dyDescent="0.3">
      <c r="A24" s="23">
        <v>550</v>
      </c>
      <c r="B24" s="18" t="s">
        <v>23</v>
      </c>
      <c r="C24" s="24">
        <v>40</v>
      </c>
    </row>
    <row r="25" spans="1:4" ht="79.8" x14ac:dyDescent="0.3">
      <c r="A25" s="23">
        <v>551</v>
      </c>
      <c r="B25" s="18" t="s">
        <v>24</v>
      </c>
      <c r="C25" s="24">
        <v>120</v>
      </c>
    </row>
    <row r="26" spans="1:4" ht="79.8" x14ac:dyDescent="0.3">
      <c r="A26" s="23">
        <v>552</v>
      </c>
      <c r="B26" s="18" t="s">
        <v>25</v>
      </c>
      <c r="C26" s="24">
        <v>40</v>
      </c>
    </row>
    <row r="27" spans="1:4" ht="91.2" x14ac:dyDescent="0.3">
      <c r="A27" s="23">
        <v>553</v>
      </c>
      <c r="B27" s="18" t="s">
        <v>26</v>
      </c>
      <c r="C27" s="24">
        <v>80</v>
      </c>
    </row>
    <row r="28" spans="1:4" ht="102.6" x14ac:dyDescent="0.3">
      <c r="A28" s="31">
        <v>604</v>
      </c>
      <c r="B28" s="32" t="s">
        <v>31</v>
      </c>
      <c r="C28" s="33">
        <v>45</v>
      </c>
      <c r="D28" s="34" t="s">
        <v>37</v>
      </c>
    </row>
    <row r="29" spans="1:4" s="17" customFormat="1" ht="23.25" customHeight="1" thickBot="1" x14ac:dyDescent="0.35">
      <c r="A29" s="82" t="s">
        <v>32</v>
      </c>
      <c r="B29" s="83"/>
      <c r="C29" s="30">
        <f>SUM(C4:C28)</f>
        <v>1235</v>
      </c>
    </row>
    <row r="30" spans="1:4" ht="15.6" x14ac:dyDescent="0.3">
      <c r="A30" s="84" t="s">
        <v>34</v>
      </c>
      <c r="B30" s="85"/>
      <c r="C30" s="86"/>
    </row>
    <row r="31" spans="1:4" x14ac:dyDescent="0.3">
      <c r="A31" s="23"/>
      <c r="B31" s="29" t="s">
        <v>35</v>
      </c>
      <c r="C31" s="28">
        <v>60</v>
      </c>
    </row>
    <row r="32" spans="1:4" x14ac:dyDescent="0.3">
      <c r="A32" s="23"/>
      <c r="B32" s="29" t="s">
        <v>36</v>
      </c>
      <c r="C32" s="28">
        <v>92</v>
      </c>
    </row>
    <row r="33" spans="1:3" ht="16.2" thickBot="1" x14ac:dyDescent="0.35">
      <c r="A33" s="87" t="s">
        <v>33</v>
      </c>
      <c r="B33" s="88"/>
      <c r="C33" s="27">
        <f>SUM(C31:C32)</f>
        <v>152</v>
      </c>
    </row>
  </sheetData>
  <mergeCells count="3">
    <mergeCell ref="A29:B29"/>
    <mergeCell ref="A30:C30"/>
    <mergeCell ref="A33:B33"/>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D30"/>
  <sheetViews>
    <sheetView topLeftCell="A29" zoomScaleNormal="100" workbookViewId="0">
      <selection activeCell="F57" sqref="F57"/>
    </sheetView>
  </sheetViews>
  <sheetFormatPr baseColWidth="10" defaultRowHeight="14.4" x14ac:dyDescent="0.3"/>
  <cols>
    <col min="1" max="1" width="11.44140625" style="4"/>
    <col min="2" max="2" width="81.5546875" bestFit="1" customWidth="1"/>
    <col min="3" max="3" width="11.44140625" style="6"/>
  </cols>
  <sheetData>
    <row r="2" spans="1:3" ht="15" thickBot="1" x14ac:dyDescent="0.35">
      <c r="B2" s="4" t="s">
        <v>29</v>
      </c>
    </row>
    <row r="3" spans="1:3" ht="36" x14ac:dyDescent="0.3">
      <c r="A3" s="20" t="s">
        <v>0</v>
      </c>
      <c r="B3" s="21" t="s">
        <v>1</v>
      </c>
      <c r="C3" s="22" t="s">
        <v>2</v>
      </c>
    </row>
    <row r="4" spans="1:3" ht="159.6" x14ac:dyDescent="0.3">
      <c r="A4" s="23">
        <v>530</v>
      </c>
      <c r="B4" s="18" t="s">
        <v>3</v>
      </c>
      <c r="C4" s="24">
        <v>50</v>
      </c>
    </row>
    <row r="5" spans="1:3" ht="148.19999999999999" x14ac:dyDescent="0.3">
      <c r="A5" s="23">
        <v>531</v>
      </c>
      <c r="B5" s="18" t="s">
        <v>4</v>
      </c>
      <c r="C5" s="24">
        <v>100</v>
      </c>
    </row>
    <row r="6" spans="1:3" ht="148.19999999999999" x14ac:dyDescent="0.3">
      <c r="A6" s="23">
        <v>532</v>
      </c>
      <c r="B6" s="18" t="s">
        <v>5</v>
      </c>
      <c r="C6" s="24">
        <v>100</v>
      </c>
    </row>
    <row r="7" spans="1:3" ht="79.8" x14ac:dyDescent="0.3">
      <c r="A7" s="23">
        <v>533</v>
      </c>
      <c r="B7" s="18" t="s">
        <v>6</v>
      </c>
      <c r="C7" s="24">
        <v>10</v>
      </c>
    </row>
    <row r="8" spans="1:3" ht="91.2" x14ac:dyDescent="0.3">
      <c r="A8" s="23">
        <v>534</v>
      </c>
      <c r="B8" s="18" t="s">
        <v>7</v>
      </c>
      <c r="C8" s="24">
        <v>140</v>
      </c>
    </row>
    <row r="9" spans="1:3" ht="148.19999999999999" x14ac:dyDescent="0.3">
      <c r="A9" s="23">
        <v>535</v>
      </c>
      <c r="B9" s="18" t="s">
        <v>8</v>
      </c>
      <c r="C9" s="24">
        <v>20</v>
      </c>
    </row>
    <row r="10" spans="1:3" ht="125.4" x14ac:dyDescent="0.3">
      <c r="A10" s="23">
        <v>536</v>
      </c>
      <c r="B10" s="18" t="s">
        <v>9</v>
      </c>
      <c r="C10" s="24">
        <v>12</v>
      </c>
    </row>
    <row r="11" spans="1:3" ht="68.400000000000006" x14ac:dyDescent="0.3">
      <c r="A11" s="23">
        <v>537</v>
      </c>
      <c r="B11" s="18" t="s">
        <v>10</v>
      </c>
      <c r="C11" s="24">
        <v>50</v>
      </c>
    </row>
    <row r="12" spans="1:3" ht="79.8" x14ac:dyDescent="0.3">
      <c r="A12" s="23">
        <v>538</v>
      </c>
      <c r="B12" s="18" t="s">
        <v>11</v>
      </c>
      <c r="C12" s="24">
        <v>50</v>
      </c>
    </row>
    <row r="13" spans="1:3" ht="114" x14ac:dyDescent="0.3">
      <c r="A13" s="23">
        <v>539</v>
      </c>
      <c r="B13" s="18" t="s">
        <v>12</v>
      </c>
      <c r="C13" s="24">
        <v>12</v>
      </c>
    </row>
    <row r="14" spans="1:3" ht="136.80000000000001" x14ac:dyDescent="0.3">
      <c r="A14" s="23">
        <v>540</v>
      </c>
      <c r="B14" s="18" t="s">
        <v>13</v>
      </c>
      <c r="C14" s="24">
        <v>40</v>
      </c>
    </row>
    <row r="15" spans="1:3" ht="114" x14ac:dyDescent="0.3">
      <c r="A15" s="23">
        <v>541</v>
      </c>
      <c r="B15" s="18" t="s">
        <v>14</v>
      </c>
      <c r="C15" s="24">
        <v>6</v>
      </c>
    </row>
    <row r="16" spans="1:3" ht="114" x14ac:dyDescent="0.3">
      <c r="A16" s="23">
        <v>542</v>
      </c>
      <c r="B16" s="18" t="s">
        <v>15</v>
      </c>
      <c r="C16" s="24">
        <v>40</v>
      </c>
    </row>
    <row r="17" spans="1:4" ht="125.4" x14ac:dyDescent="0.3">
      <c r="A17" s="23">
        <v>543</v>
      </c>
      <c r="B17" s="18" t="s">
        <v>16</v>
      </c>
      <c r="C17" s="24">
        <v>40</v>
      </c>
    </row>
    <row r="18" spans="1:4" ht="182.4" x14ac:dyDescent="0.3">
      <c r="A18" s="23">
        <v>544</v>
      </c>
      <c r="B18" s="18" t="s">
        <v>17</v>
      </c>
      <c r="C18" s="24">
        <v>60</v>
      </c>
    </row>
    <row r="19" spans="1:4" ht="68.400000000000006" x14ac:dyDescent="0.3">
      <c r="A19" s="23">
        <v>545</v>
      </c>
      <c r="B19" s="18" t="s">
        <v>18</v>
      </c>
      <c r="C19" s="24">
        <v>20</v>
      </c>
    </row>
    <row r="20" spans="1:4" ht="57" x14ac:dyDescent="0.3">
      <c r="A20" s="23">
        <v>546</v>
      </c>
      <c r="B20" s="18" t="s">
        <v>19</v>
      </c>
      <c r="C20" s="24">
        <v>20</v>
      </c>
    </row>
    <row r="21" spans="1:4" ht="91.2" x14ac:dyDescent="0.3">
      <c r="A21" s="23">
        <v>547</v>
      </c>
      <c r="B21" s="18" t="s">
        <v>20</v>
      </c>
      <c r="C21" s="24">
        <v>40</v>
      </c>
    </row>
    <row r="22" spans="1:4" ht="91.2" x14ac:dyDescent="0.3">
      <c r="A22" s="25">
        <v>548</v>
      </c>
      <c r="B22" s="19" t="s">
        <v>21</v>
      </c>
      <c r="C22" s="26">
        <v>80</v>
      </c>
    </row>
    <row r="23" spans="1:4" ht="125.4" x14ac:dyDescent="0.3">
      <c r="A23" s="23">
        <v>549</v>
      </c>
      <c r="B23" s="18" t="s">
        <v>22</v>
      </c>
      <c r="C23" s="24">
        <v>20</v>
      </c>
    </row>
    <row r="24" spans="1:4" ht="79.8" x14ac:dyDescent="0.3">
      <c r="A24" s="23">
        <v>550</v>
      </c>
      <c r="B24" s="18" t="s">
        <v>23</v>
      </c>
      <c r="C24" s="24">
        <v>40</v>
      </c>
    </row>
    <row r="25" spans="1:4" ht="79.8" x14ac:dyDescent="0.3">
      <c r="A25" s="23">
        <v>551</v>
      </c>
      <c r="B25" s="18" t="s">
        <v>24</v>
      </c>
      <c r="C25" s="24">
        <v>120</v>
      </c>
    </row>
    <row r="26" spans="1:4" ht="79.8" x14ac:dyDescent="0.3">
      <c r="A26" s="23">
        <v>552</v>
      </c>
      <c r="B26" s="18" t="s">
        <v>25</v>
      </c>
      <c r="C26" s="24">
        <v>40</v>
      </c>
    </row>
    <row r="27" spans="1:4" ht="91.2" x14ac:dyDescent="0.3">
      <c r="A27" s="23">
        <v>553</v>
      </c>
      <c r="B27" s="18" t="s">
        <v>26</v>
      </c>
      <c r="C27" s="24">
        <v>80</v>
      </c>
    </row>
    <row r="28" spans="1:4" ht="102.6" x14ac:dyDescent="0.3">
      <c r="A28" s="25">
        <v>604</v>
      </c>
      <c r="B28" s="19" t="s">
        <v>31</v>
      </c>
      <c r="C28" s="26">
        <v>45</v>
      </c>
      <c r="D28" s="40"/>
    </row>
    <row r="29" spans="1:4" ht="409.5" customHeight="1" x14ac:dyDescent="0.3">
      <c r="A29" s="41">
        <v>554</v>
      </c>
      <c r="B29" s="19" t="s">
        <v>27</v>
      </c>
      <c r="C29" s="42">
        <v>1600</v>
      </c>
      <c r="D29" s="40"/>
    </row>
    <row r="30" spans="1:4" s="17" customFormat="1" ht="23.25" customHeight="1" thickBot="1" x14ac:dyDescent="0.35">
      <c r="A30" s="82" t="s">
        <v>32</v>
      </c>
      <c r="B30" s="83"/>
      <c r="C30" s="30">
        <f>SUM(C4:C29)</f>
        <v>2835</v>
      </c>
    </row>
  </sheetData>
  <mergeCells count="1">
    <mergeCell ref="A30:B30"/>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1"/>
  <sheetViews>
    <sheetView topLeftCell="A29" zoomScaleNormal="100" workbookViewId="0">
      <selection activeCell="C31" sqref="C31"/>
    </sheetView>
  </sheetViews>
  <sheetFormatPr baseColWidth="10" defaultRowHeight="14.4" x14ac:dyDescent="0.3"/>
  <cols>
    <col min="1" max="1" width="11.44140625" style="4"/>
    <col min="2" max="2" width="81.5546875" bestFit="1" customWidth="1"/>
    <col min="3" max="3" width="11.44140625" style="6"/>
  </cols>
  <sheetData>
    <row r="1" spans="1:3" ht="8.25" customHeight="1" x14ac:dyDescent="0.3"/>
    <row r="2" spans="1:3" ht="15" thickBot="1" x14ac:dyDescent="0.35">
      <c r="B2" s="4" t="s">
        <v>29</v>
      </c>
    </row>
    <row r="3" spans="1:3" ht="36.6" thickBot="1" x14ac:dyDescent="0.35">
      <c r="A3" s="14" t="s">
        <v>0</v>
      </c>
      <c r="B3" s="15" t="s">
        <v>1</v>
      </c>
      <c r="C3" s="15" t="s">
        <v>2</v>
      </c>
    </row>
    <row r="4" spans="1:3" ht="174" customHeight="1" thickBot="1" x14ac:dyDescent="0.35">
      <c r="A4" s="5">
        <v>530</v>
      </c>
      <c r="B4" s="3" t="s">
        <v>3</v>
      </c>
      <c r="C4" s="7">
        <v>45</v>
      </c>
    </row>
    <row r="5" spans="1:3" ht="148.80000000000001" thickBot="1" x14ac:dyDescent="0.35">
      <c r="A5" s="5">
        <v>531</v>
      </c>
      <c r="B5" s="3" t="s">
        <v>4</v>
      </c>
      <c r="C5" s="7">
        <v>95</v>
      </c>
    </row>
    <row r="6" spans="1:3" ht="148.80000000000001" thickBot="1" x14ac:dyDescent="0.35">
      <c r="A6" s="5">
        <v>532</v>
      </c>
      <c r="B6" s="3" t="s">
        <v>5</v>
      </c>
      <c r="C6" s="7">
        <v>95</v>
      </c>
    </row>
    <row r="7" spans="1:3" ht="80.400000000000006" thickBot="1" x14ac:dyDescent="0.35">
      <c r="A7" s="5">
        <v>533</v>
      </c>
      <c r="B7" s="3" t="s">
        <v>6</v>
      </c>
      <c r="C7" s="7">
        <v>10</v>
      </c>
    </row>
    <row r="8" spans="1:3" ht="91.8" thickBot="1" x14ac:dyDescent="0.35">
      <c r="A8" s="5">
        <v>534</v>
      </c>
      <c r="B8" s="3" t="s">
        <v>7</v>
      </c>
      <c r="C8" s="7">
        <v>126</v>
      </c>
    </row>
    <row r="9" spans="1:3" ht="148.80000000000001" thickBot="1" x14ac:dyDescent="0.35">
      <c r="A9" s="5">
        <v>535</v>
      </c>
      <c r="B9" s="3" t="s">
        <v>8</v>
      </c>
      <c r="C9" s="7">
        <v>20</v>
      </c>
    </row>
    <row r="10" spans="1:3" ht="126" thickBot="1" x14ac:dyDescent="0.35">
      <c r="A10" s="5">
        <v>536</v>
      </c>
      <c r="B10" s="3" t="s">
        <v>9</v>
      </c>
      <c r="C10" s="7">
        <v>12</v>
      </c>
    </row>
    <row r="11" spans="1:3" ht="69" thickBot="1" x14ac:dyDescent="0.35">
      <c r="A11" s="5">
        <v>537</v>
      </c>
      <c r="B11" s="3" t="s">
        <v>10</v>
      </c>
      <c r="C11" s="7">
        <v>10</v>
      </c>
    </row>
    <row r="12" spans="1:3" ht="80.400000000000006" thickBot="1" x14ac:dyDescent="0.35">
      <c r="A12" s="5">
        <v>538</v>
      </c>
      <c r="B12" s="3" t="s">
        <v>11</v>
      </c>
      <c r="C12" s="7">
        <v>10</v>
      </c>
    </row>
    <row r="13" spans="1:3" ht="114.6" thickBot="1" x14ac:dyDescent="0.35">
      <c r="A13" s="5">
        <v>539</v>
      </c>
      <c r="B13" s="3" t="s">
        <v>12</v>
      </c>
      <c r="C13" s="7">
        <v>12</v>
      </c>
    </row>
    <row r="14" spans="1:3" ht="137.4" thickBot="1" x14ac:dyDescent="0.35">
      <c r="A14" s="5">
        <v>540</v>
      </c>
      <c r="B14" s="3" t="s">
        <v>13</v>
      </c>
      <c r="C14" s="7">
        <v>30</v>
      </c>
    </row>
    <row r="15" spans="1:3" ht="114.6" thickBot="1" x14ac:dyDescent="0.35">
      <c r="A15" s="5">
        <v>541</v>
      </c>
      <c r="B15" s="3" t="s">
        <v>14</v>
      </c>
      <c r="C15" s="7">
        <v>6</v>
      </c>
    </row>
    <row r="16" spans="1:3" ht="114.6" thickBot="1" x14ac:dyDescent="0.35">
      <c r="A16" s="5">
        <v>542</v>
      </c>
      <c r="B16" s="3" t="s">
        <v>15</v>
      </c>
      <c r="C16" s="7">
        <v>35</v>
      </c>
    </row>
    <row r="17" spans="1:3" ht="126" thickBot="1" x14ac:dyDescent="0.35">
      <c r="A17" s="5">
        <v>543</v>
      </c>
      <c r="B17" s="3" t="s">
        <v>16</v>
      </c>
      <c r="C17" s="7">
        <v>40</v>
      </c>
    </row>
    <row r="18" spans="1:3" ht="183" thickBot="1" x14ac:dyDescent="0.35">
      <c r="A18" s="5">
        <v>544</v>
      </c>
      <c r="B18" s="3" t="s">
        <v>17</v>
      </c>
      <c r="C18" s="7">
        <v>60</v>
      </c>
    </row>
    <row r="19" spans="1:3" ht="69" thickBot="1" x14ac:dyDescent="0.35">
      <c r="A19" s="5">
        <v>545</v>
      </c>
      <c r="B19" s="3" t="s">
        <v>18</v>
      </c>
      <c r="C19" s="7">
        <v>20</v>
      </c>
    </row>
    <row r="20" spans="1:3" ht="57.6" thickBot="1" x14ac:dyDescent="0.35">
      <c r="A20" s="5">
        <v>546</v>
      </c>
      <c r="B20" s="3" t="s">
        <v>19</v>
      </c>
      <c r="C20" s="7">
        <v>20</v>
      </c>
    </row>
    <row r="21" spans="1:3" ht="91.8" thickBot="1" x14ac:dyDescent="0.35">
      <c r="A21" s="5">
        <v>547</v>
      </c>
      <c r="B21" s="3" t="s">
        <v>20</v>
      </c>
      <c r="C21" s="7">
        <v>70</v>
      </c>
    </row>
    <row r="22" spans="1:3" ht="91.8" thickBot="1" x14ac:dyDescent="0.35">
      <c r="A22" s="9">
        <v>548</v>
      </c>
      <c r="B22" s="10" t="s">
        <v>21</v>
      </c>
      <c r="C22" s="11">
        <v>60</v>
      </c>
    </row>
    <row r="23" spans="1:3" ht="126" thickBot="1" x14ac:dyDescent="0.35">
      <c r="A23" s="5">
        <v>549</v>
      </c>
      <c r="B23" s="3" t="s">
        <v>22</v>
      </c>
      <c r="C23" s="7">
        <v>20</v>
      </c>
    </row>
    <row r="24" spans="1:3" ht="80.400000000000006" thickBot="1" x14ac:dyDescent="0.35">
      <c r="A24" s="5">
        <v>550</v>
      </c>
      <c r="B24" s="3" t="s">
        <v>23</v>
      </c>
      <c r="C24" s="7">
        <v>35</v>
      </c>
    </row>
    <row r="25" spans="1:3" ht="80.400000000000006" thickBot="1" x14ac:dyDescent="0.35">
      <c r="A25" s="5">
        <v>551</v>
      </c>
      <c r="B25" s="3" t="s">
        <v>24</v>
      </c>
      <c r="C25" s="7">
        <v>88</v>
      </c>
    </row>
    <row r="26" spans="1:3" ht="80.400000000000006" thickBot="1" x14ac:dyDescent="0.35">
      <c r="A26" s="5">
        <v>552</v>
      </c>
      <c r="B26" s="3" t="s">
        <v>25</v>
      </c>
      <c r="C26" s="7">
        <v>40</v>
      </c>
    </row>
    <row r="27" spans="1:3" ht="91.8" thickBot="1" x14ac:dyDescent="0.35">
      <c r="A27" s="5">
        <v>553</v>
      </c>
      <c r="B27" s="3" t="s">
        <v>26</v>
      </c>
      <c r="C27" s="7">
        <v>70</v>
      </c>
    </row>
    <row r="28" spans="1:3" ht="354" thickBot="1" x14ac:dyDescent="0.35">
      <c r="A28" s="35">
        <v>554</v>
      </c>
      <c r="B28" s="36" t="s">
        <v>27</v>
      </c>
      <c r="C28" s="37"/>
    </row>
    <row r="29" spans="1:3" ht="120.75" customHeight="1" thickBot="1" x14ac:dyDescent="0.35">
      <c r="A29" s="1">
        <v>604</v>
      </c>
      <c r="B29" s="12" t="s">
        <v>30</v>
      </c>
      <c r="C29" s="8">
        <v>45</v>
      </c>
    </row>
    <row r="30" spans="1:3" ht="16.2" thickBot="1" x14ac:dyDescent="0.35">
      <c r="A30" s="89" t="s">
        <v>28</v>
      </c>
      <c r="B30" s="90"/>
      <c r="C30" s="39">
        <f>SUM(C4:C29)</f>
        <v>1074</v>
      </c>
    </row>
    <row r="31" spans="1:3" x14ac:dyDescent="0.3">
      <c r="C31" s="38">
        <v>1110</v>
      </c>
    </row>
  </sheetData>
  <mergeCells count="1">
    <mergeCell ref="A30:B30"/>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0"/>
  <sheetViews>
    <sheetView zoomScaleNormal="100" workbookViewId="0">
      <selection activeCell="A2" sqref="A2:C18"/>
    </sheetView>
  </sheetViews>
  <sheetFormatPr baseColWidth="10" defaultColWidth="11.44140625" defaultRowHeight="13.8" x14ac:dyDescent="0.25"/>
  <cols>
    <col min="1" max="1" width="13.33203125" style="45" customWidth="1"/>
    <col min="2" max="2" width="69.33203125" style="45" customWidth="1"/>
    <col min="3" max="3" width="12" style="46" customWidth="1"/>
    <col min="4" max="16384" width="11.44140625" style="45"/>
  </cols>
  <sheetData>
    <row r="1" spans="1:3" ht="15.6" x14ac:dyDescent="0.25">
      <c r="A1" s="43"/>
      <c r="B1" s="44"/>
    </row>
    <row r="2" spans="1:3" ht="55.2" x14ac:dyDescent="0.25">
      <c r="A2" s="54" t="s">
        <v>38</v>
      </c>
      <c r="B2" s="54" t="s">
        <v>39</v>
      </c>
      <c r="C2" s="55" t="s">
        <v>41</v>
      </c>
    </row>
    <row r="3" spans="1:3" ht="52.8" x14ac:dyDescent="0.25">
      <c r="A3" s="49">
        <v>1</v>
      </c>
      <c r="B3" s="50" t="s">
        <v>42</v>
      </c>
      <c r="C3" s="49">
        <v>120</v>
      </c>
    </row>
    <row r="4" spans="1:3" ht="79.2" x14ac:dyDescent="0.25">
      <c r="A4" s="49">
        <v>2</v>
      </c>
      <c r="B4" s="50" t="s">
        <v>43</v>
      </c>
      <c r="C4" s="49">
        <v>160</v>
      </c>
    </row>
    <row r="5" spans="1:3" ht="79.2" x14ac:dyDescent="0.25">
      <c r="A5" s="49">
        <v>3</v>
      </c>
      <c r="B5" s="50" t="s">
        <v>44</v>
      </c>
      <c r="C5" s="49">
        <v>120</v>
      </c>
    </row>
    <row r="6" spans="1:3" ht="52.8" x14ac:dyDescent="0.25">
      <c r="A6" s="49">
        <v>4</v>
      </c>
      <c r="B6" s="50" t="s">
        <v>45</v>
      </c>
      <c r="C6" s="51">
        <v>180</v>
      </c>
    </row>
    <row r="7" spans="1:3" ht="52.8" x14ac:dyDescent="0.25">
      <c r="A7" s="49">
        <v>5</v>
      </c>
      <c r="B7" s="50" t="s">
        <v>46</v>
      </c>
      <c r="C7" s="49">
        <v>16</v>
      </c>
    </row>
    <row r="8" spans="1:3" ht="39.6" x14ac:dyDescent="0.25">
      <c r="A8" s="49">
        <v>6</v>
      </c>
      <c r="B8" s="52" t="s">
        <v>47</v>
      </c>
      <c r="C8" s="49">
        <v>80</v>
      </c>
    </row>
    <row r="9" spans="1:3" ht="26.4" x14ac:dyDescent="0.25">
      <c r="A9" s="49">
        <v>7</v>
      </c>
      <c r="B9" s="50" t="s">
        <v>48</v>
      </c>
      <c r="C9" s="53">
        <v>40</v>
      </c>
    </row>
    <row r="10" spans="1:3" ht="39.6" x14ac:dyDescent="0.25">
      <c r="A10" s="49">
        <v>8</v>
      </c>
      <c r="B10" s="50" t="s">
        <v>49</v>
      </c>
      <c r="C10" s="49">
        <v>40</v>
      </c>
    </row>
    <row r="11" spans="1:3" ht="39.6" x14ac:dyDescent="0.25">
      <c r="A11" s="49">
        <v>9</v>
      </c>
      <c r="B11" s="50" t="s">
        <v>50</v>
      </c>
      <c r="C11" s="49">
        <v>40</v>
      </c>
    </row>
    <row r="12" spans="1:3" ht="39.6" x14ac:dyDescent="0.25">
      <c r="A12" s="49">
        <v>10</v>
      </c>
      <c r="B12" s="50" t="s">
        <v>51</v>
      </c>
      <c r="C12" s="53">
        <v>40</v>
      </c>
    </row>
    <row r="13" spans="1:3" ht="52.8" x14ac:dyDescent="0.25">
      <c r="A13" s="49">
        <v>11</v>
      </c>
      <c r="B13" s="50" t="s">
        <v>52</v>
      </c>
      <c r="C13" s="49">
        <v>120</v>
      </c>
    </row>
    <row r="14" spans="1:3" ht="26.4" x14ac:dyDescent="0.25">
      <c r="A14" s="49">
        <v>12</v>
      </c>
      <c r="B14" s="50" t="s">
        <v>53</v>
      </c>
      <c r="C14" s="49">
        <v>40</v>
      </c>
    </row>
    <row r="15" spans="1:3" ht="52.8" x14ac:dyDescent="0.25">
      <c r="A15" s="49">
        <v>13</v>
      </c>
      <c r="B15" s="50" t="s">
        <v>54</v>
      </c>
      <c r="C15" s="49">
        <v>120</v>
      </c>
    </row>
    <row r="16" spans="1:3" ht="39.6" x14ac:dyDescent="0.25">
      <c r="A16" s="49">
        <v>14</v>
      </c>
      <c r="B16" s="50" t="s">
        <v>55</v>
      </c>
      <c r="C16" s="49">
        <v>80</v>
      </c>
    </row>
    <row r="17" spans="1:3" ht="26.4" x14ac:dyDescent="0.25">
      <c r="A17" s="49">
        <v>15</v>
      </c>
      <c r="B17" s="50" t="s">
        <v>56</v>
      </c>
      <c r="C17" s="49">
        <v>100</v>
      </c>
    </row>
    <row r="18" spans="1:3" x14ac:dyDescent="0.25">
      <c r="A18" s="91" t="s">
        <v>32</v>
      </c>
      <c r="B18" s="92"/>
      <c r="C18" s="48">
        <f>SUM(C3:C17)</f>
        <v>1296</v>
      </c>
    </row>
    <row r="20" spans="1:3" x14ac:dyDescent="0.25">
      <c r="C20" s="47" t="s">
        <v>40</v>
      </c>
    </row>
  </sheetData>
  <mergeCells count="1">
    <mergeCell ref="A18:B18"/>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4"/>
  <sheetViews>
    <sheetView tabSelected="1" topLeftCell="A16" zoomScale="90" zoomScaleNormal="90" workbookViewId="0">
      <selection activeCell="I4" sqref="I4"/>
    </sheetView>
  </sheetViews>
  <sheetFormatPr baseColWidth="10" defaultColWidth="11.44140625" defaultRowHeight="20.399999999999999" x14ac:dyDescent="0.25"/>
  <cols>
    <col min="1" max="1" width="11.44140625" style="60"/>
    <col min="2" max="2" width="51" style="45" customWidth="1"/>
    <col min="3" max="3" width="40.44140625" style="45" customWidth="1"/>
    <col min="4" max="4" width="49.33203125" style="45" customWidth="1"/>
    <col min="5" max="5" width="16" style="59" customWidth="1"/>
    <col min="6" max="6" width="3.109375" style="45" customWidth="1"/>
    <col min="7" max="16384" width="11.44140625" style="45"/>
  </cols>
  <sheetData>
    <row r="1" spans="1:13" ht="25.5" customHeight="1" x14ac:dyDescent="0.25"/>
    <row r="2" spans="1:13" ht="49.5" customHeight="1" x14ac:dyDescent="0.25">
      <c r="A2" s="93" t="s">
        <v>91</v>
      </c>
      <c r="B2" s="93"/>
      <c r="C2" s="93"/>
      <c r="D2" s="93"/>
      <c r="E2" s="93"/>
      <c r="G2" s="71" t="s">
        <v>92</v>
      </c>
      <c r="H2" s="71" t="s">
        <v>92</v>
      </c>
      <c r="I2" s="71" t="s">
        <v>92</v>
      </c>
      <c r="J2" s="71" t="s">
        <v>92</v>
      </c>
      <c r="K2" s="71" t="s">
        <v>92</v>
      </c>
      <c r="L2" s="71" t="s">
        <v>92</v>
      </c>
      <c r="M2" s="64" t="s">
        <v>90</v>
      </c>
    </row>
    <row r="3" spans="1:13" ht="41.4" x14ac:dyDescent="0.25">
      <c r="A3" s="75" t="s">
        <v>96</v>
      </c>
      <c r="B3" s="54" t="s">
        <v>57</v>
      </c>
      <c r="C3" s="54" t="s">
        <v>58</v>
      </c>
      <c r="D3" s="54" t="s">
        <v>59</v>
      </c>
      <c r="E3" s="55" t="s">
        <v>60</v>
      </c>
      <c r="G3" s="65">
        <f>E11+E12+E13+E14</f>
        <v>160</v>
      </c>
      <c r="H3" s="66"/>
      <c r="I3" s="67"/>
      <c r="J3" s="68"/>
      <c r="K3" s="69"/>
      <c r="L3" s="70">
        <f>H12+F13+E27+E28</f>
        <v>0</v>
      </c>
      <c r="M3" s="74">
        <f>E22-G3-H3-I3-J3-K3-L3</f>
        <v>1054</v>
      </c>
    </row>
    <row r="4" spans="1:13" ht="198" x14ac:dyDescent="0.25">
      <c r="A4" s="75">
        <v>1</v>
      </c>
      <c r="B4" s="58" t="s">
        <v>42</v>
      </c>
      <c r="C4" s="58" t="s">
        <v>61</v>
      </c>
      <c r="D4" s="58" t="s">
        <v>87</v>
      </c>
      <c r="E4" s="62">
        <v>120</v>
      </c>
    </row>
    <row r="5" spans="1:13" ht="264" x14ac:dyDescent="0.25">
      <c r="A5" s="75">
        <v>2</v>
      </c>
      <c r="B5" s="58" t="s">
        <v>43</v>
      </c>
      <c r="C5" s="58" t="s">
        <v>88</v>
      </c>
      <c r="D5" s="58" t="s">
        <v>62</v>
      </c>
      <c r="E5" s="62">
        <v>160</v>
      </c>
    </row>
    <row r="6" spans="1:13" ht="224.4" x14ac:dyDescent="0.25">
      <c r="A6" s="75">
        <v>3</v>
      </c>
      <c r="B6" s="58" t="s">
        <v>44</v>
      </c>
      <c r="C6" s="58" t="s">
        <v>63</v>
      </c>
      <c r="D6" s="58" t="s">
        <v>64</v>
      </c>
      <c r="E6" s="62">
        <v>120</v>
      </c>
    </row>
    <row r="7" spans="1:13" ht="184.8" x14ac:dyDescent="0.25">
      <c r="A7" s="75">
        <v>4</v>
      </c>
      <c r="B7" s="58" t="s">
        <v>45</v>
      </c>
      <c r="C7" s="58" t="s">
        <v>89</v>
      </c>
      <c r="D7" s="58" t="s">
        <v>65</v>
      </c>
      <c r="E7" s="63">
        <v>180</v>
      </c>
    </row>
    <row r="8" spans="1:13" ht="105.6" x14ac:dyDescent="0.25">
      <c r="A8" s="75">
        <v>5</v>
      </c>
      <c r="B8" s="58" t="s">
        <v>46</v>
      </c>
      <c r="C8" s="58" t="s">
        <v>66</v>
      </c>
      <c r="D8" s="58" t="s">
        <v>67</v>
      </c>
      <c r="E8" s="62">
        <v>16</v>
      </c>
    </row>
    <row r="9" spans="1:13" ht="132" x14ac:dyDescent="0.25">
      <c r="A9" s="75">
        <v>6</v>
      </c>
      <c r="B9" s="58" t="s">
        <v>47</v>
      </c>
      <c r="C9" s="58" t="s">
        <v>68</v>
      </c>
      <c r="D9" s="58" t="s">
        <v>69</v>
      </c>
      <c r="E9" s="62">
        <v>80</v>
      </c>
    </row>
    <row r="10" spans="1:13" x14ac:dyDescent="0.25">
      <c r="A10" s="75"/>
      <c r="B10" s="94" t="s">
        <v>93</v>
      </c>
      <c r="C10" s="95"/>
      <c r="D10" s="96"/>
      <c r="E10" s="62"/>
    </row>
    <row r="11" spans="1:13" ht="118.8" x14ac:dyDescent="0.25">
      <c r="A11" s="76">
        <v>7</v>
      </c>
      <c r="B11" s="72" t="s">
        <v>48</v>
      </c>
      <c r="C11" s="72" t="s">
        <v>70</v>
      </c>
      <c r="D11" s="72" t="s">
        <v>71</v>
      </c>
      <c r="E11" s="73">
        <v>40</v>
      </c>
    </row>
    <row r="12" spans="1:13" ht="250.8" x14ac:dyDescent="0.25">
      <c r="A12" s="76">
        <v>8</v>
      </c>
      <c r="B12" s="72" t="s">
        <v>49</v>
      </c>
      <c r="C12" s="72" t="s">
        <v>72</v>
      </c>
      <c r="D12" s="72" t="s">
        <v>73</v>
      </c>
      <c r="E12" s="73">
        <v>40</v>
      </c>
    </row>
    <row r="13" spans="1:13" ht="145.19999999999999" x14ac:dyDescent="0.25">
      <c r="A13" s="76">
        <v>9</v>
      </c>
      <c r="B13" s="72" t="s">
        <v>50</v>
      </c>
      <c r="C13" s="72" t="s">
        <v>74</v>
      </c>
      <c r="D13" s="72" t="s">
        <v>75</v>
      </c>
      <c r="E13" s="73">
        <v>40</v>
      </c>
    </row>
    <row r="14" spans="1:13" ht="211.2" x14ac:dyDescent="0.25">
      <c r="A14" s="76">
        <v>10</v>
      </c>
      <c r="B14" s="72" t="s">
        <v>51</v>
      </c>
      <c r="C14" s="72" t="s">
        <v>76</v>
      </c>
      <c r="D14" s="72" t="s">
        <v>77</v>
      </c>
      <c r="E14" s="73">
        <v>40</v>
      </c>
    </row>
    <row r="15" spans="1:13" x14ac:dyDescent="0.25">
      <c r="A15" s="77"/>
      <c r="B15" s="94" t="s">
        <v>94</v>
      </c>
      <c r="C15" s="95"/>
      <c r="D15" s="96"/>
      <c r="E15" s="62"/>
    </row>
    <row r="16" spans="1:13" ht="105.6" x14ac:dyDescent="0.25">
      <c r="A16" s="75">
        <v>11</v>
      </c>
      <c r="B16" s="58" t="s">
        <v>52</v>
      </c>
      <c r="C16" s="58" t="s">
        <v>78</v>
      </c>
      <c r="D16" s="58" t="s">
        <v>79</v>
      </c>
      <c r="E16" s="62">
        <v>120</v>
      </c>
    </row>
    <row r="17" spans="1:5" ht="237.6" x14ac:dyDescent="0.25">
      <c r="A17" s="75">
        <v>12</v>
      </c>
      <c r="B17" s="58" t="s">
        <v>53</v>
      </c>
      <c r="C17" s="58" t="s">
        <v>80</v>
      </c>
      <c r="D17" s="58" t="s">
        <v>81</v>
      </c>
      <c r="E17" s="62">
        <v>40</v>
      </c>
    </row>
    <row r="18" spans="1:5" ht="145.19999999999999" x14ac:dyDescent="0.25">
      <c r="A18" s="75">
        <v>13</v>
      </c>
      <c r="B18" s="58" t="s">
        <v>54</v>
      </c>
      <c r="C18" s="58" t="s">
        <v>82</v>
      </c>
      <c r="D18" s="58" t="s">
        <v>83</v>
      </c>
      <c r="E18" s="62">
        <v>120</v>
      </c>
    </row>
    <row r="19" spans="1:5" x14ac:dyDescent="0.25">
      <c r="A19" s="77"/>
      <c r="B19" s="94" t="s">
        <v>95</v>
      </c>
      <c r="C19" s="95"/>
      <c r="D19" s="96"/>
      <c r="E19" s="62"/>
    </row>
    <row r="20" spans="1:5" ht="66" x14ac:dyDescent="0.25">
      <c r="A20" s="75">
        <v>14</v>
      </c>
      <c r="B20" s="58" t="s">
        <v>55</v>
      </c>
      <c r="C20" s="58" t="s">
        <v>84</v>
      </c>
      <c r="D20" s="58" t="s">
        <v>85</v>
      </c>
      <c r="E20" s="62">
        <v>80</v>
      </c>
    </row>
    <row r="21" spans="1:5" ht="39.6" x14ac:dyDescent="0.25">
      <c r="A21" s="75">
        <v>15</v>
      </c>
      <c r="B21" s="57" t="s">
        <v>56</v>
      </c>
      <c r="C21" s="57" t="s">
        <v>86</v>
      </c>
      <c r="D21" s="57" t="s">
        <v>86</v>
      </c>
      <c r="E21" s="62">
        <v>18</v>
      </c>
    </row>
    <row r="22" spans="1:5" x14ac:dyDescent="0.25">
      <c r="B22" s="56"/>
      <c r="C22" s="56"/>
      <c r="D22" s="56"/>
      <c r="E22" s="48">
        <f>SUM(E4:E21)</f>
        <v>1214</v>
      </c>
    </row>
    <row r="24" spans="1:5" x14ac:dyDescent="0.25">
      <c r="E24" s="61" t="s">
        <v>40</v>
      </c>
    </row>
  </sheetData>
  <mergeCells count="4">
    <mergeCell ref="A2:E2"/>
    <mergeCell ref="B10:D10"/>
    <mergeCell ref="B15:D15"/>
    <mergeCell ref="B19:D19"/>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REQUERIMIENTOS V1</vt:lpstr>
      <vt:lpstr>REQUERIMIENTOS V2</vt:lpstr>
      <vt:lpstr>REQUERIMIENTOS V3 </vt:lpstr>
      <vt:lpstr>REQUERIMIENTOS V4</vt:lpstr>
      <vt:lpstr>REQUERIMIENTOS V4.2</vt:lpstr>
      <vt:lpstr>REQUERIMIENTOS V5</vt:lpstr>
      <vt:lpstr>Requerimientos 2022</vt:lpstr>
      <vt:lpstr>Rqtos detallados para cotizacio</vt:lpstr>
    </vt:vector>
  </TitlesOfParts>
  <Company>PERSONAL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Sphera</dc:creator>
  <cp:lastModifiedBy>Gerencia Wacol</cp:lastModifiedBy>
  <dcterms:created xsi:type="dcterms:W3CDTF">2020-12-11T16:50:32Z</dcterms:created>
  <dcterms:modified xsi:type="dcterms:W3CDTF">2022-02-05T13:58:14Z</dcterms:modified>
</cp:coreProperties>
</file>