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dhav/University/NewStuff/ThirdYear/COM3240/assignment/untitled folder/"/>
    </mc:Choice>
  </mc:AlternateContent>
  <xr:revisionPtr revIDLastSave="0" documentId="8_{6BCBE0A2-1FE2-F54F-AF9A-EC050D9F461C}" xr6:coauthVersionLast="43" xr6:coauthVersionMax="43" xr10:uidLastSave="{00000000-0000-0000-0000-000000000000}"/>
  <bookViews>
    <workbookView xWindow="380" yWindow="460" windowWidth="28040" windowHeight="17040" xr2:uid="{CB539A62-B4A7-E64D-B0A4-FF8641F64E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C29" i="1"/>
  <c r="D28" i="1"/>
  <c r="E28" i="1"/>
  <c r="F28" i="1"/>
  <c r="G28" i="1"/>
  <c r="H28" i="1"/>
  <c r="I28" i="1"/>
  <c r="J28" i="1"/>
  <c r="C28" i="1"/>
  <c r="O3" i="1"/>
  <c r="O20" i="1" s="1"/>
  <c r="P3" i="1"/>
  <c r="P21" i="1" s="1"/>
  <c r="Q3" i="1"/>
  <c r="R3" i="1"/>
  <c r="R19" i="1" s="1"/>
  <c r="S3" i="1"/>
  <c r="S20" i="1" s="1"/>
  <c r="T3" i="1"/>
  <c r="T21" i="1" s="1"/>
  <c r="U3" i="1"/>
  <c r="O4" i="1"/>
  <c r="P4" i="1"/>
  <c r="Q4" i="1"/>
  <c r="R4" i="1"/>
  <c r="S4" i="1"/>
  <c r="T4" i="1"/>
  <c r="U4" i="1"/>
  <c r="O5" i="1"/>
  <c r="P5" i="1"/>
  <c r="Q5" i="1"/>
  <c r="R5" i="1"/>
  <c r="S5" i="1"/>
  <c r="T5" i="1"/>
  <c r="T20" i="1" s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N19" i="1" s="1"/>
  <c r="C19" i="1"/>
  <c r="E19" i="1"/>
  <c r="F19" i="1"/>
  <c r="G19" i="1"/>
  <c r="H19" i="1"/>
  <c r="I19" i="1"/>
  <c r="J19" i="1"/>
  <c r="D19" i="1"/>
  <c r="P19" i="1" l="1"/>
  <c r="O19" i="1"/>
  <c r="R21" i="1"/>
  <c r="R20" i="1"/>
  <c r="U19" i="1"/>
  <c r="U21" i="1"/>
  <c r="U20" i="1"/>
  <c r="P20" i="1"/>
  <c r="T19" i="1"/>
  <c r="S19" i="1"/>
  <c r="N21" i="1"/>
  <c r="N20" i="1"/>
  <c r="Q19" i="1"/>
  <c r="Q21" i="1"/>
  <c r="Q20" i="1"/>
  <c r="S21" i="1"/>
  <c r="O21" i="1"/>
</calcChain>
</file>

<file path=xl/sharedStrings.xml><?xml version="1.0" encoding="utf-8"?>
<sst xmlns="http://schemas.openxmlformats.org/spreadsheetml/2006/main" count="64" uniqueCount="33">
  <si>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</si>
  <si>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</si>
  <si>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</si>
  <si>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</si>
  <si>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</si>
  <si>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</si>
  <si>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</si>
  <si>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</si>
  <si>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</si>
  <si>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</si>
  <si>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</si>
  <si>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</si>
  <si>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</si>
  <si>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</si>
  <si>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</si>
  <si>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</si>
  <si>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none</t>
  </si>
  <si>
    <t>all</t>
  </si>
  <si>
    <t>leaky and decay</t>
  </si>
  <si>
    <t>leaky and weight</t>
  </si>
  <si>
    <t>decay and weight</t>
  </si>
  <si>
    <t>leaky</t>
  </si>
  <si>
    <t>weight</t>
  </si>
  <si>
    <t>decay</t>
  </si>
  <si>
    <t>increase %</t>
  </si>
  <si>
    <t>mean</t>
  </si>
  <si>
    <t>STD</t>
  </si>
  <si>
    <t>1st cycle</t>
  </si>
  <si>
    <t>2nd cycle</t>
  </si>
  <si>
    <t>3rd cycle</t>
  </si>
  <si>
    <t>using samples as initial weights</t>
  </si>
  <si>
    <t>leaky (rate = 10e-6</t>
  </si>
  <si>
    <t>leaky (rate = 10e-5)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</si>
</sst>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.000_);_(* \(#,##0.000\);_(* &quot;-&quot;??_);_(@_)"/>
    <numFmt numFmtId="17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2" applyFont="1"/>
    <xf numFmtId="43" fontId="0" fillId="0" borderId="0" xfId="1" applyFont="1"/>
    <xf numFmtId="168" fontId="0" fillId="0" borderId="0" xfId="1" applyNumberFormat="1" applyFont="1"/>
    <xf numFmtId="2" fontId="0" fillId="0" borderId="0" xfId="2" applyNumberFormat="1" applyFont="1"/>
    <xf numFmtId="17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Sheet1!$N$3:$N$18</c:f>
              <c:numCache>
                <c:formatCode>0%</c:formatCode>
                <c:ptCount val="16"/>
                <c:pt idx="0">
                  <c:v>4.6149449921417347E-2</c:v>
                </c:pt>
                <c:pt idx="1">
                  <c:v>3.0290041434490642E-2</c:v>
                </c:pt>
                <c:pt idx="2">
                  <c:v>0.19274182026003714</c:v>
                </c:pt>
                <c:pt idx="3">
                  <c:v>1.9859979997142448E-2</c:v>
                </c:pt>
                <c:pt idx="4">
                  <c:v>6.5723674810687239E-3</c:v>
                </c:pt>
                <c:pt idx="5">
                  <c:v>9.1441634519217035E-3</c:v>
                </c:pt>
                <c:pt idx="6">
                  <c:v>0.13801971710244321</c:v>
                </c:pt>
                <c:pt idx="7">
                  <c:v>6.143734819259894E-3</c:v>
                </c:pt>
                <c:pt idx="8">
                  <c:v>7.8582654664952137E-3</c:v>
                </c:pt>
                <c:pt idx="9">
                  <c:v>1.10015716530933E-2</c:v>
                </c:pt>
                <c:pt idx="10">
                  <c:v>5.9579939991427348E-2</c:v>
                </c:pt>
                <c:pt idx="11">
                  <c:v>3.4433490498642666E-2</c:v>
                </c:pt>
                <c:pt idx="12">
                  <c:v>3.2290327189598511E-2</c:v>
                </c:pt>
                <c:pt idx="13">
                  <c:v>1.8431204457779682E-2</c:v>
                </c:pt>
                <c:pt idx="14">
                  <c:v>0.16888126875267895</c:v>
                </c:pt>
                <c:pt idx="15">
                  <c:v>0.21860265752250321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B-674E-8887-8235438DBB62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Sheet1!$O$3:$O$18</c:f>
              <c:numCache>
                <c:formatCode>0%</c:formatCode>
                <c:ptCount val="16"/>
                <c:pt idx="0">
                  <c:v>2.1003000428632661E-2</c:v>
                </c:pt>
                <c:pt idx="1">
                  <c:v>3.1861694527789683E-2</c:v>
                </c:pt>
                <c:pt idx="2">
                  <c:v>2.8432633233319047E-2</c:v>
                </c:pt>
                <c:pt idx="3">
                  <c:v>0.10658665523646235</c:v>
                </c:pt>
                <c:pt idx="4">
                  <c:v>5.772253179025575E-2</c:v>
                </c:pt>
                <c:pt idx="5">
                  <c:v>5.8579797113873414E-2</c:v>
                </c:pt>
                <c:pt idx="6">
                  <c:v>5.772253179025575E-2</c:v>
                </c:pt>
                <c:pt idx="7">
                  <c:v>0.13459065580797258</c:v>
                </c:pt>
                <c:pt idx="8">
                  <c:v>4.086298042577511E-2</c:v>
                </c:pt>
                <c:pt idx="9">
                  <c:v>6.5437919702814693E-2</c:v>
                </c:pt>
                <c:pt idx="10">
                  <c:v>2.3717673953421916E-2</c:v>
                </c:pt>
                <c:pt idx="11">
                  <c:v>7.9439919988569793E-2</c:v>
                </c:pt>
                <c:pt idx="12">
                  <c:v>0.16516645235033575</c:v>
                </c:pt>
                <c:pt idx="13">
                  <c:v>3.6862408915559364E-2</c:v>
                </c:pt>
                <c:pt idx="14">
                  <c:v>2.5432204600657236E-2</c:v>
                </c:pt>
                <c:pt idx="15">
                  <c:v>6.6580940134304906E-2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B-674E-8887-8235438DBB62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leaky and decay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Sheet1!$P$3:$P$18</c:f>
              <c:numCache>
                <c:formatCode>0%</c:formatCode>
                <c:ptCount val="16"/>
                <c:pt idx="0">
                  <c:v>1.6288041148735534E-2</c:v>
                </c:pt>
                <c:pt idx="1">
                  <c:v>3.1575939419917133E-2</c:v>
                </c:pt>
                <c:pt idx="2">
                  <c:v>0.22403200457208172</c:v>
                </c:pt>
                <c:pt idx="3">
                  <c:v>1.3716245177882554E-2</c:v>
                </c:pt>
                <c:pt idx="4">
                  <c:v>5.715102157451064E-3</c:v>
                </c:pt>
                <c:pt idx="5">
                  <c:v>9.2870410058579801E-3</c:v>
                </c:pt>
                <c:pt idx="6">
                  <c:v>2.2431775967995428E-2</c:v>
                </c:pt>
                <c:pt idx="7">
                  <c:v>6.143734819259894E-3</c:v>
                </c:pt>
                <c:pt idx="8">
                  <c:v>5.6436633804829259E-2</c:v>
                </c:pt>
                <c:pt idx="9">
                  <c:v>4.1434490641520218E-3</c:v>
                </c:pt>
                <c:pt idx="10">
                  <c:v>3.2004572081725961E-2</c:v>
                </c:pt>
                <c:pt idx="11">
                  <c:v>1.3001857408201171E-2</c:v>
                </c:pt>
                <c:pt idx="12">
                  <c:v>0.3530504357765395</c:v>
                </c:pt>
                <c:pt idx="13">
                  <c:v>8.144020574367767E-3</c:v>
                </c:pt>
                <c:pt idx="14">
                  <c:v>0.15473639091298758</c:v>
                </c:pt>
                <c:pt idx="15">
                  <c:v>4.929275610801543E-2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B-674E-8887-8235438DBB62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leaky and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Sheet1!$Q$3:$Q$18</c:f>
              <c:numCache>
                <c:formatCode>0%</c:formatCode>
                <c:ptCount val="16"/>
                <c:pt idx="0">
                  <c:v>6.2866123731961709E-2</c:v>
                </c:pt>
                <c:pt idx="1">
                  <c:v>1.4002000285755108E-2</c:v>
                </c:pt>
                <c:pt idx="2">
                  <c:v>3.4719245606515216E-2</c:v>
                </c:pt>
                <c:pt idx="3">
                  <c:v>2.3146163737676809E-2</c:v>
                </c:pt>
                <c:pt idx="4">
                  <c:v>2.9289898556936707E-2</c:v>
                </c:pt>
                <c:pt idx="5">
                  <c:v>2.1574510644377768E-2</c:v>
                </c:pt>
                <c:pt idx="6">
                  <c:v>0.13973424774967852</c:v>
                </c:pt>
                <c:pt idx="7">
                  <c:v>1.4287755393627661E-2</c:v>
                </c:pt>
                <c:pt idx="8">
                  <c:v>0.18731247321045863</c:v>
                </c:pt>
                <c:pt idx="9">
                  <c:v>5.0435776539505643E-2</c:v>
                </c:pt>
                <c:pt idx="10">
                  <c:v>6.8152593227603947E-2</c:v>
                </c:pt>
                <c:pt idx="11">
                  <c:v>1.7145306472353194E-2</c:v>
                </c:pt>
                <c:pt idx="12">
                  <c:v>1.9002714673524788E-2</c:v>
                </c:pt>
                <c:pt idx="13">
                  <c:v>0.12230318616945278</c:v>
                </c:pt>
                <c:pt idx="14">
                  <c:v>0.12316045149307044</c:v>
                </c:pt>
                <c:pt idx="15">
                  <c:v>7.2867552507501071E-2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B-674E-8887-8235438DBB62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decay and 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Sheet1!$R$3:$R$18</c:f>
              <c:numCache>
                <c:formatCode>0%</c:formatCode>
                <c:ptCount val="16"/>
                <c:pt idx="0">
                  <c:v>5.7865409344192029E-2</c:v>
                </c:pt>
                <c:pt idx="1">
                  <c:v>2.8146878125446494E-2</c:v>
                </c:pt>
                <c:pt idx="2">
                  <c:v>5.5007858265466496E-2</c:v>
                </c:pt>
                <c:pt idx="3">
                  <c:v>7.1867409629947129E-2</c:v>
                </c:pt>
                <c:pt idx="4">
                  <c:v>3.3004714959279896E-2</c:v>
                </c:pt>
                <c:pt idx="5">
                  <c:v>0.12130304329189884</c:v>
                </c:pt>
                <c:pt idx="6">
                  <c:v>3.0432918988426916E-2</c:v>
                </c:pt>
                <c:pt idx="7">
                  <c:v>5.4579225603657668E-2</c:v>
                </c:pt>
                <c:pt idx="8">
                  <c:v>2.1003000428632661E-2</c:v>
                </c:pt>
                <c:pt idx="9">
                  <c:v>7.3724817831118727E-2</c:v>
                </c:pt>
                <c:pt idx="10">
                  <c:v>2.6146592370338621E-2</c:v>
                </c:pt>
                <c:pt idx="11">
                  <c:v>0.10544363480497214</c:v>
                </c:pt>
                <c:pt idx="12">
                  <c:v>2.5575082154593514E-2</c:v>
                </c:pt>
                <c:pt idx="13">
                  <c:v>8.7155307901128728E-2</c:v>
                </c:pt>
                <c:pt idx="14">
                  <c:v>0.18445492213173312</c:v>
                </c:pt>
                <c:pt idx="15">
                  <c:v>2.4289184169167023E-2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B-674E-8887-8235438DBB62}"/>
            </c:ext>
          </c:extLst>
        </c:ser>
        <c:ser>
          <c:idx val="5"/>
          <c:order val="5"/>
          <c:tx>
            <c:strRef>
              <c:f>Sheet1!$S$2</c:f>
              <c:strCache>
                <c:ptCount val="1"/>
                <c:pt idx="0">
                  <c:v>leaky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Sheet1!$S$3:$S$18</c:f>
              <c:numCache>
                <c:formatCode>0%</c:formatCode>
                <c:ptCount val="16"/>
                <c:pt idx="0">
                  <c:v>3.714816402343192E-2</c:v>
                </c:pt>
                <c:pt idx="1">
                  <c:v>4.3006143734819258E-2</c:v>
                </c:pt>
                <c:pt idx="2">
                  <c:v>4.2863266180882984E-3</c:v>
                </c:pt>
                <c:pt idx="3">
                  <c:v>0.16559508501214459</c:v>
                </c:pt>
                <c:pt idx="4">
                  <c:v>1.10015716530933E-2</c:v>
                </c:pt>
                <c:pt idx="5">
                  <c:v>1.7145306472353194E-2</c:v>
                </c:pt>
                <c:pt idx="6">
                  <c:v>3.4862123160451494E-2</c:v>
                </c:pt>
                <c:pt idx="7">
                  <c:v>5.8294042006000857E-2</c:v>
                </c:pt>
                <c:pt idx="8">
                  <c:v>2.857551078725532E-3</c:v>
                </c:pt>
                <c:pt idx="9">
                  <c:v>0.11701671667381054</c:v>
                </c:pt>
                <c:pt idx="10">
                  <c:v>0.14016288041148736</c:v>
                </c:pt>
                <c:pt idx="11">
                  <c:v>7.1438776968138305E-3</c:v>
                </c:pt>
                <c:pt idx="12">
                  <c:v>6.8581225889412775E-2</c:v>
                </c:pt>
                <c:pt idx="13">
                  <c:v>6.4294899271324472E-3</c:v>
                </c:pt>
                <c:pt idx="14">
                  <c:v>0.27161023003286183</c:v>
                </c:pt>
                <c:pt idx="15">
                  <c:v>1.4859265609372767E-2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B-674E-8887-8235438DBB62}"/>
            </c:ext>
          </c:extLst>
        </c:ser>
        <c:ser>
          <c:idx val="6"/>
          <c:order val="6"/>
          <c:tx>
            <c:strRef>
              <c:f>Sheet1!$T$2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Sheet1!$T$3:$T$18</c:f>
              <c:numCache>
                <c:formatCode>0%</c:formatCode>
                <c:ptCount val="16"/>
                <c:pt idx="0">
                  <c:v>4.057722531790256E-2</c:v>
                </c:pt>
                <c:pt idx="1">
                  <c:v>4.4577796828118306E-2</c:v>
                </c:pt>
                <c:pt idx="2">
                  <c:v>2.8861265895127875E-2</c:v>
                </c:pt>
                <c:pt idx="3">
                  <c:v>0.10672953279039862</c:v>
                </c:pt>
                <c:pt idx="4">
                  <c:v>3.4433490498642666E-2</c:v>
                </c:pt>
                <c:pt idx="5">
                  <c:v>4.5006429489927134E-2</c:v>
                </c:pt>
                <c:pt idx="6">
                  <c:v>1.014430632947564E-2</c:v>
                </c:pt>
                <c:pt idx="7">
                  <c:v>0.14687812544649237</c:v>
                </c:pt>
                <c:pt idx="8">
                  <c:v>0.12116016573796257</c:v>
                </c:pt>
                <c:pt idx="9">
                  <c:v>2.4574939277039576E-2</c:v>
                </c:pt>
                <c:pt idx="10">
                  <c:v>7.2581797399628514E-2</c:v>
                </c:pt>
                <c:pt idx="11">
                  <c:v>6.843834833547649E-2</c:v>
                </c:pt>
                <c:pt idx="12">
                  <c:v>8.3869124160594374E-2</c:v>
                </c:pt>
                <c:pt idx="13">
                  <c:v>2.6432347478211174E-2</c:v>
                </c:pt>
                <c:pt idx="14">
                  <c:v>0.13216173739105586</c:v>
                </c:pt>
                <c:pt idx="15">
                  <c:v>1.3573367623946278E-2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B-674E-8887-8235438DBB62}"/>
            </c:ext>
          </c:extLst>
        </c:ser>
        <c:ser>
          <c:idx val="7"/>
          <c:order val="7"/>
          <c:tx>
            <c:strRef>
              <c:f>Sheet1!$U$2</c:f>
              <c:strCache>
                <c:ptCount val="1"/>
                <c:pt idx="0">
                  <c:v>decay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Sheet1!$M$3:$M$18</c:f>
              <c:strCache>
                <c:ptCount val="16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</c:strCache>
            </c:strRef>
          </c:cat>
          <c:val>
            <c:numRef>
              <c:f>Sheet1!$U$3:$U$18</c:f>
              <c:numCache>
                <c:formatCode>0%</c:formatCode>
                <c:ptCount val="16"/>
                <c:pt idx="0">
                  <c:v>3.914844977853979E-2</c:v>
                </c:pt>
                <c:pt idx="1">
                  <c:v>9.7728246892413204E-2</c:v>
                </c:pt>
                <c:pt idx="2">
                  <c:v>5.5722246035147882E-3</c:v>
                </c:pt>
                <c:pt idx="3">
                  <c:v>1.2858979854264894E-2</c:v>
                </c:pt>
                <c:pt idx="4">
                  <c:v>0.10787255322188884</c:v>
                </c:pt>
                <c:pt idx="5">
                  <c:v>7.0010001428775538E-3</c:v>
                </c:pt>
                <c:pt idx="6">
                  <c:v>3.8148306900985855E-2</c:v>
                </c:pt>
                <c:pt idx="7">
                  <c:v>2.8861265895127875E-2</c:v>
                </c:pt>
                <c:pt idx="8">
                  <c:v>7.1438776968138305E-3</c:v>
                </c:pt>
                <c:pt idx="9">
                  <c:v>6.143734819259894E-3</c:v>
                </c:pt>
                <c:pt idx="10">
                  <c:v>0.21045863694813544</c:v>
                </c:pt>
                <c:pt idx="11">
                  <c:v>0.36290898699814261</c:v>
                </c:pt>
                <c:pt idx="12">
                  <c:v>1.3716245177882554E-2</c:v>
                </c:pt>
                <c:pt idx="13">
                  <c:v>6.2866123731961706E-3</c:v>
                </c:pt>
                <c:pt idx="14">
                  <c:v>1.6859551364480641E-2</c:v>
                </c:pt>
                <c:pt idx="15">
                  <c:v>3.9291327332476068E-2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AB-674E-8887-8235438D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41008"/>
        <c:axId val="1467127728"/>
      </c:lineChart>
      <c:catAx>
        <c:axId val="14597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27728"/>
        <c:crosses val="autoZero"/>
        <c:auto val="1"/>
        <c:lblAlgn val="ctr"/>
        <c:lblOffset val="100"/>
        <c:noMultiLvlLbl val="0"/>
      </c:catAx>
      <c:valAx>
        <c:axId val="1467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22</xdr:row>
      <xdr:rowOff>120650</xdr:rowOff>
    </xdr:from>
    <xdr:to>
      <xdr:col>17</xdr:col>
      <xdr:colOff>82550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2CA7D-D264-0448-B5C6-C074D2C7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387B-85CF-2843-A38D-2CC3C3215B68}">
  <dimension ref="B2:Y39"/>
  <sheetViews>
    <sheetView tabSelected="1" zoomScale="94" zoomScaleNormal="94" workbookViewId="0">
      <selection activeCell="H15" sqref="H15"/>
    </sheetView>
  </sheetViews>
  <sheetFormatPr baseColWidth="10" defaultRowHeight="16" x14ac:dyDescent="0.2"/>
  <cols>
    <col min="5" max="5" width="14" bestFit="1" customWidth="1"/>
    <col min="6" max="6" width="15" bestFit="1" customWidth="1"/>
    <col min="7" max="7" width="15.5" bestFit="1" customWidth="1"/>
  </cols>
  <sheetData>
    <row r="2" spans="2:25" x14ac:dyDescent="0.2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Y2" t="s">
        <v>24</v>
      </c>
    </row>
    <row r="3" spans="2:25" x14ac:dyDescent="0.2">
      <c r="B3" t="s">
        <v>0</v>
      </c>
      <c r="C3">
        <v>323</v>
      </c>
      <c r="D3">
        <v>147</v>
      </c>
      <c r="E3">
        <v>114</v>
      </c>
      <c r="F3">
        <v>440</v>
      </c>
      <c r="G3">
        <v>405</v>
      </c>
      <c r="H3">
        <v>260</v>
      </c>
      <c r="I3">
        <v>284</v>
      </c>
      <c r="J3">
        <v>274</v>
      </c>
      <c r="M3" t="s">
        <v>0</v>
      </c>
      <c r="N3" s="2">
        <f>C3/6999</f>
        <v>4.6149449921417347E-2</v>
      </c>
      <c r="O3" s="2">
        <f t="shared" ref="O3:U18" si="0">D3/6999</f>
        <v>2.1003000428632661E-2</v>
      </c>
      <c r="P3" s="2">
        <f t="shared" si="0"/>
        <v>1.6288041148735534E-2</v>
      </c>
      <c r="Q3" s="2">
        <f t="shared" si="0"/>
        <v>6.2866123731961709E-2</v>
      </c>
      <c r="R3" s="2">
        <f t="shared" si="0"/>
        <v>5.7865409344192029E-2</v>
      </c>
      <c r="S3" s="2">
        <f t="shared" si="0"/>
        <v>3.714816402343192E-2</v>
      </c>
      <c r="T3" s="2">
        <f t="shared" si="0"/>
        <v>4.057722531790256E-2</v>
      </c>
      <c r="U3" s="2">
        <f t="shared" si="0"/>
        <v>3.914844977853979E-2</v>
      </c>
    </row>
    <row r="4" spans="2:25" x14ac:dyDescent="0.2">
      <c r="B4" t="s">
        <v>1</v>
      </c>
      <c r="C4">
        <v>212</v>
      </c>
      <c r="D4">
        <v>223</v>
      </c>
      <c r="E4">
        <v>221</v>
      </c>
      <c r="F4">
        <v>98</v>
      </c>
      <c r="G4">
        <v>197</v>
      </c>
      <c r="H4">
        <v>301</v>
      </c>
      <c r="I4">
        <v>312</v>
      </c>
      <c r="J4">
        <v>684</v>
      </c>
      <c r="M4" t="s">
        <v>1</v>
      </c>
      <c r="N4" s="2">
        <f t="shared" ref="N4:N18" si="1">C4/6999</f>
        <v>3.0290041434490642E-2</v>
      </c>
      <c r="O4" s="2">
        <f t="shared" si="0"/>
        <v>3.1861694527789683E-2</v>
      </c>
      <c r="P4" s="2">
        <f t="shared" si="0"/>
        <v>3.1575939419917133E-2</v>
      </c>
      <c r="Q4" s="2">
        <f t="shared" si="0"/>
        <v>1.4002000285755108E-2</v>
      </c>
      <c r="R4" s="2">
        <f t="shared" si="0"/>
        <v>2.8146878125446494E-2</v>
      </c>
      <c r="S4" s="2">
        <f t="shared" si="0"/>
        <v>4.3006143734819258E-2</v>
      </c>
      <c r="T4" s="2">
        <f t="shared" si="0"/>
        <v>4.4577796828118306E-2</v>
      </c>
      <c r="U4" s="2">
        <f t="shared" si="0"/>
        <v>9.7728246892413204E-2</v>
      </c>
    </row>
    <row r="5" spans="2:25" x14ac:dyDescent="0.2">
      <c r="B5" t="s">
        <v>2</v>
      </c>
      <c r="C5">
        <v>1349</v>
      </c>
      <c r="D5">
        <v>199</v>
      </c>
      <c r="E5">
        <v>1568</v>
      </c>
      <c r="F5">
        <v>243</v>
      </c>
      <c r="G5">
        <v>385</v>
      </c>
      <c r="H5">
        <v>30</v>
      </c>
      <c r="I5">
        <v>202</v>
      </c>
      <c r="J5">
        <v>39</v>
      </c>
      <c r="M5" t="s">
        <v>2</v>
      </c>
      <c r="N5" s="2">
        <f t="shared" si="1"/>
        <v>0.19274182026003714</v>
      </c>
      <c r="O5" s="2">
        <f t="shared" si="0"/>
        <v>2.8432633233319047E-2</v>
      </c>
      <c r="P5" s="2">
        <f t="shared" si="0"/>
        <v>0.22403200457208172</v>
      </c>
      <c r="Q5" s="2">
        <f t="shared" si="0"/>
        <v>3.4719245606515216E-2</v>
      </c>
      <c r="R5" s="2">
        <f t="shared" si="0"/>
        <v>5.5007858265466496E-2</v>
      </c>
      <c r="S5" s="2">
        <f t="shared" si="0"/>
        <v>4.2863266180882984E-3</v>
      </c>
      <c r="T5" s="2">
        <f t="shared" si="0"/>
        <v>2.8861265895127875E-2</v>
      </c>
      <c r="U5" s="2">
        <f t="shared" si="0"/>
        <v>5.5722246035147882E-3</v>
      </c>
    </row>
    <row r="6" spans="2:25" x14ac:dyDescent="0.2">
      <c r="B6" t="s">
        <v>3</v>
      </c>
      <c r="C6">
        <v>139</v>
      </c>
      <c r="D6">
        <v>746</v>
      </c>
      <c r="E6">
        <v>96</v>
      </c>
      <c r="F6">
        <v>162</v>
      </c>
      <c r="G6">
        <v>503</v>
      </c>
      <c r="H6">
        <v>1159</v>
      </c>
      <c r="I6">
        <v>747</v>
      </c>
      <c r="J6">
        <v>90</v>
      </c>
      <c r="M6" t="s">
        <v>3</v>
      </c>
      <c r="N6" s="2">
        <f t="shared" si="1"/>
        <v>1.9859979997142448E-2</v>
      </c>
      <c r="O6" s="2">
        <f t="shared" si="0"/>
        <v>0.10658665523646235</v>
      </c>
      <c r="P6" s="2">
        <f t="shared" si="0"/>
        <v>1.3716245177882554E-2</v>
      </c>
      <c r="Q6" s="2">
        <f t="shared" si="0"/>
        <v>2.3146163737676809E-2</v>
      </c>
      <c r="R6" s="2">
        <f t="shared" si="0"/>
        <v>7.1867409629947129E-2</v>
      </c>
      <c r="S6" s="2">
        <f t="shared" si="0"/>
        <v>0.16559508501214459</v>
      </c>
      <c r="T6" s="2">
        <f t="shared" si="0"/>
        <v>0.10672953279039862</v>
      </c>
      <c r="U6" s="2">
        <f t="shared" si="0"/>
        <v>1.2858979854264894E-2</v>
      </c>
    </row>
    <row r="7" spans="2:25" x14ac:dyDescent="0.2">
      <c r="B7" t="s">
        <v>4</v>
      </c>
      <c r="C7">
        <v>46</v>
      </c>
      <c r="D7">
        <v>404</v>
      </c>
      <c r="E7">
        <v>40</v>
      </c>
      <c r="F7">
        <v>205</v>
      </c>
      <c r="G7">
        <v>231</v>
      </c>
      <c r="H7">
        <v>77</v>
      </c>
      <c r="I7">
        <v>241</v>
      </c>
      <c r="J7">
        <v>755</v>
      </c>
      <c r="M7" t="s">
        <v>4</v>
      </c>
      <c r="N7" s="2">
        <f t="shared" si="1"/>
        <v>6.5723674810687239E-3</v>
      </c>
      <c r="O7" s="2">
        <f t="shared" si="0"/>
        <v>5.772253179025575E-2</v>
      </c>
      <c r="P7" s="2">
        <f t="shared" si="0"/>
        <v>5.715102157451064E-3</v>
      </c>
      <c r="Q7" s="2">
        <f t="shared" si="0"/>
        <v>2.9289898556936707E-2</v>
      </c>
      <c r="R7" s="2">
        <f t="shared" si="0"/>
        <v>3.3004714959279896E-2</v>
      </c>
      <c r="S7" s="2">
        <f t="shared" si="0"/>
        <v>1.10015716530933E-2</v>
      </c>
      <c r="T7" s="2">
        <f t="shared" si="0"/>
        <v>3.4433490498642666E-2</v>
      </c>
      <c r="U7" s="2">
        <f t="shared" si="0"/>
        <v>0.10787255322188884</v>
      </c>
    </row>
    <row r="8" spans="2:25" x14ac:dyDescent="0.2">
      <c r="B8" t="s">
        <v>5</v>
      </c>
      <c r="C8">
        <v>64</v>
      </c>
      <c r="D8">
        <v>410</v>
      </c>
      <c r="E8">
        <v>65</v>
      </c>
      <c r="F8">
        <v>151</v>
      </c>
      <c r="G8">
        <v>849</v>
      </c>
      <c r="H8">
        <v>120</v>
      </c>
      <c r="I8">
        <v>315</v>
      </c>
      <c r="J8">
        <v>49</v>
      </c>
      <c r="M8" t="s">
        <v>5</v>
      </c>
      <c r="N8" s="2">
        <f t="shared" si="1"/>
        <v>9.1441634519217035E-3</v>
      </c>
      <c r="O8" s="2">
        <f t="shared" si="0"/>
        <v>5.8579797113873414E-2</v>
      </c>
      <c r="P8" s="2">
        <f t="shared" si="0"/>
        <v>9.2870410058579801E-3</v>
      </c>
      <c r="Q8" s="2">
        <f t="shared" si="0"/>
        <v>2.1574510644377768E-2</v>
      </c>
      <c r="R8" s="2">
        <f t="shared" si="0"/>
        <v>0.12130304329189884</v>
      </c>
      <c r="S8" s="2">
        <f t="shared" si="0"/>
        <v>1.7145306472353194E-2</v>
      </c>
      <c r="T8" s="2">
        <f t="shared" si="0"/>
        <v>4.5006429489927134E-2</v>
      </c>
      <c r="U8" s="2">
        <f t="shared" si="0"/>
        <v>7.0010001428775538E-3</v>
      </c>
    </row>
    <row r="9" spans="2:25" x14ac:dyDescent="0.2">
      <c r="B9" t="s">
        <v>6</v>
      </c>
      <c r="C9">
        <v>966</v>
      </c>
      <c r="D9">
        <v>404</v>
      </c>
      <c r="E9">
        <v>157</v>
      </c>
      <c r="F9">
        <v>978</v>
      </c>
      <c r="G9">
        <v>213</v>
      </c>
      <c r="H9">
        <v>244</v>
      </c>
      <c r="I9">
        <v>71</v>
      </c>
      <c r="J9">
        <v>267</v>
      </c>
      <c r="M9" t="s">
        <v>6</v>
      </c>
      <c r="N9" s="2">
        <f t="shared" si="1"/>
        <v>0.13801971710244321</v>
      </c>
      <c r="O9" s="2">
        <f t="shared" si="0"/>
        <v>5.772253179025575E-2</v>
      </c>
      <c r="P9" s="2">
        <f t="shared" si="0"/>
        <v>2.2431775967995428E-2</v>
      </c>
      <c r="Q9" s="2">
        <f t="shared" si="0"/>
        <v>0.13973424774967852</v>
      </c>
      <c r="R9" s="2">
        <f t="shared" si="0"/>
        <v>3.0432918988426916E-2</v>
      </c>
      <c r="S9" s="2">
        <f t="shared" si="0"/>
        <v>3.4862123160451494E-2</v>
      </c>
      <c r="T9" s="2">
        <f t="shared" si="0"/>
        <v>1.014430632947564E-2</v>
      </c>
      <c r="U9" s="2">
        <f t="shared" si="0"/>
        <v>3.8148306900985855E-2</v>
      </c>
    </row>
    <row r="10" spans="2:25" x14ac:dyDescent="0.2">
      <c r="B10" t="s">
        <v>7</v>
      </c>
      <c r="C10">
        <v>43</v>
      </c>
      <c r="D10">
        <v>942</v>
      </c>
      <c r="E10">
        <v>43</v>
      </c>
      <c r="F10">
        <v>100</v>
      </c>
      <c r="G10">
        <v>382</v>
      </c>
      <c r="H10">
        <v>408</v>
      </c>
      <c r="I10">
        <v>1028</v>
      </c>
      <c r="J10">
        <v>202</v>
      </c>
      <c r="M10" t="s">
        <v>7</v>
      </c>
      <c r="N10" s="2">
        <f t="shared" si="1"/>
        <v>6.143734819259894E-3</v>
      </c>
      <c r="O10" s="2">
        <f t="shared" si="0"/>
        <v>0.13459065580797258</v>
      </c>
      <c r="P10" s="2">
        <f t="shared" si="0"/>
        <v>6.143734819259894E-3</v>
      </c>
      <c r="Q10" s="2">
        <f t="shared" si="0"/>
        <v>1.4287755393627661E-2</v>
      </c>
      <c r="R10" s="2">
        <f t="shared" si="0"/>
        <v>5.4579225603657668E-2</v>
      </c>
      <c r="S10" s="2">
        <f t="shared" si="0"/>
        <v>5.8294042006000857E-2</v>
      </c>
      <c r="T10" s="2">
        <f t="shared" si="0"/>
        <v>0.14687812544649237</v>
      </c>
      <c r="U10" s="2">
        <f t="shared" si="0"/>
        <v>2.8861265895127875E-2</v>
      </c>
    </row>
    <row r="11" spans="2:25" x14ac:dyDescent="0.2">
      <c r="B11" t="s">
        <v>8</v>
      </c>
      <c r="C11">
        <v>55</v>
      </c>
      <c r="D11">
        <v>286</v>
      </c>
      <c r="E11">
        <v>395</v>
      </c>
      <c r="F11">
        <v>1311</v>
      </c>
      <c r="G11">
        <v>147</v>
      </c>
      <c r="H11">
        <v>20</v>
      </c>
      <c r="I11">
        <v>848</v>
      </c>
      <c r="J11">
        <v>50</v>
      </c>
      <c r="M11" t="s">
        <v>8</v>
      </c>
      <c r="N11" s="2">
        <f t="shared" si="1"/>
        <v>7.8582654664952137E-3</v>
      </c>
      <c r="O11" s="2">
        <f t="shared" si="0"/>
        <v>4.086298042577511E-2</v>
      </c>
      <c r="P11" s="2">
        <f t="shared" si="0"/>
        <v>5.6436633804829259E-2</v>
      </c>
      <c r="Q11" s="2">
        <f t="shared" si="0"/>
        <v>0.18731247321045863</v>
      </c>
      <c r="R11" s="2">
        <f t="shared" si="0"/>
        <v>2.1003000428632661E-2</v>
      </c>
      <c r="S11" s="2">
        <f t="shared" si="0"/>
        <v>2.857551078725532E-3</v>
      </c>
      <c r="T11" s="2">
        <f t="shared" si="0"/>
        <v>0.12116016573796257</v>
      </c>
      <c r="U11" s="2">
        <f t="shared" si="0"/>
        <v>7.1438776968138305E-3</v>
      </c>
    </row>
    <row r="12" spans="2:25" x14ac:dyDescent="0.2">
      <c r="B12" t="s">
        <v>9</v>
      </c>
      <c r="C12">
        <v>77</v>
      </c>
      <c r="D12">
        <v>458</v>
      </c>
      <c r="E12">
        <v>29</v>
      </c>
      <c r="F12">
        <v>353</v>
      </c>
      <c r="G12">
        <v>516</v>
      </c>
      <c r="H12">
        <v>819</v>
      </c>
      <c r="I12">
        <v>172</v>
      </c>
      <c r="J12">
        <v>43</v>
      </c>
      <c r="M12" t="s">
        <v>9</v>
      </c>
      <c r="N12" s="2">
        <f t="shared" si="1"/>
        <v>1.10015716530933E-2</v>
      </c>
      <c r="O12" s="2">
        <f t="shared" si="0"/>
        <v>6.5437919702814693E-2</v>
      </c>
      <c r="P12" s="2">
        <f t="shared" si="0"/>
        <v>4.1434490641520218E-3</v>
      </c>
      <c r="Q12" s="2">
        <f t="shared" si="0"/>
        <v>5.0435776539505643E-2</v>
      </c>
      <c r="R12" s="2">
        <f t="shared" si="0"/>
        <v>7.3724817831118727E-2</v>
      </c>
      <c r="S12" s="2">
        <f t="shared" si="0"/>
        <v>0.11701671667381054</v>
      </c>
      <c r="T12" s="2">
        <f t="shared" si="0"/>
        <v>2.4574939277039576E-2</v>
      </c>
      <c r="U12" s="2">
        <f t="shared" si="0"/>
        <v>6.143734819259894E-3</v>
      </c>
    </row>
    <row r="13" spans="2:25" x14ac:dyDescent="0.2">
      <c r="B13" t="s">
        <v>10</v>
      </c>
      <c r="C13">
        <v>417</v>
      </c>
      <c r="D13">
        <v>166</v>
      </c>
      <c r="E13">
        <v>224</v>
      </c>
      <c r="F13">
        <v>477</v>
      </c>
      <c r="G13">
        <v>183</v>
      </c>
      <c r="H13">
        <v>981</v>
      </c>
      <c r="I13">
        <v>508</v>
      </c>
      <c r="J13">
        <v>1473</v>
      </c>
      <c r="M13" t="s">
        <v>10</v>
      </c>
      <c r="N13" s="2">
        <f t="shared" si="1"/>
        <v>5.9579939991427348E-2</v>
      </c>
      <c r="O13" s="2">
        <f t="shared" si="0"/>
        <v>2.3717673953421916E-2</v>
      </c>
      <c r="P13" s="2">
        <f t="shared" si="0"/>
        <v>3.2004572081725961E-2</v>
      </c>
      <c r="Q13" s="2">
        <f t="shared" si="0"/>
        <v>6.8152593227603947E-2</v>
      </c>
      <c r="R13" s="2">
        <f t="shared" si="0"/>
        <v>2.6146592370338621E-2</v>
      </c>
      <c r="S13" s="2">
        <f t="shared" si="0"/>
        <v>0.14016288041148736</v>
      </c>
      <c r="T13" s="2">
        <f t="shared" si="0"/>
        <v>7.2581797399628514E-2</v>
      </c>
      <c r="U13" s="2">
        <f t="shared" si="0"/>
        <v>0.21045863694813544</v>
      </c>
    </row>
    <row r="14" spans="2:25" x14ac:dyDescent="0.2">
      <c r="B14" t="s">
        <v>11</v>
      </c>
      <c r="C14">
        <v>241</v>
      </c>
      <c r="D14">
        <v>556</v>
      </c>
      <c r="E14">
        <v>91</v>
      </c>
      <c r="F14">
        <v>120</v>
      </c>
      <c r="G14">
        <v>738</v>
      </c>
      <c r="H14">
        <v>50</v>
      </c>
      <c r="I14">
        <v>479</v>
      </c>
      <c r="J14">
        <v>2540</v>
      </c>
      <c r="M14" t="s">
        <v>11</v>
      </c>
      <c r="N14" s="2">
        <f t="shared" si="1"/>
        <v>3.4433490498642666E-2</v>
      </c>
      <c r="O14" s="2">
        <f t="shared" si="0"/>
        <v>7.9439919988569793E-2</v>
      </c>
      <c r="P14" s="2">
        <f t="shared" si="0"/>
        <v>1.3001857408201171E-2</v>
      </c>
      <c r="Q14" s="2">
        <f t="shared" si="0"/>
        <v>1.7145306472353194E-2</v>
      </c>
      <c r="R14" s="2">
        <f t="shared" si="0"/>
        <v>0.10544363480497214</v>
      </c>
      <c r="S14" s="2">
        <f t="shared" si="0"/>
        <v>7.1438776968138305E-3</v>
      </c>
      <c r="T14" s="2">
        <f t="shared" si="0"/>
        <v>6.843834833547649E-2</v>
      </c>
      <c r="U14" s="2">
        <f t="shared" si="0"/>
        <v>0.36290898699814261</v>
      </c>
    </row>
    <row r="15" spans="2:25" x14ac:dyDescent="0.2">
      <c r="B15" t="s">
        <v>12</v>
      </c>
      <c r="C15">
        <v>226</v>
      </c>
      <c r="D15">
        <v>1156</v>
      </c>
      <c r="E15">
        <v>2471</v>
      </c>
      <c r="F15">
        <v>133</v>
      </c>
      <c r="G15">
        <v>179</v>
      </c>
      <c r="H15">
        <v>480</v>
      </c>
      <c r="I15">
        <v>587</v>
      </c>
      <c r="J15">
        <v>96</v>
      </c>
      <c r="M15" t="s">
        <v>12</v>
      </c>
      <c r="N15" s="2">
        <f t="shared" si="1"/>
        <v>3.2290327189598511E-2</v>
      </c>
      <c r="O15" s="2">
        <f t="shared" si="0"/>
        <v>0.16516645235033575</v>
      </c>
      <c r="P15" s="2">
        <f t="shared" si="0"/>
        <v>0.3530504357765395</v>
      </c>
      <c r="Q15" s="2">
        <f t="shared" si="0"/>
        <v>1.9002714673524788E-2</v>
      </c>
      <c r="R15" s="2">
        <f t="shared" si="0"/>
        <v>2.5575082154593514E-2</v>
      </c>
      <c r="S15" s="2">
        <f t="shared" si="0"/>
        <v>6.8581225889412775E-2</v>
      </c>
      <c r="T15" s="2">
        <f t="shared" si="0"/>
        <v>8.3869124160594374E-2</v>
      </c>
      <c r="U15" s="2">
        <f t="shared" si="0"/>
        <v>1.3716245177882554E-2</v>
      </c>
    </row>
    <row r="16" spans="2:25" x14ac:dyDescent="0.2">
      <c r="B16" t="s">
        <v>13</v>
      </c>
      <c r="C16">
        <v>129</v>
      </c>
      <c r="D16">
        <v>258</v>
      </c>
      <c r="E16">
        <v>57</v>
      </c>
      <c r="F16">
        <v>856</v>
      </c>
      <c r="G16">
        <v>610</v>
      </c>
      <c r="H16">
        <v>45</v>
      </c>
      <c r="I16">
        <v>185</v>
      </c>
      <c r="J16">
        <v>44</v>
      </c>
      <c r="M16" t="s">
        <v>13</v>
      </c>
      <c r="N16" s="2">
        <f t="shared" si="1"/>
        <v>1.8431204457779682E-2</v>
      </c>
      <c r="O16" s="2">
        <f t="shared" si="0"/>
        <v>3.6862408915559364E-2</v>
      </c>
      <c r="P16" s="2">
        <f t="shared" si="0"/>
        <v>8.144020574367767E-3</v>
      </c>
      <c r="Q16" s="2">
        <f t="shared" si="0"/>
        <v>0.12230318616945278</v>
      </c>
      <c r="R16" s="2">
        <f t="shared" si="0"/>
        <v>8.7155307901128728E-2</v>
      </c>
      <c r="S16" s="2">
        <f t="shared" si="0"/>
        <v>6.4294899271324472E-3</v>
      </c>
      <c r="T16" s="2">
        <f t="shared" si="0"/>
        <v>2.6432347478211174E-2</v>
      </c>
      <c r="U16" s="2">
        <f t="shared" si="0"/>
        <v>6.2866123731961706E-3</v>
      </c>
    </row>
    <row r="17" spans="2:21" x14ac:dyDescent="0.2">
      <c r="B17" t="s">
        <v>14</v>
      </c>
      <c r="C17">
        <v>1182</v>
      </c>
      <c r="D17">
        <v>178</v>
      </c>
      <c r="E17">
        <v>1083</v>
      </c>
      <c r="F17">
        <v>862</v>
      </c>
      <c r="G17">
        <v>1291</v>
      </c>
      <c r="H17">
        <v>1901</v>
      </c>
      <c r="I17">
        <v>925</v>
      </c>
      <c r="J17">
        <v>118</v>
      </c>
      <c r="M17" t="s">
        <v>14</v>
      </c>
      <c r="N17" s="2">
        <f t="shared" si="1"/>
        <v>0.16888126875267895</v>
      </c>
      <c r="O17" s="2">
        <f t="shared" si="0"/>
        <v>2.5432204600657236E-2</v>
      </c>
      <c r="P17" s="2">
        <f t="shared" si="0"/>
        <v>0.15473639091298758</v>
      </c>
      <c r="Q17" s="2">
        <f t="shared" si="0"/>
        <v>0.12316045149307044</v>
      </c>
      <c r="R17" s="2">
        <f t="shared" si="0"/>
        <v>0.18445492213173312</v>
      </c>
      <c r="S17" s="2">
        <f t="shared" si="0"/>
        <v>0.27161023003286183</v>
      </c>
      <c r="T17" s="2">
        <f t="shared" si="0"/>
        <v>0.13216173739105586</v>
      </c>
      <c r="U17" s="2">
        <f t="shared" si="0"/>
        <v>1.6859551364480641E-2</v>
      </c>
    </row>
    <row r="18" spans="2:21" x14ac:dyDescent="0.2">
      <c r="B18" t="s">
        <v>15</v>
      </c>
      <c r="C18">
        <v>1530</v>
      </c>
      <c r="D18">
        <v>466</v>
      </c>
      <c r="E18">
        <v>345</v>
      </c>
      <c r="F18">
        <v>510</v>
      </c>
      <c r="G18">
        <v>170</v>
      </c>
      <c r="H18">
        <v>104</v>
      </c>
      <c r="I18">
        <v>95</v>
      </c>
      <c r="J18">
        <v>275</v>
      </c>
      <c r="M18" t="s">
        <v>15</v>
      </c>
      <c r="N18" s="2">
        <f t="shared" si="1"/>
        <v>0.21860265752250321</v>
      </c>
      <c r="O18" s="2">
        <f t="shared" si="0"/>
        <v>6.6580940134304906E-2</v>
      </c>
      <c r="P18" s="2">
        <f t="shared" si="0"/>
        <v>4.929275610801543E-2</v>
      </c>
      <c r="Q18" s="2">
        <f t="shared" si="0"/>
        <v>7.2867552507501071E-2</v>
      </c>
      <c r="R18" s="2">
        <f t="shared" si="0"/>
        <v>2.4289184169167023E-2</v>
      </c>
      <c r="S18" s="2">
        <f t="shared" si="0"/>
        <v>1.4859265609372767E-2</v>
      </c>
      <c r="T18" s="2">
        <f t="shared" si="0"/>
        <v>1.3573367623946278E-2</v>
      </c>
      <c r="U18" s="2">
        <f t="shared" si="0"/>
        <v>3.9291327332476068E-2</v>
      </c>
    </row>
    <row r="19" spans="2:21" x14ac:dyDescent="0.2">
      <c r="C19">
        <f>SUM(C3:C18)</f>
        <v>6999</v>
      </c>
      <c r="D19">
        <f>SUM(D3:D18)</f>
        <v>6999</v>
      </c>
      <c r="E19">
        <f t="shared" ref="E19:J19" si="2">SUM(E3:E18)</f>
        <v>6999</v>
      </c>
      <c r="F19">
        <f t="shared" si="2"/>
        <v>6999</v>
      </c>
      <c r="G19">
        <f t="shared" si="2"/>
        <v>6999</v>
      </c>
      <c r="H19">
        <f t="shared" si="2"/>
        <v>6999</v>
      </c>
      <c r="I19">
        <f t="shared" si="2"/>
        <v>6999</v>
      </c>
      <c r="J19">
        <f t="shared" si="2"/>
        <v>6999</v>
      </c>
      <c r="N19">
        <f>SUM(N3:N18)</f>
        <v>1</v>
      </c>
      <c r="O19">
        <f>SUM(O3:O18)</f>
        <v>1</v>
      </c>
      <c r="P19">
        <f t="shared" ref="P19" si="3">SUM(P3:P18)</f>
        <v>1</v>
      </c>
      <c r="Q19">
        <f t="shared" ref="Q19" si="4">SUM(Q3:Q18)</f>
        <v>1</v>
      </c>
      <c r="R19">
        <f t="shared" ref="R19" si="5">SUM(R3:R18)</f>
        <v>1</v>
      </c>
      <c r="S19">
        <f t="shared" ref="S19" si="6">SUM(S3:S18)</f>
        <v>0.99999999999999989</v>
      </c>
      <c r="T19">
        <f t="shared" ref="T19" si="7">SUM(T3:T18)</f>
        <v>0.99999999999999989</v>
      </c>
      <c r="U19">
        <f t="shared" ref="U19" si="8">SUM(U3:U18)</f>
        <v>1</v>
      </c>
    </row>
    <row r="20" spans="2:21" x14ac:dyDescent="0.2">
      <c r="M20" t="s">
        <v>25</v>
      </c>
      <c r="N20" s="4">
        <f>AVERAGE(N3:N18)</f>
        <v>6.25E-2</v>
      </c>
      <c r="O20" s="4">
        <f t="shared" ref="O20:U20" si="9">AVERAGE(O3:O18)</f>
        <v>6.25E-2</v>
      </c>
      <c r="P20" s="4">
        <f t="shared" si="9"/>
        <v>6.25E-2</v>
      </c>
      <c r="Q20" s="4">
        <f t="shared" si="9"/>
        <v>6.25E-2</v>
      </c>
      <c r="R20" s="4">
        <f t="shared" si="9"/>
        <v>6.25E-2</v>
      </c>
      <c r="S20" s="4">
        <f t="shared" si="9"/>
        <v>6.2499999999999993E-2</v>
      </c>
      <c r="T20" s="4">
        <f t="shared" si="9"/>
        <v>6.2499999999999993E-2</v>
      </c>
      <c r="U20" s="4">
        <f t="shared" si="9"/>
        <v>6.25E-2</v>
      </c>
    </row>
    <row r="21" spans="2:21" ht="19" x14ac:dyDescent="0.25">
      <c r="D21" s="1"/>
      <c r="M21" t="s">
        <v>26</v>
      </c>
      <c r="N21">
        <f>STDEV(N3:N18)</f>
        <v>7.2990267259123845E-2</v>
      </c>
      <c r="O21">
        <f t="shared" ref="O21:U21" si="10">STDEV(O3:O18)</f>
        <v>4.1536480486814527E-2</v>
      </c>
      <c r="P21">
        <f t="shared" si="10"/>
        <v>9.8414199771234598E-2</v>
      </c>
      <c r="Q21">
        <f t="shared" si="10"/>
        <v>5.3421812809208477E-2</v>
      </c>
      <c r="R21">
        <f t="shared" si="10"/>
        <v>4.4782756968284571E-2</v>
      </c>
      <c r="S21">
        <f t="shared" si="10"/>
        <v>7.5424824239803651E-2</v>
      </c>
      <c r="T21">
        <f t="shared" si="10"/>
        <v>4.3866836395717229E-2</v>
      </c>
      <c r="U21">
        <f t="shared" si="10"/>
        <v>9.6917092771631047E-2</v>
      </c>
    </row>
    <row r="22" spans="2:21" ht="19" x14ac:dyDescent="0.25">
      <c r="D22" s="1"/>
    </row>
    <row r="23" spans="2:21" x14ac:dyDescent="0.2"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31</v>
      </c>
      <c r="I23" t="s">
        <v>30</v>
      </c>
      <c r="J23" t="s">
        <v>32</v>
      </c>
    </row>
    <row r="24" spans="2:21" x14ac:dyDescent="0.2">
      <c r="B24" t="s">
        <v>27</v>
      </c>
      <c r="C24" s="3">
        <v>10</v>
      </c>
      <c r="D24" s="3">
        <v>6</v>
      </c>
      <c r="E24" s="3">
        <v>10</v>
      </c>
      <c r="F24" s="3">
        <v>9</v>
      </c>
      <c r="G24" s="3">
        <v>6</v>
      </c>
      <c r="H24" s="3">
        <v>10</v>
      </c>
      <c r="I24" s="3">
        <v>10</v>
      </c>
      <c r="J24" s="3">
        <v>10</v>
      </c>
    </row>
    <row r="25" spans="2:21" x14ac:dyDescent="0.2">
      <c r="B25" t="s">
        <v>28</v>
      </c>
      <c r="C25" s="3">
        <v>10</v>
      </c>
      <c r="D25" s="3">
        <v>8</v>
      </c>
      <c r="E25" s="3">
        <v>11</v>
      </c>
      <c r="F25" s="3">
        <v>7</v>
      </c>
      <c r="G25" s="3">
        <v>7</v>
      </c>
      <c r="H25" s="3">
        <v>9</v>
      </c>
      <c r="I25" s="3">
        <v>8</v>
      </c>
      <c r="J25" s="3">
        <v>9</v>
      </c>
    </row>
    <row r="26" spans="2:21" x14ac:dyDescent="0.2">
      <c r="B26" t="s">
        <v>29</v>
      </c>
      <c r="C26" s="3">
        <v>11</v>
      </c>
      <c r="D26" s="3">
        <v>7</v>
      </c>
      <c r="E26" s="3">
        <v>11</v>
      </c>
      <c r="F26" s="3">
        <v>8</v>
      </c>
      <c r="G26" s="3">
        <v>6</v>
      </c>
      <c r="H26" s="3">
        <v>10</v>
      </c>
      <c r="I26" s="3">
        <v>7</v>
      </c>
      <c r="J26" s="3">
        <v>9</v>
      </c>
    </row>
    <row r="27" spans="2:21" x14ac:dyDescent="0.2">
      <c r="C27" s="2"/>
      <c r="D27" s="2"/>
      <c r="E27" s="2"/>
      <c r="F27" s="2"/>
      <c r="G27" s="2"/>
      <c r="H27" s="2"/>
      <c r="I27" s="2"/>
      <c r="J27" s="2"/>
    </row>
    <row r="28" spans="2:21" x14ac:dyDescent="0.2">
      <c r="B28" t="s">
        <v>25</v>
      </c>
      <c r="C28" s="6">
        <f>AVERAGE(C24:C26)</f>
        <v>10.333333333333334</v>
      </c>
      <c r="D28" s="6">
        <f t="shared" ref="D28:I28" si="11">AVERAGE(D24:D26)</f>
        <v>7</v>
      </c>
      <c r="E28" s="6">
        <f t="shared" si="11"/>
        <v>10.666666666666666</v>
      </c>
      <c r="F28" s="6">
        <f t="shared" si="11"/>
        <v>8</v>
      </c>
      <c r="G28" s="6">
        <f t="shared" si="11"/>
        <v>6.333333333333333</v>
      </c>
      <c r="H28" s="6">
        <f>AVERAGE(H24:H26)</f>
        <v>9.6666666666666661</v>
      </c>
      <c r="I28" s="6">
        <f t="shared" si="11"/>
        <v>8.3333333333333339</v>
      </c>
      <c r="J28" s="6">
        <f>AVERAGE(J24:J26)</f>
        <v>9.3333333333333339</v>
      </c>
    </row>
    <row r="29" spans="2:21" x14ac:dyDescent="0.2">
      <c r="B29" t="s">
        <v>26</v>
      </c>
      <c r="C29" s="5">
        <f>STDEV(C24:C26)</f>
        <v>0.57735026918962573</v>
      </c>
      <c r="D29" s="5">
        <f t="shared" ref="D29:I29" si="12">STDEV(D24:D26)</f>
        <v>1</v>
      </c>
      <c r="E29" s="5">
        <f t="shared" si="12"/>
        <v>0.57735026918962573</v>
      </c>
      <c r="F29" s="5">
        <f t="shared" si="12"/>
        <v>1</v>
      </c>
      <c r="G29" s="5">
        <f t="shared" si="12"/>
        <v>0.57735026918962584</v>
      </c>
      <c r="H29" s="5">
        <f>STDEV(H24:H26)</f>
        <v>0.57735026918962573</v>
      </c>
      <c r="I29" s="5">
        <f t="shared" si="12"/>
        <v>1.5275252316519452</v>
      </c>
      <c r="J29" s="5">
        <f>STDEV(J24:J26)</f>
        <v>0.57735026918962573</v>
      </c>
    </row>
    <row r="30" spans="2:21" x14ac:dyDescent="0.2">
      <c r="C30" s="2"/>
      <c r="D30" s="2"/>
      <c r="E30" s="2"/>
      <c r="F30" s="2"/>
      <c r="G30" s="2"/>
      <c r="H30" s="2"/>
      <c r="I30" s="2"/>
      <c r="J30" s="2"/>
    </row>
    <row r="31" spans="2:21" x14ac:dyDescent="0.2">
      <c r="C31" s="2"/>
      <c r="D31" s="2"/>
      <c r="E31" s="2"/>
      <c r="F31" s="2"/>
      <c r="G31" s="2"/>
      <c r="H31" s="2"/>
      <c r="I31" s="2"/>
      <c r="J31" s="2"/>
    </row>
    <row r="32" spans="2:21" x14ac:dyDescent="0.2">
      <c r="C32" s="2"/>
      <c r="D32" s="2"/>
      <c r="E32" s="2"/>
      <c r="F32" s="2"/>
      <c r="G32" s="2"/>
      <c r="H32" s="2"/>
      <c r="I32" s="2"/>
      <c r="J32" s="2"/>
    </row>
    <row r="33" spans="3:10" x14ac:dyDescent="0.2">
      <c r="C33" s="2"/>
      <c r="D33" s="2"/>
      <c r="E33" s="2"/>
      <c r="F33" s="2"/>
      <c r="G33" s="2"/>
      <c r="H33" s="2"/>
      <c r="I33" s="2"/>
      <c r="J33" s="2"/>
    </row>
    <row r="34" spans="3:10" x14ac:dyDescent="0.2">
      <c r="C34" s="2"/>
      <c r="D34" s="2"/>
      <c r="E34" s="2"/>
      <c r="F34" s="2"/>
      <c r="G34" s="2"/>
      <c r="H34" s="2"/>
      <c r="I34" s="2"/>
      <c r="J34" s="2"/>
    </row>
    <row r="35" spans="3:10" x14ac:dyDescent="0.2">
      <c r="C35" s="2"/>
      <c r="D35" s="2"/>
      <c r="E35" s="2"/>
      <c r="F35" s="2"/>
      <c r="G35" s="2"/>
      <c r="H35" s="2"/>
      <c r="I35" s="2"/>
      <c r="J35" s="2"/>
    </row>
    <row r="36" spans="3:10" x14ac:dyDescent="0.2">
      <c r="C36" s="2"/>
      <c r="D36" s="2"/>
      <c r="E36" s="2"/>
      <c r="F36" s="2"/>
      <c r="G36" s="2"/>
      <c r="H36" s="2"/>
      <c r="I36" s="2"/>
      <c r="J36" s="2"/>
    </row>
    <row r="37" spans="3:10" x14ac:dyDescent="0.2">
      <c r="C37" s="2"/>
      <c r="D37" s="2"/>
      <c r="E37" s="2"/>
      <c r="F37" s="2"/>
      <c r="G37" s="2"/>
      <c r="H37" s="2"/>
      <c r="I37" s="2"/>
      <c r="J37" s="2"/>
    </row>
    <row r="38" spans="3:10" x14ac:dyDescent="0.2">
      <c r="C38" s="2"/>
      <c r="D38" s="2"/>
      <c r="E38" s="2"/>
      <c r="F38" s="2"/>
      <c r="G38" s="2"/>
      <c r="H38" s="2"/>
      <c r="I38" s="2"/>
      <c r="J38" s="2"/>
    </row>
    <row r="39" spans="3:10" x14ac:dyDescent="0.2">
      <c r="C39" s="2"/>
      <c r="D39" s="2"/>
      <c r="E39" s="2"/>
      <c r="F39" s="2"/>
      <c r="G39" s="2"/>
      <c r="H39" s="2"/>
      <c r="I39" s="2"/>
      <c r="J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Uddhav Agarwal</dc:creator>
  <cp:lastModifiedBy>Uddhav Agarwal</cp:lastModifiedBy>
  <dcterms:created xsi:type="dcterms:W3CDTF">2019-03-31T14:28:11Z</dcterms:created>
  <dcterms:modified xsi:type="dcterms:W3CDTF">2019-03-31T21:36:16Z</dcterms:modified>
</cp:coreProperties>
</file>