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" sheetId="1" r:id="rId3"/>
    <sheet state="visible" name="Statistics" sheetId="2" r:id="rId4"/>
  </sheets>
  <definedNames/>
  <calcPr/>
</workbook>
</file>

<file path=xl/sharedStrings.xml><?xml version="1.0" encoding="utf-8"?>
<sst xmlns="http://schemas.openxmlformats.org/spreadsheetml/2006/main" count="171" uniqueCount="100">
  <si>
    <t>C</t>
  </si>
  <si>
    <t>Total commits</t>
  </si>
  <si>
    <t>Time (hh:mm:ss)</t>
  </si>
  <si>
    <t>curl</t>
  </si>
  <si>
    <t>httpd</t>
  </si>
  <si>
    <t>icu</t>
  </si>
  <si>
    <t>ImageMagick</t>
  </si>
  <si>
    <t>libarchive</t>
  </si>
  <si>
    <t>libpng</t>
  </si>
  <si>
    <t>libtomcrypt</t>
  </si>
  <si>
    <t>libxml2</t>
  </si>
  <si>
    <t>libxslt</t>
  </si>
  <si>
    <t>linux</t>
  </si>
  <si>
    <t>openssl</t>
  </si>
  <si>
    <t>v8</t>
  </si>
  <si>
    <t>xalan-c</t>
  </si>
  <si>
    <t>xerces-c</t>
  </si>
  <si>
    <t>zlib</t>
  </si>
  <si>
    <t>activemq</t>
  </si>
  <si>
    <t>axis2-java</t>
  </si>
  <si>
    <t>batik</t>
  </si>
  <si>
    <t>bc-java</t>
  </si>
  <si>
    <t>camel</t>
  </si>
  <si>
    <t>cocoon</t>
  </si>
  <si>
    <t>commons-fileupload</t>
  </si>
  <si>
    <t>cordova-android</t>
  </si>
  <si>
    <t>cxf</t>
  </si>
  <si>
    <t>flex-sdk</t>
  </si>
  <si>
    <t>geronimo</t>
  </si>
  <si>
    <t>httpcomponents-client</t>
  </si>
  <si>
    <t>jetty.project</t>
  </si>
  <si>
    <t>poi</t>
  </si>
  <si>
    <t>spring-framework</t>
  </si>
  <si>
    <t>spring-security</t>
  </si>
  <si>
    <t>struts</t>
  </si>
  <si>
    <t>tomcat</t>
  </si>
  <si>
    <t>wss4j</t>
  </si>
  <si>
    <t>xalan-j</t>
  </si>
  <si>
    <t>ansible</t>
  </si>
  <si>
    <t>asn1crypto</t>
  </si>
  <si>
    <t>bcrypt</t>
  </si>
  <si>
    <t>botocore</t>
  </si>
  <si>
    <t>cpython</t>
  </si>
  <si>
    <t>cryptography</t>
  </si>
  <si>
    <t>django</t>
  </si>
  <si>
    <t>flask</t>
  </si>
  <si>
    <t>home-assistant</t>
  </si>
  <si>
    <t>paramiko</t>
  </si>
  <si>
    <t>photon</t>
  </si>
  <si>
    <t>pyopenssl</t>
  </si>
  <si>
    <t>python-certifi</t>
  </si>
  <si>
    <t>requests</t>
  </si>
  <si>
    <t>sqlmap</t>
  </si>
  <si>
    <t>tornado</t>
  </si>
  <si>
    <t>urllib3</t>
  </si>
  <si>
    <t>Total</t>
  </si>
  <si>
    <t>Total commits found</t>
  </si>
  <si>
    <t>Java</t>
  </si>
  <si>
    <t>Python</t>
  </si>
  <si>
    <t>Broken Access Control</t>
  </si>
  <si>
    <t>Broken Authentication and Session Management</t>
  </si>
  <si>
    <t>Buffer Overflow</t>
  </si>
  <si>
    <t>Bug Tracker Issue</t>
  </si>
  <si>
    <t>Context Leaks</t>
  </si>
  <si>
    <t>Cross-Site Request Forgery</t>
  </si>
  <si>
    <t>Cross-Site Scripting</t>
  </si>
  <si>
    <t>Distributed Denial-of-Service / Denial-of-Service</t>
  </si>
  <si>
    <t>Encryption Issues</t>
  </si>
  <si>
    <t>Hard Coded</t>
  </si>
  <si>
    <t>Injection</t>
  </si>
  <si>
    <t>Insufficient Attack Protection</t>
  </si>
  <si>
    <t>Memory Leaks</t>
  </si>
  <si>
    <t>Miscellaneous</t>
  </si>
  <si>
    <t>Null Pointers</t>
  </si>
  <si>
    <t>Overflow</t>
  </si>
  <si>
    <t>Resource Leaks</t>
  </si>
  <si>
    <t>Path / Directory Traversal</t>
  </si>
  <si>
    <t>SHA-1 Collision</t>
  </si>
  <si>
    <t>Security Misconfiguration</t>
  </si>
  <si>
    <t>Sensitive Data Exposure</t>
  </si>
  <si>
    <t>Using Components with Known Vulnerabilities</t>
  </si>
  <si>
    <t>Underprotected APIs</t>
  </si>
  <si>
    <t>Severity: LOW</t>
  </si>
  <si>
    <t>Confidence: NONE</t>
  </si>
  <si>
    <t>Confidence: LOW</t>
  </si>
  <si>
    <t>Confidence: MEDIUM</t>
  </si>
  <si>
    <t>Confidence: HIGH</t>
  </si>
  <si>
    <t>Severity: MEDIUM</t>
  </si>
  <si>
    <t>Severity: HIGH</t>
  </si>
  <si>
    <t>Only Vulnerability RegExp match</t>
  </si>
  <si>
    <t>ONLY Vulnerable lines changed</t>
  </si>
  <si>
    <t>ONLY Added lines</t>
  </si>
  <si>
    <t>ONLY Deleetd lines</t>
  </si>
  <si>
    <t>ONLY Unchanged lines</t>
  </si>
  <si>
    <t>ONLY Added and Deleted lines</t>
  </si>
  <si>
    <t>ONLY Added and Unchanged lines</t>
  </si>
  <si>
    <t>ONLY Deleted and Unchanged lines</t>
  </si>
  <si>
    <t>BOTH RegExp match and vulnerable lines changed</t>
  </si>
  <si>
    <t>Positive</t>
  </si>
  <si>
    <t>False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</si>
</sst>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gt;999999]0,,\M;[&gt;999]0,\K;0"/>
  </numFmts>
  <fonts count="5">
    <font>
      <sz val="10.0"/>
      <color rgb="FF000000"/>
      <name val="Arial"/>
    </font>
    <font>
      <b/>
    </font>
    <font/>
    <font>
      <color rgb="FF00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3" xfId="0" applyAlignment="1" applyBorder="1" applyFont="1" applyNumberFormat="1">
      <alignment horizontal="center" vertical="center"/>
    </xf>
    <xf borderId="1" fillId="0" fontId="2" numFmtId="46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0" xfId="0" applyBorder="1" applyFont="1"/>
    <xf borderId="3" fillId="0" fontId="2" numFmtId="3" xfId="0" applyBorder="1" applyFont="1" applyNumberFormat="1"/>
    <xf borderId="4" fillId="0" fontId="1" numFmtId="3" xfId="0" applyAlignment="1" applyBorder="1" applyFont="1" applyNumberFormat="1">
      <alignment horizontal="center" vertical="center"/>
    </xf>
    <xf borderId="3" fillId="0" fontId="2" numFmtId="46" xfId="0" applyBorder="1" applyFont="1" applyNumberFormat="1"/>
    <xf borderId="0" fillId="0" fontId="1" numFmtId="3" xfId="0" applyAlignment="1" applyFont="1" applyNumberFormat="1">
      <alignment horizontal="center"/>
    </xf>
    <xf borderId="5" fillId="0" fontId="2" numFmtId="0" xfId="0" applyBorder="1" applyFont="1"/>
    <xf borderId="6" fillId="0" fontId="1" numFmtId="3" xfId="0" applyAlignment="1" applyBorder="1" applyFont="1" applyNumberFormat="1">
      <alignment horizontal="center"/>
    </xf>
    <xf borderId="6" fillId="0" fontId="2" numFmtId="3" xfId="0" applyBorder="1" applyFont="1" applyNumberFormat="1"/>
    <xf borderId="0" fillId="0" fontId="1" numFmtId="0" xfId="0" applyAlignment="1" applyFont="1">
      <alignment horizontal="center"/>
    </xf>
    <xf borderId="6" fillId="0" fontId="2" numFmtId="46" xfId="0" applyBorder="1" applyFont="1" applyNumberFormat="1"/>
    <xf borderId="4" fillId="0" fontId="1" numFmtId="3" xfId="0" applyAlignment="1" applyBorder="1" applyFont="1" applyNumberFormat="1">
      <alignment horizontal="center"/>
    </xf>
    <xf borderId="0" fillId="0" fontId="2" numFmtId="46" xfId="0" applyFont="1" applyNumberFormat="1"/>
    <xf borderId="1" fillId="0" fontId="1" numFmtId="3" xfId="0" applyAlignment="1" applyBorder="1" applyFont="1" applyNumberFormat="1">
      <alignment horizontal="center"/>
    </xf>
    <xf borderId="7" fillId="0" fontId="2" numFmtId="0" xfId="0" applyBorder="1" applyFont="1"/>
    <xf borderId="8" fillId="0" fontId="2" numFmtId="3" xfId="0" applyBorder="1" applyFont="1" applyNumberFormat="1"/>
    <xf borderId="9" fillId="0" fontId="2" numFmtId="0" xfId="0" applyAlignment="1" applyBorder="1" applyFont="1">
      <alignment horizontal="left" vertical="center"/>
    </xf>
    <xf borderId="8" fillId="0" fontId="2" numFmtId="46" xfId="0" applyBorder="1" applyFont="1" applyNumberFormat="1"/>
    <xf borderId="10" fillId="0" fontId="2" numFmtId="0" xfId="0" applyBorder="1" applyFont="1"/>
    <xf borderId="0" fillId="0" fontId="2" numFmtId="3" xfId="0" applyFont="1" applyNumberFormat="1"/>
    <xf borderId="11" fillId="0" fontId="2" numFmtId="3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/>
    </xf>
    <xf borderId="11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10" fillId="0" fontId="2" numFmtId="3" xfId="0" applyAlignment="1" applyBorder="1" applyFont="1" applyNumberFormat="1">
      <alignment horizontal="center"/>
    </xf>
    <xf borderId="12" fillId="0" fontId="2" numFmtId="0" xfId="0" applyAlignment="1" applyBorder="1" applyFont="1">
      <alignment horizontal="center"/>
    </xf>
    <xf borderId="9" fillId="0" fontId="2" numFmtId="3" xfId="0" applyAlignment="1" applyBorder="1" applyFont="1" applyNumberFormat="1">
      <alignment horizontal="center"/>
    </xf>
    <xf borderId="12" fillId="0" fontId="2" numFmtId="0" xfId="0" applyBorder="1" applyFont="1"/>
    <xf borderId="1" fillId="0" fontId="2" numFmtId="3" xfId="0" applyAlignment="1" applyBorder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left" vertical="center"/>
    </xf>
    <xf borderId="0" fillId="0" fontId="2" numFmtId="3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6" fillId="0" fontId="2" numFmtId="3" xfId="0" applyAlignment="1" applyBorder="1" applyFont="1" applyNumberFormat="1">
      <alignment horizontal="center"/>
    </xf>
    <xf borderId="13" fillId="0" fontId="3" numFmtId="0" xfId="0" applyAlignment="1" applyBorder="1" applyFont="1">
      <alignment horizontal="left" shrinkToFit="0" vertical="center" wrapText="0"/>
    </xf>
    <xf borderId="12" fillId="0" fontId="3" numFmtId="0" xfId="0" applyAlignment="1" applyBorder="1" applyFont="1">
      <alignment horizontal="left" shrinkToFit="0" vertical="center" wrapText="0"/>
    </xf>
    <xf borderId="13" fillId="0" fontId="2" numFmtId="3" xfId="0" applyAlignment="1" applyBorder="1" applyFont="1" applyNumberFormat="1">
      <alignment horizontal="center"/>
    </xf>
    <xf borderId="12" fillId="0" fontId="2" numFmtId="3" xfId="0" applyAlignment="1" applyBorder="1" applyFont="1" applyNumberFormat="1">
      <alignment horizontal="center"/>
    </xf>
    <xf borderId="4" fillId="0" fontId="2" numFmtId="3" xfId="0" applyAlignment="1" applyBorder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3" fillId="0" fontId="2" numFmtId="3" xfId="0" applyAlignment="1" applyBorder="1" applyFont="1" applyNumberFormat="1">
      <alignment horizontal="center"/>
    </xf>
    <xf borderId="0" fillId="0" fontId="2" numFmtId="10" xfId="0" applyFont="1" applyNumberFormat="1"/>
    <xf borderId="2" fillId="0" fontId="2" numFmtId="3" xfId="0" applyAlignment="1" applyBorder="1" applyFont="1" applyNumberFormat="1">
      <alignment horizontal="center"/>
    </xf>
    <xf borderId="4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5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4" fillId="0" fontId="3" numFmtId="0" xfId="0" applyAlignment="1" applyBorder="1" applyFont="1">
      <alignment horizontal="left" shrinkToFit="0" vertical="center" wrapText="0"/>
    </xf>
    <xf borderId="15" fillId="0" fontId="3" numFmtId="0" xfId="0" applyAlignment="1" applyBorder="1" applyFont="1">
      <alignment horizontal="left" shrinkToFit="0" vertical="center" wrapText="0"/>
    </xf>
    <xf borderId="14" fillId="0" fontId="2" numFmtId="3" xfId="0" applyAlignment="1" applyBorder="1" applyFont="1" applyNumberFormat="1">
      <alignment horizontal="center"/>
    </xf>
    <xf borderId="15" fillId="0" fontId="2" numFmtId="3" xfId="0" applyAlignment="1" applyBorder="1" applyFont="1" applyNumberFormat="1">
      <alignment horizontal="center"/>
    </xf>
    <xf borderId="8" fillId="0" fontId="2" numFmtId="3" xfId="0" applyAlignment="1" applyBorder="1" applyFont="1" applyNumberFormat="1">
      <alignment horizontal="center"/>
    </xf>
    <xf borderId="7" fillId="0" fontId="2" numFmtId="3" xfId="0" applyAlignment="1" applyBorder="1" applyFont="1" applyNumberFormat="1">
      <alignment horizontal="center"/>
    </xf>
    <xf borderId="4" fillId="0" fontId="3" numFmtId="3" xfId="0" applyAlignment="1" applyBorder="1" applyFont="1" applyNumberFormat="1">
      <alignment horizontal="center" shrinkToFit="0" vertical="center" wrapText="1"/>
    </xf>
    <xf borderId="0" fillId="0" fontId="3" numFmtId="3" xfId="0" applyAlignment="1" applyFont="1" applyNumberFormat="1">
      <alignment horizontal="center" shrinkToFit="0" vertical="center" wrapText="1"/>
    </xf>
    <xf borderId="4" fillId="0" fontId="2" numFmtId="3" xfId="0" applyAlignment="1" applyBorder="1" applyFont="1" applyNumberFormat="1">
      <alignment horizontal="center" vertical="center"/>
    </xf>
    <xf borderId="0" fillId="0" fontId="2" numFmtId="0" xfId="0" applyFont="1"/>
    <xf borderId="0" fillId="0" fontId="4" numFmtId="3" xfId="0" applyAlignment="1" applyFont="1" applyNumberFormat="1">
      <alignment horizontal="center"/>
    </xf>
    <xf borderId="13" fillId="0" fontId="2" numFmtId="0" xfId="0" applyAlignment="1" applyBorder="1" applyFont="1">
      <alignment horizontal="left" vertical="center"/>
    </xf>
    <xf borderId="13" fillId="0" fontId="3" numFmtId="3" xfId="0" applyAlignment="1" applyBorder="1" applyFont="1" applyNumberFormat="1">
      <alignment horizontal="center" shrinkToFit="0" vertical="center" wrapText="1"/>
    </xf>
    <xf borderId="12" fillId="0" fontId="3" numFmtId="3" xfId="0" applyAlignment="1" applyBorder="1" applyFont="1" applyNumberFormat="1">
      <alignment horizontal="center" shrinkToFit="0" vertical="center" wrapText="1"/>
    </xf>
    <xf borderId="12" fillId="0" fontId="2" numFmtId="3" xfId="0" applyBorder="1" applyFont="1" applyNumberFormat="1"/>
    <xf borderId="0" fillId="0" fontId="2" numFmtId="164" xfId="0" applyAlignment="1" applyFont="1" applyNumberFormat="1">
      <alignment horizontal="center"/>
    </xf>
    <xf borderId="4" fillId="0" fontId="2" numFmtId="0" xfId="0" applyAlignment="1" applyBorder="1" applyFont="1">
      <alignment horizontal="left" vertical="center"/>
    </xf>
    <xf borderId="14" fillId="0" fontId="2" numFmtId="0" xfId="0" applyAlignment="1" applyBorder="1" applyFont="1">
      <alignment horizontal="left" vertical="center"/>
    </xf>
    <xf borderId="15" fillId="0" fontId="2" numFmtId="0" xfId="0" applyBorder="1" applyFont="1"/>
    <xf borderId="14" fillId="0" fontId="3" numFmtId="3" xfId="0" applyAlignment="1" applyBorder="1" applyFont="1" applyNumberFormat="1">
      <alignment horizontal="center" shrinkToFit="0" vertical="center" wrapText="1"/>
    </xf>
    <xf borderId="15" fillId="0" fontId="3" numFmtId="3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readingOrder="0"/>
    </xf>
    <xf borderId="0" fillId="2" fontId="3" numFmtId="3" xfId="0" applyAlignment="1" applyFill="1" applyFont="1" applyNumberFormat="1">
      <alignment horizontal="center" readingOrder="0" shrinkToFit="0" vertical="center" wrapText="1"/>
    </xf>
    <xf borderId="0" fillId="0" fontId="3" numFmtId="3" xfId="0" applyAlignment="1" applyFont="1" applyNumberFormat="1">
      <alignment horizontal="center" readingOrder="0" shrinkToFit="0" vertical="center" wrapText="1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4.43"/>
    <col customWidth="1" min="3" max="3" width="20.43"/>
    <col customWidth="1" min="4" max="4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</row>
    <row r="2" ht="15.75" customHeight="1">
      <c r="A2" s="5" t="s">
        <v>3</v>
      </c>
      <c r="B2" s="6">
        <v>24173.0</v>
      </c>
      <c r="C2" s="8">
        <v>0.026817129629629628</v>
      </c>
    </row>
    <row r="3" ht="15.75" customHeight="1">
      <c r="A3" s="10" t="s">
        <v>4</v>
      </c>
      <c r="B3" s="12">
        <v>31399.0</v>
      </c>
      <c r="C3" s="14">
        <v>0.053020833333333336</v>
      </c>
    </row>
    <row r="4" ht="15.75" customHeight="1">
      <c r="A4" s="10" t="s">
        <v>5</v>
      </c>
      <c r="B4" s="12">
        <v>30642.0</v>
      </c>
      <c r="C4" s="14">
        <v>0.37774305555555554</v>
      </c>
    </row>
    <row r="5" ht="15.75" customHeight="1">
      <c r="A5" s="10" t="s">
        <v>6</v>
      </c>
      <c r="B5" s="12">
        <v>15503.0</v>
      </c>
      <c r="C5" s="14">
        <v>0.05047453703703704</v>
      </c>
    </row>
    <row r="6" ht="15.75" customHeight="1">
      <c r="A6" s="10" t="s">
        <v>7</v>
      </c>
      <c r="B6" s="12">
        <v>5461.0</v>
      </c>
      <c r="C6" s="14">
        <v>0.00920138888888889</v>
      </c>
    </row>
    <row r="7" ht="15.75" customHeight="1">
      <c r="A7" s="10" t="s">
        <v>8</v>
      </c>
      <c r="B7" s="12">
        <v>4054.0</v>
      </c>
      <c r="C7" s="14">
        <v>0.02516203703703704</v>
      </c>
    </row>
    <row r="8" ht="15.75" customHeight="1">
      <c r="A8" s="10" t="s">
        <v>9</v>
      </c>
      <c r="B8" s="12">
        <v>1906.0</v>
      </c>
      <c r="C8" s="14">
        <v>0.002789351851851852</v>
      </c>
    </row>
    <row r="9" ht="15.75" customHeight="1">
      <c r="A9" s="10" t="s">
        <v>10</v>
      </c>
      <c r="B9" s="12">
        <v>4737.0</v>
      </c>
      <c r="C9" s="14">
        <v>0.022627314814814815</v>
      </c>
    </row>
    <row r="10" ht="15.75" customHeight="1">
      <c r="A10" s="10" t="s">
        <v>11</v>
      </c>
      <c r="B10" s="12">
        <v>1776.0</v>
      </c>
      <c r="C10" s="14">
        <v>0.0025462962962962965</v>
      </c>
    </row>
    <row r="11" ht="15.75" customHeight="1">
      <c r="A11" s="10" t="s">
        <v>12</v>
      </c>
      <c r="B11" s="12">
        <v>825898.0</v>
      </c>
      <c r="C11" s="14">
        <v>3.0798032407407407</v>
      </c>
      <c r="D11" s="16">
        <v>0.9825231481481481</v>
      </c>
    </row>
    <row r="12" ht="15.75" customHeight="1">
      <c r="A12" s="10" t="s">
        <v>13</v>
      </c>
      <c r="B12" s="12">
        <v>23714.0</v>
      </c>
      <c r="C12" s="14">
        <v>0.03782407407407407</v>
      </c>
      <c r="D12" s="16">
        <v>1.2839930555555557</v>
      </c>
    </row>
    <row r="13" ht="15.75" customHeight="1">
      <c r="A13" s="10" t="s">
        <v>14</v>
      </c>
      <c r="B13" s="12">
        <v>55289.0</v>
      </c>
      <c r="C13" s="14">
        <v>0.4020138888888889</v>
      </c>
      <c r="D13" s="16">
        <v>0.8132870370370371</v>
      </c>
    </row>
    <row r="14" ht="15.75" customHeight="1">
      <c r="A14" s="10" t="s">
        <v>15</v>
      </c>
      <c r="B14" s="12">
        <v>4323.0</v>
      </c>
      <c r="C14" s="14">
        <v>0.005300925925925926</v>
      </c>
    </row>
    <row r="15" ht="15.75" customHeight="1">
      <c r="A15" s="10" t="s">
        <v>16</v>
      </c>
      <c r="B15" s="12">
        <v>6358.0</v>
      </c>
      <c r="C15" s="14">
        <v>0.011238425925925926</v>
      </c>
    </row>
    <row r="16" ht="15.75" customHeight="1">
      <c r="A16" s="18" t="s">
        <v>17</v>
      </c>
      <c r="B16" s="19">
        <v>419.0</v>
      </c>
      <c r="C16" s="21">
        <v>0.0010300925925925926</v>
      </c>
    </row>
    <row r="17" ht="15.75" customHeight="1">
      <c r="B17" s="23"/>
      <c r="C17" s="16"/>
    </row>
    <row r="18" ht="15.75" customHeight="1">
      <c r="B18" s="23"/>
      <c r="C18" s="16"/>
    </row>
    <row r="19" ht="15.75" customHeight="1">
      <c r="A19" s="25" t="s">
        <v>57</v>
      </c>
      <c r="B19" s="2" t="s">
        <v>1</v>
      </c>
      <c r="C19" s="3" t="s">
        <v>2</v>
      </c>
    </row>
    <row r="20" ht="15.75" customHeight="1">
      <c r="A20" s="5" t="s">
        <v>18</v>
      </c>
      <c r="B20" s="6">
        <v>10158.0</v>
      </c>
      <c r="C20" s="8">
        <v>0.022754629629629628</v>
      </c>
    </row>
    <row r="21" ht="15.75" customHeight="1">
      <c r="A21" s="10" t="s">
        <v>19</v>
      </c>
      <c r="B21" s="12">
        <v>13329.0</v>
      </c>
      <c r="C21" s="14">
        <v>0.045300925925925925</v>
      </c>
    </row>
    <row r="22" ht="15.75" customHeight="1">
      <c r="A22" s="10" t="s">
        <v>20</v>
      </c>
      <c r="B22" s="12">
        <v>3490.0</v>
      </c>
      <c r="C22" s="14">
        <v>0.010046296296296296</v>
      </c>
    </row>
    <row r="23" ht="15.75" customHeight="1">
      <c r="A23" s="10" t="s">
        <v>21</v>
      </c>
      <c r="B23" s="12">
        <v>5530.0</v>
      </c>
      <c r="C23" s="14">
        <v>0.017604166666666667</v>
      </c>
    </row>
    <row r="24" ht="15.75" customHeight="1">
      <c r="A24" s="10" t="s">
        <v>22</v>
      </c>
      <c r="B24" s="12">
        <v>36562.0</v>
      </c>
      <c r="C24" s="14">
        <v>0.20103009259259258</v>
      </c>
    </row>
    <row r="25" ht="15.75" customHeight="1">
      <c r="A25" s="10" t="s">
        <v>23</v>
      </c>
      <c r="B25" s="12">
        <v>13156.0</v>
      </c>
      <c r="C25" s="14">
        <v>0.017905092592592594</v>
      </c>
    </row>
    <row r="26" ht="15.75" customHeight="1">
      <c r="A26" s="10" t="s">
        <v>24</v>
      </c>
      <c r="B26" s="12">
        <v>950.0</v>
      </c>
      <c r="C26" s="14">
        <v>4.398148148148148E-4</v>
      </c>
    </row>
    <row r="27" ht="15.75" customHeight="1">
      <c r="A27" s="10" t="s">
        <v>25</v>
      </c>
      <c r="B27" s="12">
        <v>3760.0</v>
      </c>
      <c r="C27" s="14">
        <v>0.0035185185185185185</v>
      </c>
    </row>
    <row r="28" ht="15.75" customHeight="1">
      <c r="A28" s="10" t="s">
        <v>26</v>
      </c>
      <c r="B28" s="12">
        <v>14879.0</v>
      </c>
      <c r="C28" s="14">
        <v>0.0584837962962963</v>
      </c>
    </row>
    <row r="29" ht="15.75" customHeight="1">
      <c r="A29" s="10" t="s">
        <v>27</v>
      </c>
      <c r="B29" s="12">
        <v>33707.0</v>
      </c>
      <c r="C29" s="14">
        <v>0.05717592592592593</v>
      </c>
    </row>
    <row r="30" ht="15.75" customHeight="1">
      <c r="A30" s="10" t="s">
        <v>28</v>
      </c>
      <c r="B30" s="12">
        <v>13137.0</v>
      </c>
      <c r="C30" s="14">
        <v>0.01923611111111111</v>
      </c>
    </row>
    <row r="31" ht="15.75" customHeight="1">
      <c r="A31" s="10" t="s">
        <v>29</v>
      </c>
      <c r="B31" s="12">
        <v>2993.0</v>
      </c>
      <c r="C31" s="14">
        <v>0.006631944444444445</v>
      </c>
    </row>
    <row r="32" ht="15.75" customHeight="1">
      <c r="A32" s="10" t="s">
        <v>30</v>
      </c>
      <c r="B32" s="12">
        <v>16621.0</v>
      </c>
      <c r="C32" s="14">
        <v>0.04189814814814815</v>
      </c>
    </row>
    <row r="33" ht="15.75" customHeight="1">
      <c r="A33" s="10" t="s">
        <v>31</v>
      </c>
      <c r="B33" s="12">
        <v>9786.0</v>
      </c>
      <c r="C33" s="14">
        <v>0.0265625</v>
      </c>
    </row>
    <row r="34" ht="15.75" customHeight="1">
      <c r="A34" s="10" t="s">
        <v>32</v>
      </c>
      <c r="B34" s="12">
        <v>18415.0</v>
      </c>
      <c r="C34" s="14">
        <v>0.03929398148148148</v>
      </c>
    </row>
    <row r="35" ht="15.75" customHeight="1">
      <c r="A35" s="10" t="s">
        <v>33</v>
      </c>
      <c r="B35" s="12">
        <v>7616.0</v>
      </c>
      <c r="C35" s="14">
        <v>0.00849537037037037</v>
      </c>
    </row>
    <row r="36" ht="15.75" customHeight="1">
      <c r="A36" s="10" t="s">
        <v>34</v>
      </c>
      <c r="B36" s="12">
        <v>5649.0</v>
      </c>
      <c r="C36" s="14">
        <v>0.006435185185185185</v>
      </c>
    </row>
    <row r="37" ht="15.75" customHeight="1">
      <c r="A37" s="10" t="s">
        <v>35</v>
      </c>
      <c r="B37" s="12">
        <v>20723.0</v>
      </c>
      <c r="C37" s="14">
        <v>0.03818287037037037</v>
      </c>
    </row>
    <row r="38" ht="15.75" customHeight="1">
      <c r="A38" s="10" t="s">
        <v>36</v>
      </c>
      <c r="B38" s="12">
        <v>2543.0</v>
      </c>
      <c r="C38" s="14">
        <v>0.008680555555555556</v>
      </c>
    </row>
    <row r="39" ht="15.75" customHeight="1">
      <c r="A39" s="18" t="s">
        <v>37</v>
      </c>
      <c r="B39" s="19">
        <v>4560.0</v>
      </c>
      <c r="C39" s="21">
        <v>0.007141203703703703</v>
      </c>
    </row>
    <row r="40" ht="15.75" customHeight="1">
      <c r="B40" s="23"/>
      <c r="C40" s="16"/>
    </row>
    <row r="41" ht="15.75" customHeight="1">
      <c r="B41" s="23"/>
      <c r="C41" s="16"/>
    </row>
    <row r="42" ht="15.75" customHeight="1">
      <c r="A42" s="25" t="s">
        <v>58</v>
      </c>
      <c r="B42" s="2" t="s">
        <v>1</v>
      </c>
      <c r="C42" s="3" t="s">
        <v>2</v>
      </c>
    </row>
    <row r="43" ht="15.75" customHeight="1">
      <c r="A43" s="5" t="s">
        <v>38</v>
      </c>
      <c r="B43" s="6">
        <v>44388.0</v>
      </c>
      <c r="C43" s="8">
        <v>0.19436342592592593</v>
      </c>
    </row>
    <row r="44" ht="15.75" customHeight="1">
      <c r="A44" s="10" t="s">
        <v>39</v>
      </c>
      <c r="B44" s="12">
        <v>586.0</v>
      </c>
      <c r="C44" s="14">
        <v>0.006689814814814815</v>
      </c>
    </row>
    <row r="45" ht="15.75" customHeight="1">
      <c r="A45" s="10" t="s">
        <v>40</v>
      </c>
      <c r="B45" s="12">
        <v>165.0</v>
      </c>
      <c r="C45" s="14">
        <v>2.8935185185185184E-4</v>
      </c>
    </row>
    <row r="46" ht="15.75" customHeight="1">
      <c r="A46" s="10" t="s">
        <v>41</v>
      </c>
      <c r="B46" s="12">
        <v>5666.0</v>
      </c>
      <c r="C46" s="14">
        <v>0.03832175925925926</v>
      </c>
    </row>
    <row r="47" ht="15.75" customHeight="1">
      <c r="A47" s="10" t="s">
        <v>42</v>
      </c>
      <c r="B47" s="12">
        <v>103752.0</v>
      </c>
      <c r="C47" s="14">
        <v>0.7095370370370371</v>
      </c>
    </row>
    <row r="48" ht="15.75" customHeight="1">
      <c r="A48" s="10" t="s">
        <v>43</v>
      </c>
      <c r="B48" s="12">
        <v>7619.0</v>
      </c>
      <c r="C48" s="14">
        <v>0.04842592592592593</v>
      </c>
    </row>
    <row r="49" ht="15.75" customHeight="1">
      <c r="A49" s="10" t="s">
        <v>44</v>
      </c>
      <c r="B49" s="12">
        <v>26822.0</v>
      </c>
      <c r="C49" s="14">
        <v>0.23267361111111112</v>
      </c>
    </row>
    <row r="50" ht="15.75" customHeight="1">
      <c r="A50" s="10" t="s">
        <v>45</v>
      </c>
      <c r="B50" s="12">
        <v>3505.0</v>
      </c>
      <c r="C50" s="14">
        <v>0.00988425925925926</v>
      </c>
    </row>
    <row r="51" ht="15.75" customHeight="1">
      <c r="A51" s="10" t="s">
        <v>46</v>
      </c>
      <c r="B51" s="12">
        <v>18675.0</v>
      </c>
      <c r="C51" s="14">
        <v>0.08116898148148148</v>
      </c>
    </row>
    <row r="52" ht="15.75" customHeight="1">
      <c r="A52" s="10" t="s">
        <v>47</v>
      </c>
      <c r="B52" s="12">
        <v>3231.0</v>
      </c>
      <c r="C52" s="14">
        <v>0.009363425925925926</v>
      </c>
    </row>
    <row r="53" ht="15.75" customHeight="1">
      <c r="A53" s="10" t="s">
        <v>48</v>
      </c>
      <c r="B53" s="12">
        <v>3433.0</v>
      </c>
      <c r="C53" s="14">
        <v>0.0030324074074074073</v>
      </c>
    </row>
    <row r="54" ht="15.75" customHeight="1">
      <c r="A54" s="10" t="s">
        <v>49</v>
      </c>
      <c r="B54" s="12">
        <v>1999.0</v>
      </c>
      <c r="C54" s="14">
        <v>0.023229166666666665</v>
      </c>
    </row>
    <row r="55" ht="15.75" customHeight="1">
      <c r="A55" s="10" t="s">
        <v>50</v>
      </c>
      <c r="B55" s="12">
        <v>140.0</v>
      </c>
      <c r="C55" s="14">
        <v>3.472222222222222E-5</v>
      </c>
    </row>
    <row r="56" ht="15.75" customHeight="1">
      <c r="A56" s="10" t="s">
        <v>51</v>
      </c>
      <c r="B56" s="12">
        <v>5614.0</v>
      </c>
      <c r="C56" s="14">
        <v>0.024467592592592593</v>
      </c>
    </row>
    <row r="57" ht="15.75" customHeight="1">
      <c r="A57" s="10" t="s">
        <v>52</v>
      </c>
      <c r="B57" s="12">
        <v>8671.0</v>
      </c>
      <c r="C57" s="14">
        <v>0.02980324074074074</v>
      </c>
    </row>
    <row r="58" ht="15.75" customHeight="1">
      <c r="A58" s="10" t="s">
        <v>53</v>
      </c>
      <c r="B58" s="12">
        <v>4054.0</v>
      </c>
      <c r="C58" s="14">
        <v>0.01861111111111111</v>
      </c>
    </row>
    <row r="59" ht="15.75" customHeight="1">
      <c r="A59" s="18" t="s">
        <v>54</v>
      </c>
      <c r="B59" s="19">
        <v>3190.0</v>
      </c>
      <c r="C59" s="21">
        <v>0.014212962962962964</v>
      </c>
    </row>
    <row r="60" ht="15.75" customHeight="1">
      <c r="B60" s="23"/>
      <c r="C60" s="16"/>
    </row>
    <row r="61" ht="15.75" customHeight="1">
      <c r="A61">
        <f>COUNTA(A43:A59,A20:A39,A2:A16)</f>
        <v>52</v>
      </c>
      <c r="B61" s="23">
        <f t="shared" ref="B61:C61" si="1">SUM(B43:B59,B20:B39,B2:B16)</f>
        <v>1514726</v>
      </c>
      <c r="C61" s="16">
        <f t="shared" si="1"/>
        <v>6.188518519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43"/>
    <col customWidth="1" min="2" max="2" width="34.14"/>
    <col customWidth="1" min="3" max="6" width="14.43"/>
    <col customWidth="1" min="25" max="25" width="7.71"/>
    <col customWidth="1" min="26" max="26" width="19.29"/>
    <col customWidth="1" min="27" max="27" width="15.86"/>
    <col customWidth="1" min="31" max="31" width="21.14"/>
    <col customWidth="1" min="34" max="34" width="16.86"/>
    <col customWidth="1" min="48" max="48" width="10.14"/>
  </cols>
  <sheetData>
    <row r="1" ht="15.75" customHeight="1">
      <c r="A1" s="4"/>
      <c r="B1" s="4"/>
      <c r="C1" s="7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11" t="s">
        <v>17</v>
      </c>
      <c r="R1" s="13"/>
      <c r="S1" s="13"/>
      <c r="T1" s="15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11" t="s">
        <v>37</v>
      </c>
      <c r="AN1" s="13"/>
      <c r="AO1" s="13"/>
      <c r="AP1" s="15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11" t="s">
        <v>54</v>
      </c>
      <c r="BG1" s="13"/>
      <c r="BH1" s="13"/>
      <c r="BI1" s="17" t="s">
        <v>55</v>
      </c>
      <c r="BJ1" s="9"/>
      <c r="BK1" s="9"/>
    </row>
    <row r="2" ht="15.75" customHeight="1">
      <c r="A2" s="20" t="s">
        <v>56</v>
      </c>
      <c r="B2" s="22"/>
      <c r="C2" s="24">
        <v>12204.0</v>
      </c>
      <c r="D2" s="26">
        <v>14480.0</v>
      </c>
      <c r="E2" s="26">
        <v>15189.0</v>
      </c>
      <c r="F2" s="26">
        <v>10589.0</v>
      </c>
      <c r="G2" s="26">
        <v>3862.0</v>
      </c>
      <c r="H2" s="26">
        <v>2950.0</v>
      </c>
      <c r="I2" s="26">
        <v>1058.0</v>
      </c>
      <c r="J2" s="26">
        <v>3215.0</v>
      </c>
      <c r="K2" s="26">
        <v>765.0</v>
      </c>
      <c r="L2" s="26">
        <v>527252.0</v>
      </c>
      <c r="M2" s="26">
        <v>15392.0</v>
      </c>
      <c r="N2" s="26">
        <v>36718.0</v>
      </c>
      <c r="O2" s="26">
        <v>882.0</v>
      </c>
      <c r="P2" s="26">
        <v>1534.0</v>
      </c>
      <c r="Q2" s="26">
        <v>224.0</v>
      </c>
      <c r="R2" s="27"/>
      <c r="S2" s="28"/>
      <c r="T2" s="26">
        <v>4749.0</v>
      </c>
      <c r="U2" s="26">
        <v>6479.0</v>
      </c>
      <c r="V2" s="26">
        <v>1169.0</v>
      </c>
      <c r="W2" s="26">
        <v>3077.0</v>
      </c>
      <c r="X2" s="26">
        <v>12528.0</v>
      </c>
      <c r="Y2" s="26">
        <v>3901.0</v>
      </c>
      <c r="Z2" s="26">
        <v>264.0</v>
      </c>
      <c r="AA2" s="26">
        <v>1555.0</v>
      </c>
      <c r="AB2" s="26">
        <v>7619.0</v>
      </c>
      <c r="AC2" s="26">
        <v>5356.0</v>
      </c>
      <c r="AD2" s="26">
        <v>4206.0</v>
      </c>
      <c r="AE2" s="26">
        <v>1549.0</v>
      </c>
      <c r="AF2" s="26">
        <v>9474.0</v>
      </c>
      <c r="AG2" s="26">
        <v>3336.0</v>
      </c>
      <c r="AH2" s="26">
        <v>7405.0</v>
      </c>
      <c r="AI2" s="26">
        <v>2414.0</v>
      </c>
      <c r="AJ2" s="26">
        <v>2094.0</v>
      </c>
      <c r="AK2" s="26">
        <v>12459.0</v>
      </c>
      <c r="AL2" s="26">
        <v>1270.0</v>
      </c>
      <c r="AM2" s="29">
        <v>1601.0</v>
      </c>
      <c r="AN2" s="30"/>
      <c r="AO2" s="30"/>
      <c r="AP2" s="31">
        <v>3553.0</v>
      </c>
      <c r="AQ2" s="26">
        <v>33.0</v>
      </c>
      <c r="AR2" s="26">
        <v>35.0</v>
      </c>
      <c r="AS2" s="26">
        <v>329.0</v>
      </c>
      <c r="AT2" s="26">
        <v>26489.0</v>
      </c>
      <c r="AU2" s="26">
        <v>2483.0</v>
      </c>
      <c r="AV2" s="26">
        <v>1926.0</v>
      </c>
      <c r="AW2" s="26">
        <v>454.0</v>
      </c>
      <c r="AX2" s="26">
        <v>3109.0</v>
      </c>
      <c r="AY2" s="26">
        <v>325.0</v>
      </c>
      <c r="AZ2" s="26">
        <v>503.0</v>
      </c>
      <c r="BA2" s="26">
        <v>542.0</v>
      </c>
      <c r="BB2" s="26">
        <v>3.0</v>
      </c>
      <c r="BC2" s="26">
        <v>670.0</v>
      </c>
      <c r="BD2" s="26">
        <v>383.0</v>
      </c>
      <c r="BE2" s="26">
        <v>531.0</v>
      </c>
      <c r="BF2" s="29">
        <v>538.0</v>
      </c>
      <c r="BG2" s="32"/>
      <c r="BH2" s="32"/>
      <c r="BI2" s="33">
        <f>SUM(AP2:BF2,T2:AM2,C2:Q2)</f>
        <v>780725</v>
      </c>
      <c r="BJ2" s="34"/>
      <c r="BK2" s="34"/>
    </row>
    <row r="3" ht="15.75" customHeight="1">
      <c r="A3" s="35"/>
      <c r="B3" s="35"/>
      <c r="C3" s="36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7"/>
      <c r="S3" s="37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7"/>
      <c r="AO3" s="37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8"/>
      <c r="BI3" s="34"/>
      <c r="BJ3" s="34"/>
      <c r="BK3" s="34"/>
    </row>
    <row r="4" ht="15.75" customHeight="1">
      <c r="A4" s="39" t="s">
        <v>59</v>
      </c>
      <c r="B4" s="40"/>
      <c r="C4" s="41">
        <v>2.0</v>
      </c>
      <c r="D4" s="42">
        <v>2.0</v>
      </c>
      <c r="E4" s="42">
        <v>3.0</v>
      </c>
      <c r="F4" s="42">
        <v>3.0</v>
      </c>
      <c r="G4" s="42"/>
      <c r="H4" s="42">
        <v>3.0</v>
      </c>
      <c r="I4" s="42"/>
      <c r="J4" s="42"/>
      <c r="K4" s="42"/>
      <c r="L4" s="42">
        <v>120.0</v>
      </c>
      <c r="M4" s="42">
        <v>2.0</v>
      </c>
      <c r="N4" s="42">
        <v>7.0</v>
      </c>
      <c r="O4" s="42"/>
      <c r="P4" s="42"/>
      <c r="Q4" s="42"/>
      <c r="R4" s="43">
        <f t="shared" ref="R4:R26" si="1">SUM(C4:Q4)</f>
        <v>142</v>
      </c>
      <c r="S4" s="44">
        <f t="shared" ref="S4:S26" si="2">DIVIDE(R4,$R$28)</f>
        <v>0.001217264584</v>
      </c>
      <c r="T4" s="41">
        <v>1.0</v>
      </c>
      <c r="U4" s="42">
        <v>3.0</v>
      </c>
      <c r="V4" s="42"/>
      <c r="W4" s="42"/>
      <c r="X4" s="42"/>
      <c r="Y4" s="42">
        <v>1.0</v>
      </c>
      <c r="Z4" s="42"/>
      <c r="AA4" s="42"/>
      <c r="AB4" s="42">
        <v>1.0</v>
      </c>
      <c r="AC4" s="42"/>
      <c r="AD4" s="42"/>
      <c r="AE4" s="42"/>
      <c r="AF4" s="42">
        <v>5.0</v>
      </c>
      <c r="AG4" s="42">
        <v>1.0</v>
      </c>
      <c r="AH4" s="42">
        <v>3.0</v>
      </c>
      <c r="AI4" s="42"/>
      <c r="AJ4" s="42"/>
      <c r="AK4" s="42"/>
      <c r="AL4" s="42">
        <v>6.0</v>
      </c>
      <c r="AM4" s="45"/>
      <c r="AN4" s="34">
        <f t="shared" ref="AN4:AN26" si="3">SUM(T4:AM4)</f>
        <v>21</v>
      </c>
      <c r="AO4" s="44">
        <f t="shared" ref="AO4:AO26" si="4">DIVIDE(AN4,$AN$28)</f>
        <v>0.001183431953</v>
      </c>
      <c r="AP4" s="41">
        <v>5.0</v>
      </c>
      <c r="AQ4" s="42"/>
      <c r="AR4" s="42"/>
      <c r="AS4" s="42"/>
      <c r="AT4" s="42">
        <v>5.0</v>
      </c>
      <c r="AU4" s="42">
        <v>3.0</v>
      </c>
      <c r="AV4" s="42">
        <v>11.0</v>
      </c>
      <c r="AW4" s="42"/>
      <c r="AX4" s="42">
        <v>2.0</v>
      </c>
      <c r="AY4" s="42"/>
      <c r="AZ4" s="42"/>
      <c r="BA4" s="42"/>
      <c r="BB4" s="42"/>
      <c r="BC4" s="42"/>
      <c r="BD4" s="42"/>
      <c r="BE4" s="42">
        <v>1.0</v>
      </c>
      <c r="BF4" s="45"/>
      <c r="BG4" s="23">
        <f t="shared" ref="BG4:BG26" si="5">SUM(AP4:BF4)</f>
        <v>27</v>
      </c>
      <c r="BH4" s="46">
        <f t="shared" ref="BH4:BH26" si="6">DIVIDE(BG4,$BG$28)</f>
        <v>0.002406202656</v>
      </c>
      <c r="BI4" s="47">
        <f t="shared" ref="BI4:BI26" si="7">SUM(AP4:BF4,T4:AM4,C4:Q4)</f>
        <v>190</v>
      </c>
      <c r="BJ4" s="44">
        <f t="shared" ref="BJ4:BJ26" si="8">DIVIDE(BI4,$BI$28)</f>
        <v>0.001304756869</v>
      </c>
      <c r="BK4" s="44"/>
    </row>
    <row r="5" ht="15.75" customHeight="1">
      <c r="A5" s="48" t="s">
        <v>60</v>
      </c>
      <c r="B5" s="49"/>
      <c r="C5" s="43">
        <v>13.0</v>
      </c>
      <c r="D5" s="34">
        <v>20.0</v>
      </c>
      <c r="E5" s="34"/>
      <c r="F5" s="34"/>
      <c r="G5" s="34">
        <v>1.0</v>
      </c>
      <c r="H5" s="34"/>
      <c r="I5" s="34"/>
      <c r="J5" s="34"/>
      <c r="K5" s="34"/>
      <c r="L5" s="34">
        <v>505.0</v>
      </c>
      <c r="M5" s="34">
        <v>3.0</v>
      </c>
      <c r="N5" s="34">
        <v>3.0</v>
      </c>
      <c r="O5" s="34"/>
      <c r="P5" s="34"/>
      <c r="Q5" s="34"/>
      <c r="R5" s="43">
        <f t="shared" si="1"/>
        <v>545</v>
      </c>
      <c r="S5" s="44">
        <f t="shared" si="2"/>
        <v>0.004671895761</v>
      </c>
      <c r="T5" s="43">
        <v>7.0</v>
      </c>
      <c r="U5" s="34">
        <v>3.0</v>
      </c>
      <c r="V5" s="34"/>
      <c r="W5" s="34"/>
      <c r="X5" s="34">
        <v>3.0</v>
      </c>
      <c r="Y5" s="34"/>
      <c r="Z5" s="34"/>
      <c r="AA5" s="34"/>
      <c r="AB5" s="34"/>
      <c r="AC5" s="34">
        <v>294.0</v>
      </c>
      <c r="AD5" s="34">
        <v>3.0</v>
      </c>
      <c r="AE5" s="34">
        <v>4.0</v>
      </c>
      <c r="AF5" s="34">
        <v>6.0</v>
      </c>
      <c r="AG5" s="34">
        <v>1.0</v>
      </c>
      <c r="AH5" s="34">
        <v>3.0</v>
      </c>
      <c r="AI5" s="34">
        <v>20.0</v>
      </c>
      <c r="AJ5" s="34">
        <v>1.0</v>
      </c>
      <c r="AK5" s="34">
        <v>11.0</v>
      </c>
      <c r="AL5" s="34">
        <v>4.0</v>
      </c>
      <c r="AM5" s="38"/>
      <c r="AN5" s="34">
        <f t="shared" si="3"/>
        <v>360</v>
      </c>
      <c r="AO5" s="44">
        <f t="shared" si="4"/>
        <v>0.0202874049</v>
      </c>
      <c r="AP5" s="43">
        <v>29.0</v>
      </c>
      <c r="AQ5" s="34"/>
      <c r="AR5" s="34"/>
      <c r="AS5" s="34">
        <v>4.0</v>
      </c>
      <c r="AT5" s="34">
        <v>15.0</v>
      </c>
      <c r="AU5" s="34">
        <v>2.0</v>
      </c>
      <c r="AV5" s="34">
        <v>3.0</v>
      </c>
      <c r="AW5" s="34"/>
      <c r="AX5" s="34">
        <v>3.0</v>
      </c>
      <c r="AY5" s="34">
        <v>1.0</v>
      </c>
      <c r="AZ5" s="34"/>
      <c r="BA5" s="34"/>
      <c r="BB5" s="34"/>
      <c r="BC5" s="34">
        <v>2.0</v>
      </c>
      <c r="BD5" s="34">
        <v>10.0</v>
      </c>
      <c r="BE5" s="34">
        <v>2.0</v>
      </c>
      <c r="BF5" s="38">
        <v>2.0</v>
      </c>
      <c r="BG5" s="23">
        <f t="shared" si="5"/>
        <v>73</v>
      </c>
      <c r="BH5" s="46">
        <f t="shared" si="6"/>
        <v>0.006505659032</v>
      </c>
      <c r="BI5" s="50">
        <f t="shared" si="7"/>
        <v>978</v>
      </c>
      <c r="BJ5" s="44">
        <f t="shared" si="8"/>
        <v>0.006716064304</v>
      </c>
      <c r="BK5" s="44"/>
    </row>
    <row r="6" ht="15.75" customHeight="1">
      <c r="A6" s="48" t="s">
        <v>61</v>
      </c>
      <c r="B6" s="49"/>
      <c r="C6" s="43">
        <v>35.0</v>
      </c>
      <c r="D6" s="34">
        <v>17.0</v>
      </c>
      <c r="E6" s="34">
        <v>41.0</v>
      </c>
      <c r="F6" s="34">
        <v>22.0</v>
      </c>
      <c r="G6" s="34">
        <v>11.0</v>
      </c>
      <c r="H6" s="34">
        <v>2.0</v>
      </c>
      <c r="I6" s="34"/>
      <c r="J6" s="34">
        <v>9.0</v>
      </c>
      <c r="K6" s="34">
        <v>1.0</v>
      </c>
      <c r="L6" s="34">
        <v>1114.0</v>
      </c>
      <c r="M6" s="34">
        <v>11.0</v>
      </c>
      <c r="N6" s="34">
        <v>18.0</v>
      </c>
      <c r="O6" s="34">
        <v>1.0</v>
      </c>
      <c r="P6" s="34">
        <v>4.0</v>
      </c>
      <c r="Q6" s="34"/>
      <c r="R6" s="43">
        <f t="shared" si="1"/>
        <v>1286</v>
      </c>
      <c r="S6" s="44">
        <f t="shared" si="2"/>
        <v>0.01102395954</v>
      </c>
      <c r="T6" s="43"/>
      <c r="U6" s="34"/>
      <c r="V6" s="34"/>
      <c r="W6" s="34">
        <v>1.0</v>
      </c>
      <c r="X6" s="34"/>
      <c r="Y6" s="34"/>
      <c r="Z6" s="34">
        <v>1.0</v>
      </c>
      <c r="AA6" s="34">
        <v>1.0</v>
      </c>
      <c r="AB6" s="34"/>
      <c r="AC6" s="34"/>
      <c r="AD6" s="34">
        <v>3.0</v>
      </c>
      <c r="AE6" s="34"/>
      <c r="AF6" s="34">
        <v>10.0</v>
      </c>
      <c r="AG6" s="34"/>
      <c r="AH6" s="34"/>
      <c r="AI6" s="34"/>
      <c r="AJ6" s="34"/>
      <c r="AK6" s="34">
        <v>9.0</v>
      </c>
      <c r="AL6" s="34"/>
      <c r="AM6" s="38">
        <v>2.0</v>
      </c>
      <c r="AN6" s="34">
        <f t="shared" si="3"/>
        <v>27</v>
      </c>
      <c r="AO6" s="44">
        <f t="shared" si="4"/>
        <v>0.001521555368</v>
      </c>
      <c r="AP6" s="43"/>
      <c r="AQ6" s="34"/>
      <c r="AR6" s="34"/>
      <c r="AS6" s="34"/>
      <c r="AT6" s="34">
        <v>49.0</v>
      </c>
      <c r="AU6" s="34"/>
      <c r="AV6" s="34"/>
      <c r="AW6" s="34"/>
      <c r="AX6" s="34"/>
      <c r="AY6" s="34"/>
      <c r="AZ6" s="34">
        <v>1.0</v>
      </c>
      <c r="BA6" s="34">
        <v>1.0</v>
      </c>
      <c r="BB6" s="34"/>
      <c r="BC6" s="34"/>
      <c r="BD6" s="34">
        <v>1.0</v>
      </c>
      <c r="BE6" s="34"/>
      <c r="BF6" s="38"/>
      <c r="BG6" s="23">
        <f t="shared" si="5"/>
        <v>52</v>
      </c>
      <c r="BH6" s="46">
        <f t="shared" si="6"/>
        <v>0.004634168078</v>
      </c>
      <c r="BI6" s="50">
        <f t="shared" si="7"/>
        <v>1365</v>
      </c>
      <c r="BJ6" s="44">
        <f t="shared" si="8"/>
        <v>0.009373648032</v>
      </c>
      <c r="BK6" s="44"/>
    </row>
    <row r="7" ht="15.75" customHeight="1">
      <c r="A7" s="48" t="s">
        <v>62</v>
      </c>
      <c r="B7" s="49"/>
      <c r="C7" s="43">
        <v>490.0</v>
      </c>
      <c r="D7" s="34">
        <v>24.0</v>
      </c>
      <c r="E7" s="34">
        <v>2.0</v>
      </c>
      <c r="F7" s="34">
        <v>6.0</v>
      </c>
      <c r="G7" s="34">
        <v>15.0</v>
      </c>
      <c r="H7" s="34">
        <v>1.0</v>
      </c>
      <c r="I7" s="34">
        <v>4.0</v>
      </c>
      <c r="J7" s="34">
        <v>64.0</v>
      </c>
      <c r="K7" s="34">
        <v>12.0</v>
      </c>
      <c r="L7" s="34">
        <v>18886.0</v>
      </c>
      <c r="M7" s="34">
        <v>1484.0</v>
      </c>
      <c r="N7" s="34">
        <v>8894.0</v>
      </c>
      <c r="O7" s="34">
        <v>1.0</v>
      </c>
      <c r="P7" s="34">
        <v>1.0</v>
      </c>
      <c r="Q7" s="34"/>
      <c r="R7" s="43">
        <f t="shared" si="1"/>
        <v>29884</v>
      </c>
      <c r="S7" s="44">
        <f t="shared" si="2"/>
        <v>0.2561741888</v>
      </c>
      <c r="T7" s="43">
        <v>911.0</v>
      </c>
      <c r="U7" s="34">
        <v>150.0</v>
      </c>
      <c r="V7" s="34">
        <v>3.0</v>
      </c>
      <c r="W7" s="34">
        <v>9.0</v>
      </c>
      <c r="X7" s="34">
        <v>72.0</v>
      </c>
      <c r="Y7" s="34">
        <v>14.0</v>
      </c>
      <c r="Z7" s="34">
        <v>2.0</v>
      </c>
      <c r="AA7" s="34">
        <v>12.0</v>
      </c>
      <c r="AB7" s="34">
        <v>13.0</v>
      </c>
      <c r="AC7" s="34">
        <v>631.0</v>
      </c>
      <c r="AD7" s="34">
        <v>9.0</v>
      </c>
      <c r="AE7" s="34"/>
      <c r="AF7" s="34">
        <v>4.0</v>
      </c>
      <c r="AG7" s="34">
        <v>19.0</v>
      </c>
      <c r="AH7" s="34">
        <v>16.0</v>
      </c>
      <c r="AI7" s="34">
        <v>4.0</v>
      </c>
      <c r="AJ7" s="34">
        <v>7.0</v>
      </c>
      <c r="AK7" s="34">
        <v>2410.0</v>
      </c>
      <c r="AL7" s="34">
        <v>1.0</v>
      </c>
      <c r="AM7" s="38">
        <v>17.0</v>
      </c>
      <c r="AN7" s="34">
        <f t="shared" si="3"/>
        <v>4304</v>
      </c>
      <c r="AO7" s="44">
        <f t="shared" si="4"/>
        <v>0.2425471964</v>
      </c>
      <c r="AP7" s="43">
        <v>274.0</v>
      </c>
      <c r="AQ7" s="34"/>
      <c r="AR7" s="34"/>
      <c r="AS7" s="34">
        <v>34.0</v>
      </c>
      <c r="AT7" s="34">
        <v>133.0</v>
      </c>
      <c r="AU7" s="34">
        <v>5.0</v>
      </c>
      <c r="AV7" s="34">
        <v>33.0</v>
      </c>
      <c r="AW7" s="34">
        <v>5.0</v>
      </c>
      <c r="AX7" s="34">
        <v>75.0</v>
      </c>
      <c r="AY7" s="34">
        <v>4.0</v>
      </c>
      <c r="AZ7" s="34">
        <v>4.0</v>
      </c>
      <c r="BA7" s="34">
        <v>5.0</v>
      </c>
      <c r="BB7" s="34"/>
      <c r="BC7" s="34">
        <v>17.0</v>
      </c>
      <c r="BD7" s="34">
        <v>6.0</v>
      </c>
      <c r="BE7" s="34">
        <v>10.0</v>
      </c>
      <c r="BF7" s="38">
        <v>6.0</v>
      </c>
      <c r="BG7" s="23">
        <f t="shared" si="5"/>
        <v>611</v>
      </c>
      <c r="BH7" s="46">
        <f t="shared" si="6"/>
        <v>0.05445147491</v>
      </c>
      <c r="BI7" s="50">
        <f t="shared" si="7"/>
        <v>34799</v>
      </c>
      <c r="BJ7" s="44">
        <f t="shared" si="8"/>
        <v>0.2389696541</v>
      </c>
      <c r="BK7" s="44"/>
    </row>
    <row r="8" ht="15.75" customHeight="1">
      <c r="A8" s="48" t="s">
        <v>63</v>
      </c>
      <c r="B8" s="49"/>
      <c r="C8" s="43"/>
      <c r="D8" s="34"/>
      <c r="E8" s="34"/>
      <c r="F8" s="34"/>
      <c r="G8" s="34"/>
      <c r="H8" s="34"/>
      <c r="I8" s="34"/>
      <c r="J8" s="34"/>
      <c r="K8" s="34"/>
      <c r="L8" s="34">
        <v>11.0</v>
      </c>
      <c r="M8" s="34"/>
      <c r="N8" s="34">
        <v>3.0</v>
      </c>
      <c r="O8" s="34"/>
      <c r="P8" s="34"/>
      <c r="Q8" s="34"/>
      <c r="R8" s="43">
        <f t="shared" si="1"/>
        <v>14</v>
      </c>
      <c r="S8" s="44">
        <f t="shared" si="2"/>
        <v>0.0001200120012</v>
      </c>
      <c r="T8" s="43"/>
      <c r="U8" s="34"/>
      <c r="V8" s="34"/>
      <c r="W8" s="34"/>
      <c r="X8" s="34"/>
      <c r="Y8" s="34"/>
      <c r="Z8" s="34"/>
      <c r="AA8" s="34"/>
      <c r="AB8" s="34">
        <v>1.0</v>
      </c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8"/>
      <c r="AN8" s="34">
        <f t="shared" si="3"/>
        <v>1</v>
      </c>
      <c r="AO8" s="44">
        <f t="shared" si="4"/>
        <v>0.00005635390251</v>
      </c>
      <c r="AP8" s="43"/>
      <c r="AQ8" s="34"/>
      <c r="AR8" s="34"/>
      <c r="AS8" s="34"/>
      <c r="AT8" s="34"/>
      <c r="AU8" s="34"/>
      <c r="AV8" s="34">
        <v>1.0</v>
      </c>
      <c r="AW8" s="34"/>
      <c r="AX8" s="34"/>
      <c r="AY8" s="34"/>
      <c r="AZ8" s="34"/>
      <c r="BA8" s="34"/>
      <c r="BB8" s="34"/>
      <c r="BC8" s="34"/>
      <c r="BD8" s="34"/>
      <c r="BE8" s="34">
        <v>1.0</v>
      </c>
      <c r="BF8" s="38"/>
      <c r="BG8" s="23">
        <f t="shared" si="5"/>
        <v>2</v>
      </c>
      <c r="BH8" s="46">
        <f t="shared" si="6"/>
        <v>0.0001782372338</v>
      </c>
      <c r="BI8" s="50">
        <f t="shared" si="7"/>
        <v>17</v>
      </c>
      <c r="BJ8" s="44">
        <f t="shared" si="8"/>
        <v>0.0001167414041</v>
      </c>
      <c r="BK8" s="44"/>
    </row>
    <row r="9" ht="15.75" customHeight="1">
      <c r="A9" s="48" t="s">
        <v>64</v>
      </c>
      <c r="B9" s="49"/>
      <c r="C9" s="43"/>
      <c r="D9" s="34">
        <v>1.0</v>
      </c>
      <c r="E9" s="34"/>
      <c r="F9" s="34"/>
      <c r="G9" s="34"/>
      <c r="H9" s="34">
        <v>1.0</v>
      </c>
      <c r="I9" s="34"/>
      <c r="J9" s="34"/>
      <c r="K9" s="34"/>
      <c r="L9" s="34">
        <v>13.0</v>
      </c>
      <c r="M9" s="34"/>
      <c r="N9" s="34"/>
      <c r="O9" s="34"/>
      <c r="P9" s="34"/>
      <c r="Q9" s="34"/>
      <c r="R9" s="43">
        <f t="shared" si="1"/>
        <v>15</v>
      </c>
      <c r="S9" s="44">
        <f t="shared" si="2"/>
        <v>0.000128584287</v>
      </c>
      <c r="T9" s="43">
        <v>2.0</v>
      </c>
      <c r="U9" s="34">
        <v>1.0</v>
      </c>
      <c r="V9" s="34"/>
      <c r="W9" s="34"/>
      <c r="X9" s="34"/>
      <c r="Y9" s="34"/>
      <c r="Z9" s="34"/>
      <c r="AA9" s="34"/>
      <c r="AB9" s="34"/>
      <c r="AC9" s="34"/>
      <c r="AD9" s="34">
        <v>1.0</v>
      </c>
      <c r="AE9" s="34"/>
      <c r="AF9" s="34"/>
      <c r="AG9" s="34"/>
      <c r="AH9" s="34">
        <v>2.0</v>
      </c>
      <c r="AI9" s="34">
        <v>47.0</v>
      </c>
      <c r="AJ9" s="34"/>
      <c r="AK9" s="34">
        <v>19.0</v>
      </c>
      <c r="AL9" s="34"/>
      <c r="AM9" s="38"/>
      <c r="AN9" s="34">
        <f t="shared" si="3"/>
        <v>72</v>
      </c>
      <c r="AO9" s="44">
        <f t="shared" si="4"/>
        <v>0.004057480981</v>
      </c>
      <c r="AP9" s="43"/>
      <c r="AQ9" s="34"/>
      <c r="AR9" s="34"/>
      <c r="AS9" s="34">
        <v>1.0</v>
      </c>
      <c r="AT9" s="34"/>
      <c r="AU9" s="34"/>
      <c r="AV9" s="34">
        <v>109.0</v>
      </c>
      <c r="AW9" s="34"/>
      <c r="AX9" s="34">
        <v>1.0</v>
      </c>
      <c r="AY9" s="34"/>
      <c r="AZ9" s="34"/>
      <c r="BA9" s="34"/>
      <c r="BB9" s="34"/>
      <c r="BC9" s="34"/>
      <c r="BD9" s="34"/>
      <c r="BE9" s="34">
        <v>6.0</v>
      </c>
      <c r="BF9" s="38"/>
      <c r="BG9" s="23">
        <f t="shared" si="5"/>
        <v>117</v>
      </c>
      <c r="BH9" s="46">
        <f t="shared" si="6"/>
        <v>0.01042687817</v>
      </c>
      <c r="BI9" s="50">
        <f t="shared" si="7"/>
        <v>204</v>
      </c>
      <c r="BJ9" s="44">
        <f t="shared" si="8"/>
        <v>0.001400896849</v>
      </c>
      <c r="BK9" s="44"/>
    </row>
    <row r="10" ht="15.75" customHeight="1">
      <c r="A10" s="48" t="s">
        <v>65</v>
      </c>
      <c r="B10" s="49"/>
      <c r="C10" s="43"/>
      <c r="D10" s="34">
        <v>8.0</v>
      </c>
      <c r="E10" s="34">
        <v>1.0</v>
      </c>
      <c r="F10" s="34"/>
      <c r="G10" s="34"/>
      <c r="H10" s="34"/>
      <c r="I10" s="34"/>
      <c r="J10" s="34"/>
      <c r="K10" s="34"/>
      <c r="L10" s="34">
        <v>84.0</v>
      </c>
      <c r="M10" s="34">
        <v>1.0</v>
      </c>
      <c r="N10" s="34">
        <v>2.0</v>
      </c>
      <c r="O10" s="34"/>
      <c r="P10" s="34">
        <v>1.0</v>
      </c>
      <c r="Q10" s="34"/>
      <c r="R10" s="43">
        <f t="shared" si="1"/>
        <v>97</v>
      </c>
      <c r="S10" s="44">
        <f t="shared" si="2"/>
        <v>0.0008315117226</v>
      </c>
      <c r="T10" s="43">
        <v>1.0</v>
      </c>
      <c r="U10" s="34">
        <v>2.0</v>
      </c>
      <c r="V10" s="34"/>
      <c r="W10" s="34"/>
      <c r="X10" s="34"/>
      <c r="Y10" s="34"/>
      <c r="Z10" s="34"/>
      <c r="AA10" s="34"/>
      <c r="AB10" s="34"/>
      <c r="AC10" s="34">
        <v>1.0</v>
      </c>
      <c r="AD10" s="34">
        <v>3.0</v>
      </c>
      <c r="AE10" s="34"/>
      <c r="AF10" s="34">
        <v>4.0</v>
      </c>
      <c r="AG10" s="34">
        <v>167.0</v>
      </c>
      <c r="AH10" s="34">
        <v>4.0</v>
      </c>
      <c r="AI10" s="34">
        <v>4.0</v>
      </c>
      <c r="AJ10" s="34">
        <v>5.0</v>
      </c>
      <c r="AK10" s="34">
        <v>7.0</v>
      </c>
      <c r="AL10" s="34"/>
      <c r="AM10" s="38"/>
      <c r="AN10" s="34">
        <f t="shared" si="3"/>
        <v>198</v>
      </c>
      <c r="AO10" s="44">
        <f t="shared" si="4"/>
        <v>0.0111580727</v>
      </c>
      <c r="AP10" s="43">
        <v>1.0</v>
      </c>
      <c r="AQ10" s="34"/>
      <c r="AR10" s="34"/>
      <c r="AS10" s="34"/>
      <c r="AT10" s="34">
        <v>2.0</v>
      </c>
      <c r="AU10" s="34"/>
      <c r="AV10" s="34">
        <v>9.0</v>
      </c>
      <c r="AW10" s="34">
        <v>1.0</v>
      </c>
      <c r="AX10" s="34">
        <v>2.0</v>
      </c>
      <c r="AY10" s="34"/>
      <c r="AZ10" s="34"/>
      <c r="BA10" s="34"/>
      <c r="BB10" s="34"/>
      <c r="BC10" s="34"/>
      <c r="BD10" s="34"/>
      <c r="BE10" s="34"/>
      <c r="BF10" s="38"/>
      <c r="BG10" s="23">
        <f t="shared" si="5"/>
        <v>15</v>
      </c>
      <c r="BH10" s="46">
        <f t="shared" si="6"/>
        <v>0.001336779253</v>
      </c>
      <c r="BI10" s="50">
        <f t="shared" si="7"/>
        <v>310</v>
      </c>
      <c r="BJ10" s="44">
        <f t="shared" si="8"/>
        <v>0.002128813839</v>
      </c>
      <c r="BK10" s="44"/>
    </row>
    <row r="11" ht="15.75" customHeight="1">
      <c r="A11" s="48" t="s">
        <v>66</v>
      </c>
      <c r="B11" s="49"/>
      <c r="C11" s="43">
        <v>80.0</v>
      </c>
      <c r="D11" s="34">
        <v>57.0</v>
      </c>
      <c r="E11" s="34">
        <v>20.0</v>
      </c>
      <c r="F11" s="34">
        <v>3.0</v>
      </c>
      <c r="G11" s="34">
        <v>23.0</v>
      </c>
      <c r="H11" s="34">
        <v>2.0</v>
      </c>
      <c r="I11" s="34"/>
      <c r="J11" s="34">
        <v>8.0</v>
      </c>
      <c r="K11" s="34">
        <v>2.0</v>
      </c>
      <c r="L11" s="34">
        <v>5725.0</v>
      </c>
      <c r="M11" s="34">
        <v>76.0</v>
      </c>
      <c r="N11" s="34">
        <v>130.0</v>
      </c>
      <c r="O11" s="34"/>
      <c r="P11" s="34">
        <v>3.0</v>
      </c>
      <c r="Q11" s="34"/>
      <c r="R11" s="43">
        <f t="shared" si="1"/>
        <v>6129</v>
      </c>
      <c r="S11" s="44">
        <f t="shared" si="2"/>
        <v>0.05253953967</v>
      </c>
      <c r="T11" s="43">
        <v>64.0</v>
      </c>
      <c r="U11" s="34">
        <v>26.0</v>
      </c>
      <c r="V11" s="34">
        <v>8.0</v>
      </c>
      <c r="W11" s="34">
        <v>25.0</v>
      </c>
      <c r="X11" s="34">
        <v>52.0</v>
      </c>
      <c r="Y11" s="34">
        <v>59.0</v>
      </c>
      <c r="Z11" s="34">
        <v>3.0</v>
      </c>
      <c r="AA11" s="34">
        <v>1.0</v>
      </c>
      <c r="AB11" s="34">
        <v>13.0</v>
      </c>
      <c r="AC11" s="34">
        <v>299.0</v>
      </c>
      <c r="AD11" s="34">
        <v>36.0</v>
      </c>
      <c r="AE11" s="34">
        <v>1.0</v>
      </c>
      <c r="AF11" s="34">
        <v>89.0</v>
      </c>
      <c r="AG11" s="34">
        <v>15.0</v>
      </c>
      <c r="AH11" s="34">
        <v>49.0</v>
      </c>
      <c r="AI11" s="34">
        <v>3.0</v>
      </c>
      <c r="AJ11" s="34">
        <v>2.0</v>
      </c>
      <c r="AK11" s="34">
        <v>101.0</v>
      </c>
      <c r="AL11" s="34"/>
      <c r="AM11" s="38">
        <v>3.0</v>
      </c>
      <c r="AN11" s="34">
        <f t="shared" si="3"/>
        <v>849</v>
      </c>
      <c r="AO11" s="44">
        <f t="shared" si="4"/>
        <v>0.04784446323</v>
      </c>
      <c r="AP11" s="43">
        <v>25.0</v>
      </c>
      <c r="AQ11" s="34"/>
      <c r="AR11" s="34"/>
      <c r="AS11" s="34"/>
      <c r="AT11" s="34">
        <v>234.0</v>
      </c>
      <c r="AU11" s="34">
        <v>5.0</v>
      </c>
      <c r="AV11" s="34">
        <v>38.0</v>
      </c>
      <c r="AW11" s="34">
        <v>1.0</v>
      </c>
      <c r="AX11" s="34">
        <v>18.0</v>
      </c>
      <c r="AY11" s="34">
        <v>6.0</v>
      </c>
      <c r="AZ11" s="34">
        <v>5.0</v>
      </c>
      <c r="BA11" s="34">
        <v>1.0</v>
      </c>
      <c r="BB11" s="34"/>
      <c r="BC11" s="34">
        <v>1.0</v>
      </c>
      <c r="BD11" s="34">
        <v>12.0</v>
      </c>
      <c r="BE11" s="34">
        <v>10.0</v>
      </c>
      <c r="BF11" s="38">
        <v>6.0</v>
      </c>
      <c r="BG11" s="23">
        <f t="shared" si="5"/>
        <v>362</v>
      </c>
      <c r="BH11" s="46">
        <f t="shared" si="6"/>
        <v>0.03226093931</v>
      </c>
      <c r="BI11" s="50">
        <f t="shared" si="7"/>
        <v>7340</v>
      </c>
      <c r="BJ11" s="44">
        <f t="shared" si="8"/>
        <v>0.05040481799</v>
      </c>
      <c r="BK11" s="44"/>
    </row>
    <row r="12" ht="15.75" customHeight="1">
      <c r="A12" s="48" t="s">
        <v>67</v>
      </c>
      <c r="B12" s="49"/>
      <c r="C12" s="43">
        <v>1701.0</v>
      </c>
      <c r="D12" s="34">
        <v>1500.0</v>
      </c>
      <c r="E12" s="34">
        <v>6.0</v>
      </c>
      <c r="F12" s="34">
        <v>6.0</v>
      </c>
      <c r="G12" s="34">
        <v>74.0</v>
      </c>
      <c r="H12" s="34">
        <v>1.0</v>
      </c>
      <c r="I12" s="34">
        <v>95.0</v>
      </c>
      <c r="J12" s="34">
        <v>2.0</v>
      </c>
      <c r="K12" s="34">
        <v>2.0</v>
      </c>
      <c r="L12" s="34">
        <v>5242.0</v>
      </c>
      <c r="M12" s="34">
        <v>8249.0</v>
      </c>
      <c r="N12" s="34">
        <v>141.0</v>
      </c>
      <c r="O12" s="34"/>
      <c r="P12" s="34">
        <v>2.0</v>
      </c>
      <c r="Q12" s="34">
        <v>1.0</v>
      </c>
      <c r="R12" s="43">
        <f t="shared" si="1"/>
        <v>17022</v>
      </c>
      <c r="S12" s="44">
        <f t="shared" si="2"/>
        <v>0.1459174489</v>
      </c>
      <c r="T12" s="43">
        <v>100.0</v>
      </c>
      <c r="U12" s="34">
        <v>91.0</v>
      </c>
      <c r="V12" s="34">
        <v>8.0</v>
      </c>
      <c r="W12" s="34">
        <v>514.0</v>
      </c>
      <c r="X12" s="34">
        <v>218.0</v>
      </c>
      <c r="Y12" s="34">
        <v>63.0</v>
      </c>
      <c r="Z12" s="34">
        <v>2.0</v>
      </c>
      <c r="AA12" s="34">
        <v>5.0</v>
      </c>
      <c r="AB12" s="34">
        <v>341.0</v>
      </c>
      <c r="AC12" s="34">
        <v>8.0</v>
      </c>
      <c r="AD12" s="34">
        <v>250.0</v>
      </c>
      <c r="AE12" s="34">
        <v>74.0</v>
      </c>
      <c r="AF12" s="34">
        <v>515.0</v>
      </c>
      <c r="AG12" s="34">
        <v>59.0</v>
      </c>
      <c r="AH12" s="34">
        <v>116.0</v>
      </c>
      <c r="AI12" s="34">
        <v>32.0</v>
      </c>
      <c r="AJ12" s="34">
        <v>18.0</v>
      </c>
      <c r="AK12" s="34">
        <v>699.0</v>
      </c>
      <c r="AL12" s="34">
        <v>207.0</v>
      </c>
      <c r="AM12" s="38">
        <v>19.0</v>
      </c>
      <c r="AN12" s="34">
        <f t="shared" si="3"/>
        <v>3339</v>
      </c>
      <c r="AO12" s="44">
        <f t="shared" si="4"/>
        <v>0.1881656805</v>
      </c>
      <c r="AP12" s="43">
        <v>553.0</v>
      </c>
      <c r="AQ12" s="34">
        <v>20.0</v>
      </c>
      <c r="AR12" s="34">
        <v>1.0</v>
      </c>
      <c r="AS12" s="34">
        <v>27.0</v>
      </c>
      <c r="AT12" s="34">
        <v>1251.0</v>
      </c>
      <c r="AU12" s="34">
        <v>1152.0</v>
      </c>
      <c r="AV12" s="34">
        <v>36.0</v>
      </c>
      <c r="AW12" s="34">
        <v>4.0</v>
      </c>
      <c r="AX12" s="34">
        <v>162.0</v>
      </c>
      <c r="AY12" s="34">
        <v>29.0</v>
      </c>
      <c r="AZ12" s="34">
        <v>62.0</v>
      </c>
      <c r="BA12" s="34">
        <v>227.0</v>
      </c>
      <c r="BB12" s="34"/>
      <c r="BC12" s="34">
        <v>45.0</v>
      </c>
      <c r="BD12" s="34">
        <v>9.0</v>
      </c>
      <c r="BE12" s="34">
        <v>96.0</v>
      </c>
      <c r="BF12" s="38">
        <v>256.0</v>
      </c>
      <c r="BG12" s="23">
        <f t="shared" si="5"/>
        <v>3930</v>
      </c>
      <c r="BH12" s="46">
        <f t="shared" si="6"/>
        <v>0.3502361643</v>
      </c>
      <c r="BI12" s="50">
        <f t="shared" si="7"/>
        <v>24291</v>
      </c>
      <c r="BJ12" s="44">
        <f t="shared" si="8"/>
        <v>0.1668097321</v>
      </c>
      <c r="BK12" s="44"/>
    </row>
    <row r="13" ht="15.75" customHeight="1">
      <c r="A13" s="48" t="s">
        <v>68</v>
      </c>
      <c r="B13" s="49"/>
      <c r="C13" s="43">
        <v>21.0</v>
      </c>
      <c r="D13" s="34">
        <v>30.0</v>
      </c>
      <c r="E13" s="34">
        <v>17.0</v>
      </c>
      <c r="F13" s="34"/>
      <c r="G13" s="34"/>
      <c r="H13" s="34">
        <v>1.0</v>
      </c>
      <c r="I13" s="34"/>
      <c r="J13" s="34">
        <v>1.0</v>
      </c>
      <c r="K13" s="34"/>
      <c r="L13" s="34">
        <v>1308.0</v>
      </c>
      <c r="M13" s="34">
        <v>28.0</v>
      </c>
      <c r="N13" s="34">
        <v>35.0</v>
      </c>
      <c r="O13" s="34">
        <v>2.0</v>
      </c>
      <c r="P13" s="34">
        <v>5.0</v>
      </c>
      <c r="Q13" s="34">
        <v>1.0</v>
      </c>
      <c r="R13" s="43">
        <f t="shared" si="1"/>
        <v>1449</v>
      </c>
      <c r="S13" s="44">
        <f t="shared" si="2"/>
        <v>0.01242124212</v>
      </c>
      <c r="T13" s="43">
        <v>9.0</v>
      </c>
      <c r="U13" s="34">
        <v>11.0</v>
      </c>
      <c r="V13" s="34">
        <v>1.0</v>
      </c>
      <c r="W13" s="34">
        <v>5.0</v>
      </c>
      <c r="X13" s="34">
        <v>14.0</v>
      </c>
      <c r="Y13" s="34">
        <v>10.0</v>
      </c>
      <c r="Z13" s="34"/>
      <c r="AA13" s="34"/>
      <c r="AB13" s="34">
        <v>5.0</v>
      </c>
      <c r="AC13" s="34">
        <v>65.0</v>
      </c>
      <c r="AD13" s="34">
        <v>17.0</v>
      </c>
      <c r="AE13" s="34">
        <v>1.0</v>
      </c>
      <c r="AF13" s="34">
        <v>4.0</v>
      </c>
      <c r="AG13" s="34">
        <v>5.0</v>
      </c>
      <c r="AH13" s="34">
        <v>15.0</v>
      </c>
      <c r="AI13" s="34">
        <v>5.0</v>
      </c>
      <c r="AJ13" s="34">
        <v>3.0</v>
      </c>
      <c r="AK13" s="34">
        <v>26.0</v>
      </c>
      <c r="AL13" s="34">
        <v>2.0</v>
      </c>
      <c r="AM13" s="38">
        <v>12.0</v>
      </c>
      <c r="AN13" s="34">
        <f t="shared" si="3"/>
        <v>210</v>
      </c>
      <c r="AO13" s="44">
        <f t="shared" si="4"/>
        <v>0.01183431953</v>
      </c>
      <c r="AP13" s="43">
        <v>17.0</v>
      </c>
      <c r="AQ13" s="34"/>
      <c r="AR13" s="34"/>
      <c r="AS13" s="34">
        <v>2.0</v>
      </c>
      <c r="AT13" s="34">
        <v>37.0</v>
      </c>
      <c r="AU13" s="34"/>
      <c r="AV13" s="34">
        <v>31.0</v>
      </c>
      <c r="AW13" s="34"/>
      <c r="AX13" s="34">
        <v>6.0</v>
      </c>
      <c r="AY13" s="34">
        <v>2.0</v>
      </c>
      <c r="AZ13" s="34"/>
      <c r="BA13" s="34">
        <v>4.0</v>
      </c>
      <c r="BB13" s="34"/>
      <c r="BC13" s="34">
        <v>2.0</v>
      </c>
      <c r="BD13" s="34">
        <v>2.0</v>
      </c>
      <c r="BE13" s="34">
        <v>4.0</v>
      </c>
      <c r="BF13" s="38"/>
      <c r="BG13" s="23">
        <f t="shared" si="5"/>
        <v>107</v>
      </c>
      <c r="BH13" s="46">
        <f t="shared" si="6"/>
        <v>0.009535692006</v>
      </c>
      <c r="BI13" s="50">
        <f t="shared" si="7"/>
        <v>1766</v>
      </c>
      <c r="BJ13" s="44">
        <f t="shared" si="8"/>
        <v>0.01212737174</v>
      </c>
      <c r="BK13" s="44"/>
    </row>
    <row r="14" ht="15.75" customHeight="1">
      <c r="A14" s="51" t="s">
        <v>69</v>
      </c>
      <c r="B14" s="52"/>
      <c r="C14" s="43">
        <v>1.0</v>
      </c>
      <c r="D14" s="34">
        <v>3.0</v>
      </c>
      <c r="E14" s="34"/>
      <c r="F14" s="34"/>
      <c r="G14" s="34">
        <v>1.0</v>
      </c>
      <c r="H14" s="34"/>
      <c r="I14" s="34"/>
      <c r="J14" s="34"/>
      <c r="K14" s="34"/>
      <c r="L14" s="34">
        <v>1391.0</v>
      </c>
      <c r="M14" s="34">
        <v>5.0</v>
      </c>
      <c r="N14" s="34">
        <v>12.0</v>
      </c>
      <c r="O14" s="34"/>
      <c r="P14" s="34"/>
      <c r="Q14" s="34"/>
      <c r="R14" s="43">
        <f t="shared" si="1"/>
        <v>1413</v>
      </c>
      <c r="S14" s="44">
        <f t="shared" si="2"/>
        <v>0.01211263984</v>
      </c>
      <c r="T14" s="43">
        <v>5.0</v>
      </c>
      <c r="U14" s="34">
        <v>6.0</v>
      </c>
      <c r="V14" s="34"/>
      <c r="W14" s="34"/>
      <c r="X14" s="34">
        <v>31.0</v>
      </c>
      <c r="Y14" s="34">
        <v>1.0</v>
      </c>
      <c r="Z14" s="34"/>
      <c r="AA14" s="34">
        <v>1.0</v>
      </c>
      <c r="AB14" s="34">
        <v>19.0</v>
      </c>
      <c r="AC14" s="34">
        <v>44.0</v>
      </c>
      <c r="AD14" s="34">
        <v>17.0</v>
      </c>
      <c r="AE14" s="34"/>
      <c r="AF14" s="34">
        <v>3.0</v>
      </c>
      <c r="AG14" s="34"/>
      <c r="AH14" s="34">
        <v>40.0</v>
      </c>
      <c r="AI14" s="34">
        <v>8.0</v>
      </c>
      <c r="AJ14" s="34">
        <v>17.0</v>
      </c>
      <c r="AK14" s="34">
        <v>8.0</v>
      </c>
      <c r="AL14" s="34"/>
      <c r="AM14" s="38">
        <v>3.0</v>
      </c>
      <c r="AN14" s="34">
        <f t="shared" si="3"/>
        <v>203</v>
      </c>
      <c r="AO14" s="44">
        <f t="shared" si="4"/>
        <v>0.01143984221</v>
      </c>
      <c r="AP14" s="43">
        <v>33.0</v>
      </c>
      <c r="AQ14" s="34"/>
      <c r="AR14" s="34"/>
      <c r="AS14" s="34">
        <v>12.0</v>
      </c>
      <c r="AT14" s="34">
        <v>16.0</v>
      </c>
      <c r="AU14" s="34"/>
      <c r="AV14" s="34">
        <v>8.0</v>
      </c>
      <c r="AW14" s="34">
        <v>1.0</v>
      </c>
      <c r="AX14" s="34">
        <v>4.0</v>
      </c>
      <c r="AY14" s="34"/>
      <c r="AZ14" s="34"/>
      <c r="BA14" s="34"/>
      <c r="BB14" s="34"/>
      <c r="BC14" s="34">
        <v>1.0</v>
      </c>
      <c r="BD14" s="34">
        <v>80.0</v>
      </c>
      <c r="BE14" s="34"/>
      <c r="BF14" s="38">
        <v>1.0</v>
      </c>
      <c r="BG14" s="23">
        <f t="shared" si="5"/>
        <v>156</v>
      </c>
      <c r="BH14" s="46">
        <f t="shared" si="6"/>
        <v>0.01390250423</v>
      </c>
      <c r="BI14" s="50">
        <f t="shared" si="7"/>
        <v>1772</v>
      </c>
      <c r="BJ14" s="44">
        <f t="shared" si="8"/>
        <v>0.01216857459</v>
      </c>
      <c r="BK14" s="44"/>
    </row>
    <row r="15" ht="15.75" customHeight="1">
      <c r="A15" s="48" t="s">
        <v>70</v>
      </c>
      <c r="B15" s="49"/>
      <c r="C15" s="43"/>
      <c r="D15" s="34">
        <v>9.0</v>
      </c>
      <c r="E15" s="34"/>
      <c r="F15" s="34"/>
      <c r="G15" s="34"/>
      <c r="H15" s="34"/>
      <c r="I15" s="34">
        <v>1.0</v>
      </c>
      <c r="J15" s="34"/>
      <c r="K15" s="34"/>
      <c r="L15" s="34">
        <v>146.0</v>
      </c>
      <c r="M15" s="34">
        <v>13.0</v>
      </c>
      <c r="N15" s="34">
        <v>3.0</v>
      </c>
      <c r="O15" s="34"/>
      <c r="P15" s="34"/>
      <c r="Q15" s="34"/>
      <c r="R15" s="43">
        <f t="shared" si="1"/>
        <v>172</v>
      </c>
      <c r="S15" s="44">
        <f t="shared" si="2"/>
        <v>0.001474433158</v>
      </c>
      <c r="T15" s="43">
        <v>2.0</v>
      </c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>
        <v>2.0</v>
      </c>
      <c r="AG15" s="34"/>
      <c r="AH15" s="34">
        <v>2.0</v>
      </c>
      <c r="AI15" s="34"/>
      <c r="AJ15" s="34">
        <v>1.0</v>
      </c>
      <c r="AK15" s="34"/>
      <c r="AL15" s="34">
        <v>1.0</v>
      </c>
      <c r="AM15" s="38"/>
      <c r="AN15" s="34">
        <f t="shared" si="3"/>
        <v>8</v>
      </c>
      <c r="AO15" s="44">
        <f t="shared" si="4"/>
        <v>0.0004508312201</v>
      </c>
      <c r="AP15" s="43">
        <v>1.0</v>
      </c>
      <c r="AQ15" s="34"/>
      <c r="AR15" s="34"/>
      <c r="AS15" s="34"/>
      <c r="AT15" s="34">
        <v>5.0</v>
      </c>
      <c r="AU15" s="34"/>
      <c r="AV15" s="34">
        <v>2.0</v>
      </c>
      <c r="AW15" s="34"/>
      <c r="AX15" s="34">
        <v>1.0</v>
      </c>
      <c r="AY15" s="34">
        <v>1.0</v>
      </c>
      <c r="AZ15" s="34">
        <v>1.0</v>
      </c>
      <c r="BA15" s="34"/>
      <c r="BB15" s="34"/>
      <c r="BC15" s="34"/>
      <c r="BD15" s="34"/>
      <c r="BE15" s="34"/>
      <c r="BF15" s="38"/>
      <c r="BG15" s="23">
        <f t="shared" si="5"/>
        <v>11</v>
      </c>
      <c r="BH15" s="46">
        <f t="shared" si="6"/>
        <v>0.0009803047857</v>
      </c>
      <c r="BI15" s="50">
        <f t="shared" si="7"/>
        <v>191</v>
      </c>
      <c r="BJ15" s="44">
        <f t="shared" si="8"/>
        <v>0.00131162401</v>
      </c>
      <c r="BK15" s="44"/>
    </row>
    <row r="16" ht="15.75" customHeight="1">
      <c r="A16" s="48" t="s">
        <v>71</v>
      </c>
      <c r="B16" s="49"/>
      <c r="C16" s="43">
        <v>189.0</v>
      </c>
      <c r="D16" s="34">
        <v>33.0</v>
      </c>
      <c r="E16" s="34">
        <v>253.0</v>
      </c>
      <c r="F16" s="34">
        <v>88.0</v>
      </c>
      <c r="G16" s="34">
        <v>34.0</v>
      </c>
      <c r="H16" s="34">
        <v>3.0</v>
      </c>
      <c r="I16" s="34"/>
      <c r="J16" s="34">
        <v>58.0</v>
      </c>
      <c r="K16" s="34">
        <v>24.0</v>
      </c>
      <c r="L16" s="34">
        <v>4223.0</v>
      </c>
      <c r="M16" s="34">
        <v>207.0</v>
      </c>
      <c r="N16" s="34">
        <v>82.0</v>
      </c>
      <c r="O16" s="34">
        <v>7.0</v>
      </c>
      <c r="P16" s="34">
        <v>41.0</v>
      </c>
      <c r="Q16" s="34"/>
      <c r="R16" s="43">
        <f t="shared" si="1"/>
        <v>5242</v>
      </c>
      <c r="S16" s="44">
        <f t="shared" si="2"/>
        <v>0.04493592216</v>
      </c>
      <c r="T16" s="43">
        <v>14.0</v>
      </c>
      <c r="U16" s="34">
        <v>9.0</v>
      </c>
      <c r="V16" s="34">
        <v>21.0</v>
      </c>
      <c r="W16" s="34">
        <v>2.0</v>
      </c>
      <c r="X16" s="34">
        <v>16.0</v>
      </c>
      <c r="Y16" s="34">
        <v>10.0</v>
      </c>
      <c r="Z16" s="34"/>
      <c r="AA16" s="34"/>
      <c r="AB16" s="34">
        <v>11.0</v>
      </c>
      <c r="AC16" s="34">
        <v>58.0</v>
      </c>
      <c r="AD16" s="34">
        <v>8.0</v>
      </c>
      <c r="AE16" s="34">
        <v>1.0</v>
      </c>
      <c r="AF16" s="34">
        <v>5.0</v>
      </c>
      <c r="AG16" s="34">
        <v>2.0</v>
      </c>
      <c r="AH16" s="34">
        <v>17.0</v>
      </c>
      <c r="AI16" s="34"/>
      <c r="AJ16" s="34">
        <v>3.0</v>
      </c>
      <c r="AK16" s="34">
        <v>58.0</v>
      </c>
      <c r="AL16" s="34"/>
      <c r="AM16" s="38">
        <v>7.0</v>
      </c>
      <c r="AN16" s="34">
        <f t="shared" si="3"/>
        <v>242</v>
      </c>
      <c r="AO16" s="44">
        <f t="shared" si="4"/>
        <v>0.01363764441</v>
      </c>
      <c r="AP16" s="43"/>
      <c r="AQ16" s="34"/>
      <c r="AR16" s="34"/>
      <c r="AS16" s="34"/>
      <c r="AT16" s="34">
        <v>288.0</v>
      </c>
      <c r="AU16" s="34">
        <v>15.0</v>
      </c>
      <c r="AV16" s="34">
        <v>6.0</v>
      </c>
      <c r="AW16" s="34"/>
      <c r="AX16" s="34"/>
      <c r="AY16" s="34"/>
      <c r="AZ16" s="34">
        <v>3.0</v>
      </c>
      <c r="BA16" s="34">
        <v>11.0</v>
      </c>
      <c r="BB16" s="34"/>
      <c r="BC16" s="34">
        <v>1.0</v>
      </c>
      <c r="BD16" s="34">
        <v>1.0</v>
      </c>
      <c r="BE16" s="34">
        <v>10.0</v>
      </c>
      <c r="BF16" s="38"/>
      <c r="BG16" s="23">
        <f t="shared" si="5"/>
        <v>335</v>
      </c>
      <c r="BH16" s="46">
        <f t="shared" si="6"/>
        <v>0.02985473665</v>
      </c>
      <c r="BI16" s="50">
        <f t="shared" si="7"/>
        <v>5819</v>
      </c>
      <c r="BJ16" s="44">
        <f t="shared" si="8"/>
        <v>0.03995989589</v>
      </c>
      <c r="BK16" s="44"/>
    </row>
    <row r="17" ht="15.75" customHeight="1">
      <c r="A17" s="48" t="s">
        <v>72</v>
      </c>
      <c r="B17" s="49"/>
      <c r="C17" s="43">
        <v>131.0</v>
      </c>
      <c r="D17" s="34">
        <v>136.0</v>
      </c>
      <c r="E17" s="34">
        <v>9.0</v>
      </c>
      <c r="F17" s="34">
        <v>7.0</v>
      </c>
      <c r="G17" s="34">
        <v>7.0</v>
      </c>
      <c r="H17" s="34">
        <v>15.0</v>
      </c>
      <c r="I17" s="34">
        <v>11.0</v>
      </c>
      <c r="J17" s="34">
        <v>49.0</v>
      </c>
      <c r="K17" s="34">
        <v>22.0</v>
      </c>
      <c r="L17" s="34">
        <v>11827.0</v>
      </c>
      <c r="M17" s="34">
        <v>227.0</v>
      </c>
      <c r="N17" s="34">
        <v>293.0</v>
      </c>
      <c r="O17" s="34">
        <v>1.0</v>
      </c>
      <c r="P17" s="34">
        <v>6.0</v>
      </c>
      <c r="Q17" s="34"/>
      <c r="R17" s="43">
        <f t="shared" si="1"/>
        <v>12741</v>
      </c>
      <c r="S17" s="44">
        <f t="shared" si="2"/>
        <v>0.1092194934</v>
      </c>
      <c r="T17" s="43">
        <v>16.0</v>
      </c>
      <c r="U17" s="34">
        <v>19.0</v>
      </c>
      <c r="V17" s="34">
        <v>8.0</v>
      </c>
      <c r="W17" s="34">
        <v>10.0</v>
      </c>
      <c r="X17" s="34">
        <v>10.0</v>
      </c>
      <c r="Y17" s="34">
        <v>8.0</v>
      </c>
      <c r="Z17" s="34">
        <v>6.0</v>
      </c>
      <c r="AA17" s="34">
        <v>5.0</v>
      </c>
      <c r="AB17" s="34">
        <v>13.0</v>
      </c>
      <c r="AC17" s="34">
        <v>271.0</v>
      </c>
      <c r="AD17" s="34">
        <v>9.0</v>
      </c>
      <c r="AE17" s="34"/>
      <c r="AF17" s="34">
        <v>29.0</v>
      </c>
      <c r="AG17" s="34">
        <v>12.0</v>
      </c>
      <c r="AH17" s="34">
        <v>55.0</v>
      </c>
      <c r="AI17" s="34">
        <v>55.0</v>
      </c>
      <c r="AJ17" s="34">
        <v>14.0</v>
      </c>
      <c r="AK17" s="34">
        <v>82.0</v>
      </c>
      <c r="AL17" s="34">
        <v>8.0</v>
      </c>
      <c r="AM17" s="38">
        <v>10.0</v>
      </c>
      <c r="AN17" s="34">
        <f t="shared" si="3"/>
        <v>640</v>
      </c>
      <c r="AO17" s="44">
        <f t="shared" si="4"/>
        <v>0.0360664976</v>
      </c>
      <c r="AP17" s="43">
        <v>133.0</v>
      </c>
      <c r="AQ17" s="34"/>
      <c r="AR17" s="34"/>
      <c r="AS17" s="34">
        <v>4.0</v>
      </c>
      <c r="AT17" s="34">
        <v>332.0</v>
      </c>
      <c r="AU17" s="34">
        <v>16.0</v>
      </c>
      <c r="AV17" s="34">
        <v>111.0</v>
      </c>
      <c r="AW17" s="34">
        <v>6.0</v>
      </c>
      <c r="AX17" s="34">
        <v>48.0</v>
      </c>
      <c r="AY17" s="34">
        <v>17.0</v>
      </c>
      <c r="AZ17" s="34">
        <v>305.0</v>
      </c>
      <c r="BA17" s="34">
        <v>5.0</v>
      </c>
      <c r="BB17" s="34"/>
      <c r="BC17" s="34">
        <v>13.0</v>
      </c>
      <c r="BD17" s="34">
        <v>23.0</v>
      </c>
      <c r="BE17" s="34">
        <v>8.0</v>
      </c>
      <c r="BF17" s="38">
        <v>7.0</v>
      </c>
      <c r="BG17" s="23">
        <f t="shared" si="5"/>
        <v>1028</v>
      </c>
      <c r="BH17" s="46">
        <f t="shared" si="6"/>
        <v>0.09161393815</v>
      </c>
      <c r="BI17" s="50">
        <f t="shared" si="7"/>
        <v>14409</v>
      </c>
      <c r="BJ17" s="44">
        <f t="shared" si="8"/>
        <v>0.09894864065</v>
      </c>
      <c r="BK17" s="44"/>
    </row>
    <row r="18" ht="15.75" customHeight="1">
      <c r="A18" s="48" t="s">
        <v>73</v>
      </c>
      <c r="B18" s="49"/>
      <c r="C18" s="43">
        <v>100.0</v>
      </c>
      <c r="D18" s="34">
        <v>28.0</v>
      </c>
      <c r="E18" s="34">
        <v>50.0</v>
      </c>
      <c r="F18" s="34">
        <v>10.0</v>
      </c>
      <c r="G18" s="34">
        <v>25.0</v>
      </c>
      <c r="H18" s="34">
        <v>4.0</v>
      </c>
      <c r="I18" s="34"/>
      <c r="J18" s="34">
        <v>18.0</v>
      </c>
      <c r="K18" s="34">
        <v>13.0</v>
      </c>
      <c r="L18" s="34">
        <v>7073.0</v>
      </c>
      <c r="M18" s="34">
        <v>42.0</v>
      </c>
      <c r="N18" s="34">
        <v>14.0</v>
      </c>
      <c r="O18" s="34">
        <v>2.0</v>
      </c>
      <c r="P18" s="34">
        <v>18.0</v>
      </c>
      <c r="Q18" s="34"/>
      <c r="R18" s="43">
        <f t="shared" si="1"/>
        <v>7397</v>
      </c>
      <c r="S18" s="44">
        <f t="shared" si="2"/>
        <v>0.06340919806</v>
      </c>
      <c r="T18" s="43">
        <v>20.0</v>
      </c>
      <c r="U18" s="34">
        <v>36.0</v>
      </c>
      <c r="V18" s="34">
        <v>9.0</v>
      </c>
      <c r="W18" s="34">
        <v>7.0</v>
      </c>
      <c r="X18" s="34">
        <v>21.0</v>
      </c>
      <c r="Y18" s="34">
        <v>7.0</v>
      </c>
      <c r="Z18" s="34"/>
      <c r="AA18" s="34">
        <v>9.0</v>
      </c>
      <c r="AB18" s="34">
        <v>22.0</v>
      </c>
      <c r="AC18" s="34">
        <v>24.0</v>
      </c>
      <c r="AD18" s="34">
        <v>14.0</v>
      </c>
      <c r="AE18" s="34">
        <v>1.0</v>
      </c>
      <c r="AF18" s="34">
        <v>20.0</v>
      </c>
      <c r="AG18" s="34">
        <v>27.0</v>
      </c>
      <c r="AH18" s="34">
        <v>19.0</v>
      </c>
      <c r="AI18" s="34">
        <v>22.0</v>
      </c>
      <c r="AJ18" s="34">
        <v>6.0</v>
      </c>
      <c r="AK18" s="34">
        <v>34.0</v>
      </c>
      <c r="AL18" s="34">
        <v>4.0</v>
      </c>
      <c r="AM18" s="38">
        <v>24.0</v>
      </c>
      <c r="AN18" s="34">
        <f t="shared" si="3"/>
        <v>326</v>
      </c>
      <c r="AO18" s="44">
        <f t="shared" si="4"/>
        <v>0.01837137222</v>
      </c>
      <c r="AP18" s="43"/>
      <c r="AQ18" s="34"/>
      <c r="AR18" s="34"/>
      <c r="AS18" s="34"/>
      <c r="AT18" s="34">
        <v>77.0</v>
      </c>
      <c r="AU18" s="34"/>
      <c r="AV18" s="34"/>
      <c r="AW18" s="34"/>
      <c r="AX18" s="34"/>
      <c r="AY18" s="34"/>
      <c r="AZ18" s="34">
        <v>3.0</v>
      </c>
      <c r="BA18" s="34"/>
      <c r="BB18" s="34"/>
      <c r="BC18" s="34"/>
      <c r="BD18" s="34"/>
      <c r="BE18" s="34"/>
      <c r="BF18" s="38"/>
      <c r="BG18" s="23">
        <f t="shared" si="5"/>
        <v>80</v>
      </c>
      <c r="BH18" s="46">
        <f t="shared" si="6"/>
        <v>0.00712948935</v>
      </c>
      <c r="BI18" s="50">
        <f t="shared" si="7"/>
        <v>7803</v>
      </c>
      <c r="BJ18" s="44">
        <f t="shared" si="8"/>
        <v>0.05358430446</v>
      </c>
      <c r="BK18" s="44"/>
    </row>
    <row r="19" ht="15.75" customHeight="1">
      <c r="A19" s="48" t="s">
        <v>74</v>
      </c>
      <c r="B19" s="49"/>
      <c r="C19" s="43">
        <v>46.0</v>
      </c>
      <c r="D19" s="34">
        <v>25.0</v>
      </c>
      <c r="E19" s="34">
        <v>50.0</v>
      </c>
      <c r="F19" s="34">
        <v>29.0</v>
      </c>
      <c r="G19" s="34">
        <v>18.0</v>
      </c>
      <c r="H19" s="34">
        <v>8.0</v>
      </c>
      <c r="I19" s="34">
        <v>4.0</v>
      </c>
      <c r="J19" s="34">
        <v>16.0</v>
      </c>
      <c r="K19" s="34">
        <v>2.0</v>
      </c>
      <c r="L19" s="34">
        <v>4052.0</v>
      </c>
      <c r="M19" s="34">
        <v>25.0</v>
      </c>
      <c r="N19" s="34">
        <v>200.0</v>
      </c>
      <c r="O19" s="34">
        <v>3.0</v>
      </c>
      <c r="P19" s="34">
        <v>7.0</v>
      </c>
      <c r="Q19" s="34">
        <v>1.0</v>
      </c>
      <c r="R19" s="43">
        <f t="shared" si="1"/>
        <v>4486</v>
      </c>
      <c r="S19" s="44">
        <f t="shared" si="2"/>
        <v>0.0384552741</v>
      </c>
      <c r="T19" s="43">
        <v>5.0</v>
      </c>
      <c r="U19" s="34">
        <v>1.0</v>
      </c>
      <c r="V19" s="34">
        <v>5.0</v>
      </c>
      <c r="W19" s="34">
        <v>3.0</v>
      </c>
      <c r="X19" s="34">
        <v>3.0</v>
      </c>
      <c r="Y19" s="34">
        <v>5.0</v>
      </c>
      <c r="Z19" s="34">
        <v>1.0</v>
      </c>
      <c r="AA19" s="34">
        <v>1.0</v>
      </c>
      <c r="AB19" s="34">
        <v>1.0</v>
      </c>
      <c r="AC19" s="34">
        <v>20.0</v>
      </c>
      <c r="AD19" s="34"/>
      <c r="AE19" s="34">
        <v>1.0</v>
      </c>
      <c r="AF19" s="34">
        <v>11.0</v>
      </c>
      <c r="AG19" s="34">
        <v>1.0</v>
      </c>
      <c r="AH19" s="34">
        <v>4.0</v>
      </c>
      <c r="AI19" s="34">
        <v>2.0</v>
      </c>
      <c r="AJ19" s="34"/>
      <c r="AK19" s="34">
        <v>15.0</v>
      </c>
      <c r="AL19" s="34"/>
      <c r="AM19" s="38">
        <v>6.0</v>
      </c>
      <c r="AN19" s="34">
        <f t="shared" si="3"/>
        <v>85</v>
      </c>
      <c r="AO19" s="44">
        <f t="shared" si="4"/>
        <v>0.004790081713</v>
      </c>
      <c r="AP19" s="43">
        <v>1.0</v>
      </c>
      <c r="AQ19" s="34"/>
      <c r="AR19" s="34"/>
      <c r="AS19" s="34"/>
      <c r="AT19" s="34">
        <v>330.0</v>
      </c>
      <c r="AU19" s="34">
        <v>1.0</v>
      </c>
      <c r="AV19" s="34">
        <v>13.0</v>
      </c>
      <c r="AW19" s="34">
        <v>1.0</v>
      </c>
      <c r="AX19" s="34">
        <v>3.0</v>
      </c>
      <c r="AY19" s="34">
        <v>1.0</v>
      </c>
      <c r="AZ19" s="34">
        <v>3.0</v>
      </c>
      <c r="BA19" s="34">
        <v>4.0</v>
      </c>
      <c r="BB19" s="34"/>
      <c r="BC19" s="34"/>
      <c r="BD19" s="34">
        <v>1.0</v>
      </c>
      <c r="BE19" s="34"/>
      <c r="BF19" s="38"/>
      <c r="BG19" s="23">
        <f t="shared" si="5"/>
        <v>358</v>
      </c>
      <c r="BH19" s="46">
        <f t="shared" si="6"/>
        <v>0.03190446484</v>
      </c>
      <c r="BI19" s="50">
        <f t="shared" si="7"/>
        <v>4929</v>
      </c>
      <c r="BJ19" s="44">
        <f t="shared" si="8"/>
        <v>0.03384814003</v>
      </c>
      <c r="BK19" s="44"/>
    </row>
    <row r="20" ht="15.75" customHeight="1">
      <c r="A20" s="48" t="s">
        <v>75</v>
      </c>
      <c r="B20" s="49"/>
      <c r="C20" s="43"/>
      <c r="D20" s="34"/>
      <c r="E20" s="34">
        <v>5.0</v>
      </c>
      <c r="F20" s="34"/>
      <c r="G20" s="34">
        <v>1.0</v>
      </c>
      <c r="H20" s="34"/>
      <c r="I20" s="34"/>
      <c r="J20" s="34"/>
      <c r="K20" s="34"/>
      <c r="L20" s="34">
        <v>60.0</v>
      </c>
      <c r="M20" s="34">
        <v>3.0</v>
      </c>
      <c r="N20" s="34"/>
      <c r="O20" s="34"/>
      <c r="P20" s="34"/>
      <c r="Q20" s="34"/>
      <c r="R20" s="43">
        <f t="shared" si="1"/>
        <v>69</v>
      </c>
      <c r="S20" s="44">
        <f t="shared" si="2"/>
        <v>0.0005914877202</v>
      </c>
      <c r="T20" s="43">
        <v>1.0</v>
      </c>
      <c r="U20" s="34"/>
      <c r="V20" s="34"/>
      <c r="W20" s="34"/>
      <c r="X20" s="34"/>
      <c r="Y20" s="34"/>
      <c r="Z20" s="34"/>
      <c r="AA20" s="34"/>
      <c r="AB20" s="34"/>
      <c r="AC20" s="34">
        <v>4.0</v>
      </c>
      <c r="AD20" s="34"/>
      <c r="AE20" s="34"/>
      <c r="AF20" s="34"/>
      <c r="AG20" s="34"/>
      <c r="AH20" s="34">
        <v>1.0</v>
      </c>
      <c r="AI20" s="34"/>
      <c r="AJ20" s="34"/>
      <c r="AK20" s="34">
        <v>7.0</v>
      </c>
      <c r="AL20" s="34"/>
      <c r="AM20" s="38"/>
      <c r="AN20" s="34">
        <f t="shared" si="3"/>
        <v>13</v>
      </c>
      <c r="AO20" s="44">
        <f t="shared" si="4"/>
        <v>0.0007326007326</v>
      </c>
      <c r="AP20" s="43"/>
      <c r="AQ20" s="34"/>
      <c r="AR20" s="34"/>
      <c r="AS20" s="34"/>
      <c r="AT20" s="34">
        <v>14.0</v>
      </c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>
        <v>2.0</v>
      </c>
      <c r="BF20" s="38"/>
      <c r="BG20" s="23">
        <f t="shared" si="5"/>
        <v>16</v>
      </c>
      <c r="BH20" s="46">
        <f t="shared" si="6"/>
        <v>0.00142589787</v>
      </c>
      <c r="BI20" s="50">
        <f t="shared" si="7"/>
        <v>98</v>
      </c>
      <c r="BJ20" s="44">
        <f t="shared" si="8"/>
        <v>0.0006729798587</v>
      </c>
      <c r="BK20" s="44"/>
    </row>
    <row r="21" ht="15.75" customHeight="1">
      <c r="A21" s="48" t="s">
        <v>76</v>
      </c>
      <c r="B21" s="49"/>
      <c r="C21" s="43"/>
      <c r="D21" s="34">
        <v>1.0</v>
      </c>
      <c r="E21" s="34">
        <v>1.0</v>
      </c>
      <c r="F21" s="34">
        <v>1.0</v>
      </c>
      <c r="G21" s="34">
        <v>39.0</v>
      </c>
      <c r="H21" s="34"/>
      <c r="I21" s="34"/>
      <c r="J21" s="34"/>
      <c r="K21" s="34"/>
      <c r="L21" s="34">
        <v>113.0</v>
      </c>
      <c r="M21" s="34">
        <v>1.0</v>
      </c>
      <c r="N21" s="34">
        <v>3.0</v>
      </c>
      <c r="O21" s="34"/>
      <c r="P21" s="34"/>
      <c r="Q21" s="34"/>
      <c r="R21" s="43">
        <f t="shared" si="1"/>
        <v>159</v>
      </c>
      <c r="S21" s="44">
        <f t="shared" si="2"/>
        <v>0.001362993442</v>
      </c>
      <c r="T21" s="43"/>
      <c r="U21" s="34"/>
      <c r="V21" s="34"/>
      <c r="W21" s="34"/>
      <c r="X21" s="34"/>
      <c r="Y21" s="34">
        <v>2.0</v>
      </c>
      <c r="Z21" s="34"/>
      <c r="AA21" s="34"/>
      <c r="AB21" s="34"/>
      <c r="AC21" s="34"/>
      <c r="AD21" s="34"/>
      <c r="AE21" s="34"/>
      <c r="AF21" s="34"/>
      <c r="AG21" s="34"/>
      <c r="AH21" s="34">
        <v>1.0</v>
      </c>
      <c r="AI21" s="34"/>
      <c r="AJ21" s="34">
        <v>2.0</v>
      </c>
      <c r="AK21" s="34">
        <v>2.0</v>
      </c>
      <c r="AL21" s="34"/>
      <c r="AM21" s="38"/>
      <c r="AN21" s="34">
        <f t="shared" si="3"/>
        <v>7</v>
      </c>
      <c r="AO21" s="44">
        <f t="shared" si="4"/>
        <v>0.0003944773176</v>
      </c>
      <c r="AP21" s="43">
        <v>1.0</v>
      </c>
      <c r="AQ21" s="34"/>
      <c r="AR21" s="34"/>
      <c r="AS21" s="34"/>
      <c r="AT21" s="34">
        <v>4.0</v>
      </c>
      <c r="AU21" s="34"/>
      <c r="AV21" s="34">
        <v>2.0</v>
      </c>
      <c r="AW21" s="34"/>
      <c r="AX21" s="34"/>
      <c r="AY21" s="34"/>
      <c r="AZ21" s="34"/>
      <c r="BA21" s="34"/>
      <c r="BB21" s="34"/>
      <c r="BC21" s="34"/>
      <c r="BD21" s="34">
        <v>2.0</v>
      </c>
      <c r="BE21" s="34">
        <v>2.0</v>
      </c>
      <c r="BF21" s="38"/>
      <c r="BG21" s="23">
        <f t="shared" si="5"/>
        <v>11</v>
      </c>
      <c r="BH21" s="46">
        <f t="shared" si="6"/>
        <v>0.0009803047857</v>
      </c>
      <c r="BI21" s="50">
        <f t="shared" si="7"/>
        <v>177</v>
      </c>
      <c r="BJ21" s="44">
        <f t="shared" si="8"/>
        <v>0.00121548403</v>
      </c>
      <c r="BK21" s="44"/>
    </row>
    <row r="22" ht="15.75" customHeight="1">
      <c r="A22" s="48" t="s">
        <v>77</v>
      </c>
      <c r="B22" s="49"/>
      <c r="C22" s="43"/>
      <c r="D22" s="34"/>
      <c r="E22" s="34"/>
      <c r="F22" s="34"/>
      <c r="G22" s="34"/>
      <c r="H22" s="34"/>
      <c r="I22" s="34"/>
      <c r="J22" s="34"/>
      <c r="K22" s="34"/>
      <c r="L22" s="34">
        <v>1.0</v>
      </c>
      <c r="M22" s="34"/>
      <c r="N22" s="34"/>
      <c r="O22" s="34"/>
      <c r="P22" s="34"/>
      <c r="Q22" s="34"/>
      <c r="R22" s="43">
        <f t="shared" si="1"/>
        <v>1</v>
      </c>
      <c r="S22" s="44">
        <f t="shared" si="2"/>
        <v>0.0000085722858</v>
      </c>
      <c r="T22" s="43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8"/>
      <c r="AN22" s="34">
        <f t="shared" si="3"/>
        <v>0</v>
      </c>
      <c r="AO22" s="44">
        <f t="shared" si="4"/>
        <v>0</v>
      </c>
      <c r="AP22" s="43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8"/>
      <c r="BG22" s="23">
        <f t="shared" si="5"/>
        <v>0</v>
      </c>
      <c r="BH22" s="46">
        <f t="shared" si="6"/>
        <v>0</v>
      </c>
      <c r="BI22" s="50">
        <f t="shared" si="7"/>
        <v>1</v>
      </c>
      <c r="BJ22" s="44">
        <f t="shared" si="8"/>
        <v>0.000006867141415</v>
      </c>
      <c r="BK22" s="44"/>
    </row>
    <row r="23" ht="15.75" customHeight="1">
      <c r="A23" s="48" t="s">
        <v>78</v>
      </c>
      <c r="B23" s="49"/>
      <c r="C23" s="43">
        <v>46.0</v>
      </c>
      <c r="D23" s="34">
        <v>75.0</v>
      </c>
      <c r="E23" s="34">
        <v>12.0</v>
      </c>
      <c r="F23" s="34">
        <v>3.0</v>
      </c>
      <c r="G23" s="34">
        <v>4.0</v>
      </c>
      <c r="H23" s="34">
        <v>5.0</v>
      </c>
      <c r="I23" s="34">
        <v>1.0</v>
      </c>
      <c r="J23" s="34">
        <v>5.0</v>
      </c>
      <c r="K23" s="34">
        <v>1.0</v>
      </c>
      <c r="L23" s="34">
        <v>5867.0</v>
      </c>
      <c r="M23" s="34">
        <v>26.0</v>
      </c>
      <c r="N23" s="34">
        <v>261.0</v>
      </c>
      <c r="O23" s="34">
        <v>2.0</v>
      </c>
      <c r="P23" s="34">
        <v>5.0</v>
      </c>
      <c r="Q23" s="34">
        <v>1.0</v>
      </c>
      <c r="R23" s="43">
        <f t="shared" si="1"/>
        <v>6314</v>
      </c>
      <c r="S23" s="44">
        <f t="shared" si="2"/>
        <v>0.05412541254</v>
      </c>
      <c r="T23" s="43">
        <v>9.0</v>
      </c>
      <c r="U23" s="34">
        <v>6.0</v>
      </c>
      <c r="V23" s="34">
        <v>2.0</v>
      </c>
      <c r="W23" s="34">
        <v>1.0</v>
      </c>
      <c r="X23" s="34">
        <v>9.0</v>
      </c>
      <c r="Y23" s="34">
        <v>5.0</v>
      </c>
      <c r="Z23" s="34"/>
      <c r="AA23" s="34">
        <v>2.0</v>
      </c>
      <c r="AB23" s="34">
        <v>8.0</v>
      </c>
      <c r="AC23" s="34">
        <v>3258.0</v>
      </c>
      <c r="AD23" s="34">
        <v>20.0</v>
      </c>
      <c r="AE23" s="34">
        <v>8.0</v>
      </c>
      <c r="AF23" s="34">
        <v>9.0</v>
      </c>
      <c r="AG23" s="34">
        <v>9.0</v>
      </c>
      <c r="AH23" s="34">
        <v>28.0</v>
      </c>
      <c r="AI23" s="34">
        <v>38.0</v>
      </c>
      <c r="AJ23" s="34">
        <v>4.0</v>
      </c>
      <c r="AK23" s="34">
        <v>37.0</v>
      </c>
      <c r="AL23" s="34">
        <v>8.0</v>
      </c>
      <c r="AM23" s="38">
        <v>7.0</v>
      </c>
      <c r="AN23" s="34">
        <f t="shared" si="3"/>
        <v>3468</v>
      </c>
      <c r="AO23" s="44">
        <f t="shared" si="4"/>
        <v>0.1954353339</v>
      </c>
      <c r="AP23" s="43">
        <v>229.0</v>
      </c>
      <c r="AQ23" s="34"/>
      <c r="AR23" s="34">
        <v>1.0</v>
      </c>
      <c r="AS23" s="34">
        <v>23.0</v>
      </c>
      <c r="AT23" s="34">
        <v>208.0</v>
      </c>
      <c r="AU23" s="34">
        <v>13.0</v>
      </c>
      <c r="AV23" s="34">
        <v>82.0</v>
      </c>
      <c r="AW23" s="34">
        <v>3.0</v>
      </c>
      <c r="AX23" s="34">
        <v>97.0</v>
      </c>
      <c r="AY23" s="34">
        <v>2.0</v>
      </c>
      <c r="AZ23" s="34">
        <v>1.0</v>
      </c>
      <c r="BA23" s="34"/>
      <c r="BB23" s="34"/>
      <c r="BC23" s="34"/>
      <c r="BD23" s="34">
        <v>3.0</v>
      </c>
      <c r="BE23" s="34">
        <v>10.0</v>
      </c>
      <c r="BF23" s="38">
        <v>3.0</v>
      </c>
      <c r="BG23" s="23">
        <f t="shared" si="5"/>
        <v>675</v>
      </c>
      <c r="BH23" s="46">
        <f t="shared" si="6"/>
        <v>0.06015506639</v>
      </c>
      <c r="BI23" s="50">
        <f t="shared" si="7"/>
        <v>10457</v>
      </c>
      <c r="BJ23" s="44">
        <f t="shared" si="8"/>
        <v>0.07180969778</v>
      </c>
      <c r="BK23" s="44"/>
    </row>
    <row r="24" ht="15.75" customHeight="1">
      <c r="A24" s="48" t="s">
        <v>79</v>
      </c>
      <c r="B24" s="49"/>
      <c r="C24" s="43">
        <v>410.0</v>
      </c>
      <c r="D24" s="34">
        <v>553.0</v>
      </c>
      <c r="E24" s="34">
        <v>43.0</v>
      </c>
      <c r="F24" s="34">
        <v>12.0</v>
      </c>
      <c r="G24" s="34">
        <v>17.0</v>
      </c>
      <c r="H24" s="34">
        <v>6.0</v>
      </c>
      <c r="I24" s="34">
        <v>7.0</v>
      </c>
      <c r="J24" s="34">
        <v>50.0</v>
      </c>
      <c r="K24" s="34">
        <v>8.0</v>
      </c>
      <c r="L24" s="34">
        <v>14395.0</v>
      </c>
      <c r="M24" s="34">
        <v>90.0</v>
      </c>
      <c r="N24" s="34">
        <v>1831.0</v>
      </c>
      <c r="O24" s="34">
        <v>6.0</v>
      </c>
      <c r="P24" s="34">
        <v>18.0</v>
      </c>
      <c r="Q24" s="34">
        <v>2.0</v>
      </c>
      <c r="R24" s="43">
        <f t="shared" si="1"/>
        <v>17448</v>
      </c>
      <c r="S24" s="44">
        <f t="shared" si="2"/>
        <v>0.1495692426</v>
      </c>
      <c r="T24" s="43">
        <v>113.0</v>
      </c>
      <c r="U24" s="34">
        <v>175.0</v>
      </c>
      <c r="V24" s="34">
        <v>17.0</v>
      </c>
      <c r="W24" s="34">
        <v>9.0</v>
      </c>
      <c r="X24" s="34">
        <v>213.0</v>
      </c>
      <c r="Y24" s="34">
        <v>49.0</v>
      </c>
      <c r="Z24" s="34"/>
      <c r="AA24" s="34">
        <v>26.0</v>
      </c>
      <c r="AB24" s="34">
        <v>178.0</v>
      </c>
      <c r="AC24" s="34">
        <v>471.0</v>
      </c>
      <c r="AD24" s="34">
        <v>45.0</v>
      </c>
      <c r="AE24" s="34">
        <v>204.0</v>
      </c>
      <c r="AF24" s="34">
        <v>388.0</v>
      </c>
      <c r="AG24" s="34">
        <v>13.0</v>
      </c>
      <c r="AH24" s="34">
        <v>288.0</v>
      </c>
      <c r="AI24" s="34">
        <v>96.0</v>
      </c>
      <c r="AJ24" s="34">
        <v>17.0</v>
      </c>
      <c r="AK24" s="34">
        <v>327.0</v>
      </c>
      <c r="AL24" s="34">
        <v>12.0</v>
      </c>
      <c r="AM24" s="38">
        <v>33.0</v>
      </c>
      <c r="AN24" s="34">
        <f t="shared" si="3"/>
        <v>2674</v>
      </c>
      <c r="AO24" s="44">
        <f t="shared" si="4"/>
        <v>0.1506903353</v>
      </c>
      <c r="AP24" s="43">
        <v>527.0</v>
      </c>
      <c r="AQ24" s="34"/>
      <c r="AR24" s="34"/>
      <c r="AS24" s="34">
        <v>45.0</v>
      </c>
      <c r="AT24" s="34">
        <v>911.0</v>
      </c>
      <c r="AU24" s="34">
        <v>20.0</v>
      </c>
      <c r="AV24" s="34">
        <v>431.0</v>
      </c>
      <c r="AW24" s="34">
        <v>33.0</v>
      </c>
      <c r="AX24" s="34">
        <v>230.0</v>
      </c>
      <c r="AY24" s="34">
        <v>14.0</v>
      </c>
      <c r="AZ24" s="34">
        <v>31.0</v>
      </c>
      <c r="BA24" s="34">
        <v>3.0</v>
      </c>
      <c r="BB24" s="34"/>
      <c r="BC24" s="34">
        <v>63.0</v>
      </c>
      <c r="BD24" s="34">
        <v>30.0</v>
      </c>
      <c r="BE24" s="34">
        <v>137.0</v>
      </c>
      <c r="BF24" s="38">
        <v>60.0</v>
      </c>
      <c r="BG24" s="23">
        <f t="shared" si="5"/>
        <v>2535</v>
      </c>
      <c r="BH24" s="46">
        <f t="shared" si="6"/>
        <v>0.2259156938</v>
      </c>
      <c r="BI24" s="50">
        <f t="shared" si="7"/>
        <v>22657</v>
      </c>
      <c r="BJ24" s="44">
        <f t="shared" si="8"/>
        <v>0.155588823</v>
      </c>
      <c r="BK24" s="44"/>
    </row>
    <row r="25" ht="15.75" customHeight="1">
      <c r="A25" s="48" t="s">
        <v>80</v>
      </c>
      <c r="B25" s="49"/>
      <c r="C25" s="43"/>
      <c r="D25" s="34">
        <v>1.0</v>
      </c>
      <c r="E25" s="34">
        <v>1.0</v>
      </c>
      <c r="F25" s="34"/>
      <c r="G25" s="34"/>
      <c r="H25" s="34"/>
      <c r="I25" s="34"/>
      <c r="J25" s="34"/>
      <c r="K25" s="34"/>
      <c r="L25" s="34">
        <v>160.0</v>
      </c>
      <c r="M25" s="34">
        <v>2.0</v>
      </c>
      <c r="N25" s="34">
        <v>3.0</v>
      </c>
      <c r="O25" s="34"/>
      <c r="P25" s="34"/>
      <c r="Q25" s="34"/>
      <c r="R25" s="43">
        <f t="shared" si="1"/>
        <v>167</v>
      </c>
      <c r="S25" s="44">
        <f t="shared" si="2"/>
        <v>0.001431571729</v>
      </c>
      <c r="T25" s="43"/>
      <c r="U25" s="34"/>
      <c r="V25" s="34"/>
      <c r="W25" s="34"/>
      <c r="X25" s="34"/>
      <c r="Y25" s="34"/>
      <c r="Z25" s="34"/>
      <c r="AA25" s="34"/>
      <c r="AB25" s="34"/>
      <c r="AC25" s="34">
        <v>1.0</v>
      </c>
      <c r="AD25" s="34"/>
      <c r="AE25" s="34"/>
      <c r="AF25" s="34"/>
      <c r="AG25" s="34">
        <v>1.0</v>
      </c>
      <c r="AH25" s="34"/>
      <c r="AI25" s="34"/>
      <c r="AJ25" s="34">
        <v>1.0</v>
      </c>
      <c r="AK25" s="34"/>
      <c r="AL25" s="34"/>
      <c r="AM25" s="38"/>
      <c r="AN25" s="34">
        <f t="shared" si="3"/>
        <v>3</v>
      </c>
      <c r="AO25" s="44">
        <f t="shared" si="4"/>
        <v>0.0001690617075</v>
      </c>
      <c r="AP25" s="43">
        <v>2.0</v>
      </c>
      <c r="AQ25" s="34"/>
      <c r="AR25" s="34"/>
      <c r="AS25" s="34"/>
      <c r="AT25" s="34">
        <v>8.0</v>
      </c>
      <c r="AU25" s="34"/>
      <c r="AV25" s="34"/>
      <c r="AW25" s="34"/>
      <c r="AX25" s="34"/>
      <c r="AY25" s="34"/>
      <c r="AZ25" s="34">
        <v>4.0</v>
      </c>
      <c r="BA25" s="34"/>
      <c r="BB25" s="34"/>
      <c r="BC25" s="34">
        <v>1.0</v>
      </c>
      <c r="BD25" s="34">
        <v>1.0</v>
      </c>
      <c r="BE25" s="34"/>
      <c r="BF25" s="38"/>
      <c r="BG25" s="23">
        <f t="shared" si="5"/>
        <v>16</v>
      </c>
      <c r="BH25" s="46">
        <f t="shared" si="6"/>
        <v>0.00142589787</v>
      </c>
      <c r="BI25" s="50">
        <f t="shared" si="7"/>
        <v>186</v>
      </c>
      <c r="BJ25" s="44">
        <f t="shared" si="8"/>
        <v>0.001277288303</v>
      </c>
      <c r="BK25" s="44"/>
    </row>
    <row r="26" ht="15.75" customHeight="1">
      <c r="A26" s="53" t="s">
        <v>81</v>
      </c>
      <c r="B26" s="54"/>
      <c r="C26" s="55">
        <v>38.0</v>
      </c>
      <c r="D26" s="56">
        <v>23.0</v>
      </c>
      <c r="E26" s="56">
        <v>156.0</v>
      </c>
      <c r="F26" s="56">
        <v>2.0</v>
      </c>
      <c r="G26" s="56">
        <v>8.0</v>
      </c>
      <c r="H26" s="56">
        <v>22.0</v>
      </c>
      <c r="I26" s="56">
        <v>4.0</v>
      </c>
      <c r="J26" s="56">
        <v>53.0</v>
      </c>
      <c r="K26" s="56">
        <v>13.0</v>
      </c>
      <c r="L26" s="56">
        <v>3967.0</v>
      </c>
      <c r="M26" s="56">
        <v>34.0</v>
      </c>
      <c r="N26" s="56">
        <v>122.0</v>
      </c>
      <c r="O26" s="56">
        <v>6.0</v>
      </c>
      <c r="P26" s="56">
        <v>14.0</v>
      </c>
      <c r="Q26" s="56">
        <v>1.0</v>
      </c>
      <c r="R26" s="43">
        <f t="shared" si="1"/>
        <v>4463</v>
      </c>
      <c r="S26" s="44">
        <f t="shared" si="2"/>
        <v>0.03825811153</v>
      </c>
      <c r="T26" s="55">
        <v>9.0</v>
      </c>
      <c r="U26" s="56">
        <v>27.0</v>
      </c>
      <c r="V26" s="56">
        <v>3.0</v>
      </c>
      <c r="W26" s="56">
        <v>4.0</v>
      </c>
      <c r="X26" s="56">
        <v>44.0</v>
      </c>
      <c r="Y26" s="56">
        <v>10.0</v>
      </c>
      <c r="Z26" s="56">
        <v>1.0</v>
      </c>
      <c r="AA26" s="56">
        <v>15.0</v>
      </c>
      <c r="AB26" s="56">
        <v>13.0</v>
      </c>
      <c r="AC26" s="56">
        <v>402.0</v>
      </c>
      <c r="AD26" s="56">
        <v>19.0</v>
      </c>
      <c r="AE26" s="56">
        <v>5.0</v>
      </c>
      <c r="AF26" s="56">
        <v>16.0</v>
      </c>
      <c r="AG26" s="56">
        <v>31.0</v>
      </c>
      <c r="AH26" s="56">
        <v>29.0</v>
      </c>
      <c r="AI26" s="56">
        <v>5.0</v>
      </c>
      <c r="AJ26" s="56">
        <v>2.0</v>
      </c>
      <c r="AK26" s="56">
        <v>35.0</v>
      </c>
      <c r="AL26" s="56">
        <v>1.0</v>
      </c>
      <c r="AM26" s="57">
        <v>24.0</v>
      </c>
      <c r="AN26" s="34">
        <f t="shared" si="3"/>
        <v>695</v>
      </c>
      <c r="AO26" s="44">
        <f t="shared" si="4"/>
        <v>0.03916596224</v>
      </c>
      <c r="AP26" s="55">
        <v>182.0</v>
      </c>
      <c r="AQ26" s="56"/>
      <c r="AR26" s="56"/>
      <c r="AS26" s="56">
        <v>8.0</v>
      </c>
      <c r="AT26" s="56">
        <v>245.0</v>
      </c>
      <c r="AU26" s="56">
        <v>8.0</v>
      </c>
      <c r="AV26" s="56">
        <v>90.0</v>
      </c>
      <c r="AW26" s="56">
        <v>6.0</v>
      </c>
      <c r="AX26" s="56">
        <v>138.0</v>
      </c>
      <c r="AY26" s="56">
        <v>2.0</v>
      </c>
      <c r="AZ26" s="56"/>
      <c r="BA26" s="56">
        <v>5.0</v>
      </c>
      <c r="BB26" s="56"/>
      <c r="BC26" s="56">
        <v>18.0</v>
      </c>
      <c r="BD26" s="56">
        <v>1.0</v>
      </c>
      <c r="BE26" s="56"/>
      <c r="BF26" s="57">
        <v>1.0</v>
      </c>
      <c r="BG26" s="23">
        <f t="shared" si="5"/>
        <v>704</v>
      </c>
      <c r="BH26" s="46">
        <f t="shared" si="6"/>
        <v>0.06273950628</v>
      </c>
      <c r="BI26" s="58">
        <f t="shared" si="7"/>
        <v>5862</v>
      </c>
      <c r="BJ26" s="44">
        <f t="shared" si="8"/>
        <v>0.04025518297</v>
      </c>
      <c r="BK26" s="44"/>
    </row>
    <row r="27" ht="15.75" customHeight="1">
      <c r="A27" s="35"/>
      <c r="B27" s="35"/>
      <c r="C27" s="59"/>
      <c r="D27" s="60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8"/>
      <c r="R27" s="37"/>
      <c r="S27" s="44"/>
      <c r="T27" s="43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8"/>
      <c r="AN27" s="37"/>
      <c r="AO27" s="44"/>
      <c r="AP27" s="43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8"/>
      <c r="BH27" s="46"/>
      <c r="BI27" s="34"/>
      <c r="BJ27" s="34"/>
      <c r="BK27" s="34"/>
    </row>
    <row r="28" ht="15.75" customHeight="1">
      <c r="A28" s="35" t="s">
        <v>82</v>
      </c>
      <c r="C28" s="61">
        <f t="shared" ref="C28:Q28" si="9">SUM(C29:C32)</f>
        <v>272077</v>
      </c>
      <c r="D28" s="36">
        <f t="shared" si="9"/>
        <v>301182</v>
      </c>
      <c r="E28" s="34">
        <f t="shared" si="9"/>
        <v>202578</v>
      </c>
      <c r="F28" s="34">
        <f t="shared" si="9"/>
        <v>260103</v>
      </c>
      <c r="G28" s="34">
        <f t="shared" si="9"/>
        <v>108416</v>
      </c>
      <c r="H28" s="34">
        <f t="shared" si="9"/>
        <v>84316</v>
      </c>
      <c r="I28" s="34">
        <f t="shared" si="9"/>
        <v>20324</v>
      </c>
      <c r="J28" s="34">
        <f t="shared" si="9"/>
        <v>67023</v>
      </c>
      <c r="K28" s="34">
        <f t="shared" si="9"/>
        <v>2043</v>
      </c>
      <c r="L28" s="34">
        <f t="shared" si="9"/>
        <v>7569377</v>
      </c>
      <c r="M28" s="34">
        <f t="shared" si="9"/>
        <v>269038</v>
      </c>
      <c r="N28" s="34">
        <f t="shared" si="9"/>
        <v>764113</v>
      </c>
      <c r="O28" s="34">
        <f t="shared" si="9"/>
        <v>5123</v>
      </c>
      <c r="P28" s="34">
        <f t="shared" si="9"/>
        <v>15536</v>
      </c>
      <c r="Q28" s="38">
        <f t="shared" si="9"/>
        <v>4095</v>
      </c>
      <c r="R28" s="34">
        <f>SUM(R4:R26)</f>
        <v>116655</v>
      </c>
      <c r="S28" s="44">
        <f>DIVIDE(R28,$R$28)</f>
        <v>1</v>
      </c>
      <c r="T28" s="43">
        <f t="shared" ref="T28:AM28" si="10">SUM(T29:T32)</f>
        <v>18352</v>
      </c>
      <c r="U28" s="34">
        <f t="shared" si="10"/>
        <v>69589</v>
      </c>
      <c r="V28" s="34">
        <f t="shared" si="10"/>
        <v>5724</v>
      </c>
      <c r="W28" s="34">
        <f t="shared" si="10"/>
        <v>29029</v>
      </c>
      <c r="X28" s="34">
        <f t="shared" si="10"/>
        <v>53029</v>
      </c>
      <c r="Y28" s="34">
        <f t="shared" si="10"/>
        <v>19454</v>
      </c>
      <c r="Z28" s="34">
        <f t="shared" si="10"/>
        <v>258</v>
      </c>
      <c r="AA28" s="34">
        <f t="shared" si="10"/>
        <v>7886</v>
      </c>
      <c r="AB28" s="34">
        <f t="shared" si="10"/>
        <v>65123</v>
      </c>
      <c r="AC28" s="34">
        <f t="shared" si="10"/>
        <v>2631</v>
      </c>
      <c r="AD28" s="34">
        <f t="shared" si="10"/>
        <v>19055</v>
      </c>
      <c r="AE28" s="34">
        <f t="shared" si="10"/>
        <v>7137</v>
      </c>
      <c r="AF28" s="34">
        <f t="shared" si="10"/>
        <v>67708</v>
      </c>
      <c r="AG28" s="34">
        <f t="shared" si="10"/>
        <v>14730</v>
      </c>
      <c r="AH28" s="34">
        <f t="shared" si="10"/>
        <v>27045</v>
      </c>
      <c r="AI28" s="34">
        <f t="shared" si="10"/>
        <v>3432</v>
      </c>
      <c r="AJ28" s="34">
        <f t="shared" si="10"/>
        <v>4950</v>
      </c>
      <c r="AK28" s="34">
        <f t="shared" si="10"/>
        <v>100003</v>
      </c>
      <c r="AL28" s="34">
        <f t="shared" si="10"/>
        <v>12722</v>
      </c>
      <c r="AM28" s="38">
        <f t="shared" si="10"/>
        <v>15053</v>
      </c>
      <c r="AN28" s="34">
        <f>SUM(AN4:AN26)</f>
        <v>17745</v>
      </c>
      <c r="AO28" s="44">
        <f>DIVIDE(AN28,$AN$28)</f>
        <v>1</v>
      </c>
      <c r="AP28" s="43">
        <f t="shared" ref="AP28:BF28" si="11">SUM(AP29:AP32)</f>
        <v>10768</v>
      </c>
      <c r="AQ28" s="34">
        <f t="shared" si="11"/>
        <v>28</v>
      </c>
      <c r="AR28" s="34">
        <f t="shared" si="11"/>
        <v>188</v>
      </c>
      <c r="AS28" s="34">
        <f t="shared" si="11"/>
        <v>526</v>
      </c>
      <c r="AT28" s="34">
        <f t="shared" si="11"/>
        <v>456034</v>
      </c>
      <c r="AU28" s="34">
        <f t="shared" si="11"/>
        <v>10001</v>
      </c>
      <c r="AV28" s="34">
        <f t="shared" si="11"/>
        <v>1894</v>
      </c>
      <c r="AW28" s="34">
        <f t="shared" si="11"/>
        <v>6381</v>
      </c>
      <c r="AX28" s="34">
        <f t="shared" si="11"/>
        <v>30910</v>
      </c>
      <c r="AY28" s="34">
        <f t="shared" si="11"/>
        <v>1900</v>
      </c>
      <c r="AZ28" s="34">
        <f t="shared" si="11"/>
        <v>614</v>
      </c>
      <c r="BA28" s="34">
        <f t="shared" si="11"/>
        <v>1595</v>
      </c>
      <c r="BB28" s="34">
        <f t="shared" si="11"/>
        <v>10</v>
      </c>
      <c r="BC28" s="34">
        <f t="shared" si="11"/>
        <v>2748</v>
      </c>
      <c r="BD28" s="34">
        <f t="shared" si="11"/>
        <v>1361</v>
      </c>
      <c r="BE28" s="34">
        <f t="shared" si="11"/>
        <v>984</v>
      </c>
      <c r="BF28" s="38">
        <f t="shared" si="11"/>
        <v>2487</v>
      </c>
      <c r="BG28" s="23">
        <f>SUM(BG4:BG26)</f>
        <v>11221</v>
      </c>
      <c r="BH28" s="46">
        <f>DIVIDE(BG28,$BG$28)</f>
        <v>1</v>
      </c>
      <c r="BI28" s="34">
        <f>SUM(BI4:BI26)</f>
        <v>145621</v>
      </c>
      <c r="BJ28" s="44">
        <f>SUM(BJ4:BJ27)</f>
        <v>1</v>
      </c>
      <c r="BK28" s="44"/>
    </row>
    <row r="29" ht="15.75" customHeight="1">
      <c r="B29" s="35" t="s">
        <v>83</v>
      </c>
      <c r="C29" s="59">
        <v>272071.0</v>
      </c>
      <c r="D29" s="60">
        <v>301182.0</v>
      </c>
      <c r="E29" s="34">
        <v>184360.0</v>
      </c>
      <c r="F29" s="34">
        <v>260103.0</v>
      </c>
      <c r="G29" s="34">
        <v>108416.0</v>
      </c>
      <c r="H29" s="34">
        <v>84316.0</v>
      </c>
      <c r="I29" s="34">
        <v>20324.0</v>
      </c>
      <c r="J29" s="34">
        <v>67017.0</v>
      </c>
      <c r="K29" s="34">
        <v>2041.0</v>
      </c>
      <c r="L29" s="34">
        <v>7569127.0</v>
      </c>
      <c r="M29" s="34">
        <v>269038.0</v>
      </c>
      <c r="N29" s="34">
        <v>763723.0</v>
      </c>
      <c r="O29" s="34">
        <v>5123.0</v>
      </c>
      <c r="P29" s="34">
        <v>15536.0</v>
      </c>
      <c r="Q29" s="38">
        <v>4095.0</v>
      </c>
      <c r="R29" s="37"/>
      <c r="S29" s="37"/>
      <c r="T29" s="43">
        <v>236.0</v>
      </c>
      <c r="U29" s="34">
        <v>0.0</v>
      </c>
      <c r="V29" s="34">
        <v>0.0</v>
      </c>
      <c r="W29" s="34">
        <v>0.0</v>
      </c>
      <c r="X29" s="34">
        <v>0.0</v>
      </c>
      <c r="Y29" s="34">
        <v>0.0</v>
      </c>
      <c r="Z29" s="34">
        <v>0.0</v>
      </c>
      <c r="AA29" s="34">
        <v>0.0</v>
      </c>
      <c r="AB29" s="34">
        <v>0.0</v>
      </c>
      <c r="AC29" s="34">
        <v>0.0</v>
      </c>
      <c r="AD29" s="34">
        <v>0.0</v>
      </c>
      <c r="AE29" s="34">
        <v>0.0</v>
      </c>
      <c r="AF29" s="34">
        <v>48.0</v>
      </c>
      <c r="AG29" s="34">
        <v>0.0</v>
      </c>
      <c r="AH29" s="34">
        <v>0.0</v>
      </c>
      <c r="AI29" s="34">
        <v>0.0</v>
      </c>
      <c r="AJ29" s="34">
        <v>0.0</v>
      </c>
      <c r="AK29" s="34">
        <v>196.0</v>
      </c>
      <c r="AL29" s="34">
        <v>0.0</v>
      </c>
      <c r="AM29" s="38">
        <v>0.0</v>
      </c>
      <c r="AN29" s="37"/>
      <c r="AO29" s="37"/>
      <c r="AP29" s="43">
        <v>0.0</v>
      </c>
      <c r="AQ29" s="34">
        <v>0.0</v>
      </c>
      <c r="AR29" s="34">
        <v>154.0</v>
      </c>
      <c r="AS29" s="34">
        <v>0.0</v>
      </c>
      <c r="AT29" s="34">
        <v>445296.0</v>
      </c>
      <c r="AU29" s="34">
        <v>222.0</v>
      </c>
      <c r="AV29" s="34">
        <v>0.0</v>
      </c>
      <c r="AW29" s="34">
        <v>0.0</v>
      </c>
      <c r="AX29" s="34">
        <v>0.0</v>
      </c>
      <c r="AY29" s="34">
        <v>0.0</v>
      </c>
      <c r="AZ29" s="34">
        <v>103.0</v>
      </c>
      <c r="BA29" s="34">
        <v>796.0</v>
      </c>
      <c r="BB29" s="34">
        <v>0.0</v>
      </c>
      <c r="BC29" s="34">
        <v>0.0</v>
      </c>
      <c r="BD29" s="34">
        <v>1151.0</v>
      </c>
      <c r="BE29" s="34">
        <v>0.0</v>
      </c>
      <c r="BF29" s="38">
        <v>0.0</v>
      </c>
      <c r="BG29" s="62"/>
      <c r="BH29" s="62"/>
      <c r="BI29" s="34"/>
      <c r="BJ29" s="34"/>
      <c r="BK29" s="34"/>
    </row>
    <row r="30" ht="15.75" customHeight="1">
      <c r="B30" s="35" t="s">
        <v>84</v>
      </c>
      <c r="C30" s="59">
        <v>0.0</v>
      </c>
      <c r="D30" s="60">
        <v>0.0</v>
      </c>
      <c r="E30" s="34">
        <v>18183.0</v>
      </c>
      <c r="F30" s="34">
        <v>0.0</v>
      </c>
      <c r="G30" s="34">
        <v>0.0</v>
      </c>
      <c r="H30" s="34">
        <v>0.0</v>
      </c>
      <c r="I30" s="34">
        <v>0.0</v>
      </c>
      <c r="J30" s="34">
        <v>0.0</v>
      </c>
      <c r="K30" s="34">
        <v>0.0</v>
      </c>
      <c r="L30" s="34">
        <v>0.0</v>
      </c>
      <c r="M30" s="34">
        <v>0.0</v>
      </c>
      <c r="N30" s="34">
        <v>0.0</v>
      </c>
      <c r="O30" s="34">
        <v>0.0</v>
      </c>
      <c r="P30" s="34">
        <v>0.0</v>
      </c>
      <c r="Q30" s="38">
        <v>0.0</v>
      </c>
      <c r="R30" s="37"/>
      <c r="S30" s="37"/>
      <c r="T30" s="43">
        <v>18116.0</v>
      </c>
      <c r="U30" s="34">
        <v>69589.0</v>
      </c>
      <c r="V30" s="34">
        <v>5724.0</v>
      </c>
      <c r="W30" s="34">
        <v>29029.0</v>
      </c>
      <c r="X30" s="34">
        <v>53029.0</v>
      </c>
      <c r="Y30" s="34">
        <v>19454.0</v>
      </c>
      <c r="Z30" s="34">
        <v>258.0</v>
      </c>
      <c r="AA30" s="34">
        <v>7886.0</v>
      </c>
      <c r="AB30" s="34">
        <v>65123.0</v>
      </c>
      <c r="AC30" s="34">
        <v>2631.0</v>
      </c>
      <c r="AD30" s="34">
        <v>19055.0</v>
      </c>
      <c r="AE30" s="34">
        <v>7137.0</v>
      </c>
      <c r="AF30" s="34">
        <v>67660.0</v>
      </c>
      <c r="AG30" s="34">
        <v>14730.0</v>
      </c>
      <c r="AH30" s="34">
        <v>27045.0</v>
      </c>
      <c r="AI30" s="34">
        <v>3432.0</v>
      </c>
      <c r="AJ30" s="34">
        <v>4950.0</v>
      </c>
      <c r="AK30" s="34">
        <v>99807.0</v>
      </c>
      <c r="AL30" s="34">
        <v>12722.0</v>
      </c>
      <c r="AM30" s="38">
        <v>15053.0</v>
      </c>
      <c r="AN30" s="37"/>
      <c r="AO30" s="37"/>
      <c r="AP30" s="43">
        <v>0.0</v>
      </c>
      <c r="AQ30" s="34">
        <v>0.0</v>
      </c>
      <c r="AR30" s="34">
        <v>0.0</v>
      </c>
      <c r="AS30" s="34">
        <v>0.0</v>
      </c>
      <c r="AT30" s="34"/>
      <c r="AU30" s="34">
        <v>11.0</v>
      </c>
      <c r="AV30" s="34">
        <v>0.0</v>
      </c>
      <c r="AW30" s="34">
        <v>0.0</v>
      </c>
      <c r="AX30" s="34">
        <v>0.0</v>
      </c>
      <c r="AY30" s="34">
        <v>0.0</v>
      </c>
      <c r="AZ30" s="34">
        <v>0.0</v>
      </c>
      <c r="BA30" s="34">
        <v>0.0</v>
      </c>
      <c r="BB30" s="34">
        <v>0.0</v>
      </c>
      <c r="BC30" s="34">
        <v>0.0</v>
      </c>
      <c r="BD30" s="34">
        <v>0.0</v>
      </c>
      <c r="BE30" s="34">
        <v>0.0</v>
      </c>
      <c r="BF30" s="38">
        <v>0.0</v>
      </c>
      <c r="BG30" s="62"/>
      <c r="BH30" s="62"/>
      <c r="BI30" s="34"/>
      <c r="BJ30" s="34"/>
      <c r="BK30" s="34"/>
    </row>
    <row r="31" ht="15.75" customHeight="1">
      <c r="B31" s="35" t="s">
        <v>85</v>
      </c>
      <c r="C31" s="59">
        <v>1.0</v>
      </c>
      <c r="D31" s="60">
        <v>0.0</v>
      </c>
      <c r="E31" s="34">
        <v>0.0</v>
      </c>
      <c r="F31" s="34">
        <v>0.0</v>
      </c>
      <c r="G31" s="34">
        <v>0.0</v>
      </c>
      <c r="H31" s="34">
        <v>0.0</v>
      </c>
      <c r="I31" s="34">
        <v>0.0</v>
      </c>
      <c r="J31" s="34">
        <v>0.0</v>
      </c>
      <c r="K31" s="34">
        <v>0.0</v>
      </c>
      <c r="L31" s="34">
        <v>0.0</v>
      </c>
      <c r="M31" s="34">
        <v>0.0</v>
      </c>
      <c r="N31" s="34">
        <v>0.0</v>
      </c>
      <c r="O31" s="34">
        <v>0.0</v>
      </c>
      <c r="P31" s="34">
        <v>0.0</v>
      </c>
      <c r="Q31" s="38">
        <v>0.0</v>
      </c>
      <c r="R31" s="37"/>
      <c r="S31" s="37"/>
      <c r="T31" s="43">
        <v>0.0</v>
      </c>
      <c r="U31" s="34">
        <v>0.0</v>
      </c>
      <c r="V31" s="34">
        <v>0.0</v>
      </c>
      <c r="W31" s="34">
        <v>0.0</v>
      </c>
      <c r="X31" s="34">
        <v>0.0</v>
      </c>
      <c r="Y31" s="34">
        <v>0.0</v>
      </c>
      <c r="Z31" s="34">
        <v>0.0</v>
      </c>
      <c r="AA31" s="34">
        <v>0.0</v>
      </c>
      <c r="AB31" s="34">
        <v>0.0</v>
      </c>
      <c r="AC31" s="34">
        <v>0.0</v>
      </c>
      <c r="AD31" s="34">
        <v>0.0</v>
      </c>
      <c r="AE31" s="34">
        <v>0.0</v>
      </c>
      <c r="AF31" s="34">
        <v>0.0</v>
      </c>
      <c r="AG31" s="34">
        <v>0.0</v>
      </c>
      <c r="AH31" s="34">
        <v>0.0</v>
      </c>
      <c r="AI31" s="34">
        <v>0.0</v>
      </c>
      <c r="AJ31" s="34">
        <v>0.0</v>
      </c>
      <c r="AK31" s="34">
        <v>0.0</v>
      </c>
      <c r="AL31" s="34">
        <v>0.0</v>
      </c>
      <c r="AM31" s="38">
        <v>0.0</v>
      </c>
      <c r="AN31" s="37"/>
      <c r="AO31" s="37"/>
      <c r="AP31" s="43">
        <v>1092.0</v>
      </c>
      <c r="AQ31" s="34">
        <v>0.0</v>
      </c>
      <c r="AR31" s="34">
        <v>0.0</v>
      </c>
      <c r="AS31" s="34">
        <v>35.0</v>
      </c>
      <c r="AT31" s="34">
        <v>438.0</v>
      </c>
      <c r="AU31" s="34">
        <v>2.0</v>
      </c>
      <c r="AV31" s="34">
        <v>1001.0</v>
      </c>
      <c r="AW31" s="34">
        <v>0.0</v>
      </c>
      <c r="AX31" s="34">
        <v>57.0</v>
      </c>
      <c r="AY31" s="34">
        <v>508.0</v>
      </c>
      <c r="AZ31" s="34">
        <v>0.0</v>
      </c>
      <c r="BA31" s="34">
        <v>26.0</v>
      </c>
      <c r="BB31" s="34">
        <v>0.0</v>
      </c>
      <c r="BC31" s="34">
        <v>18.0</v>
      </c>
      <c r="BD31" s="34">
        <v>6.0</v>
      </c>
      <c r="BE31" s="34">
        <v>119.0</v>
      </c>
      <c r="BF31" s="38">
        <v>61.0</v>
      </c>
      <c r="BG31" s="62"/>
      <c r="BH31" s="62"/>
      <c r="BI31" s="34"/>
      <c r="BJ31" s="34"/>
      <c r="BK31" s="34"/>
    </row>
    <row r="32" ht="15.75" customHeight="1">
      <c r="B32" s="35" t="s">
        <v>86</v>
      </c>
      <c r="C32" s="59">
        <v>5.0</v>
      </c>
      <c r="D32" s="60">
        <v>0.0</v>
      </c>
      <c r="E32" s="34">
        <v>35.0</v>
      </c>
      <c r="F32" s="34">
        <v>0.0</v>
      </c>
      <c r="G32" s="34">
        <v>0.0</v>
      </c>
      <c r="H32" s="34">
        <v>0.0</v>
      </c>
      <c r="I32" s="34">
        <v>0.0</v>
      </c>
      <c r="J32" s="34">
        <v>6.0</v>
      </c>
      <c r="K32" s="34">
        <v>2.0</v>
      </c>
      <c r="L32" s="34">
        <v>250.0</v>
      </c>
      <c r="M32" s="34">
        <v>0.0</v>
      </c>
      <c r="N32" s="34">
        <v>390.0</v>
      </c>
      <c r="O32" s="34">
        <v>0.0</v>
      </c>
      <c r="P32" s="34">
        <v>0.0</v>
      </c>
      <c r="Q32" s="38">
        <v>0.0</v>
      </c>
      <c r="R32" s="37"/>
      <c r="S32" s="37"/>
      <c r="T32" s="43">
        <v>0.0</v>
      </c>
      <c r="U32" s="34">
        <v>0.0</v>
      </c>
      <c r="V32" s="34">
        <v>0.0</v>
      </c>
      <c r="W32" s="34">
        <v>0.0</v>
      </c>
      <c r="X32" s="34">
        <v>0.0</v>
      </c>
      <c r="Y32" s="34">
        <v>0.0</v>
      </c>
      <c r="Z32" s="34">
        <v>0.0</v>
      </c>
      <c r="AA32" s="34">
        <v>0.0</v>
      </c>
      <c r="AB32" s="34">
        <v>0.0</v>
      </c>
      <c r="AC32" s="34">
        <v>0.0</v>
      </c>
      <c r="AD32" s="34">
        <v>0.0</v>
      </c>
      <c r="AE32" s="34">
        <v>0.0</v>
      </c>
      <c r="AF32" s="34">
        <v>0.0</v>
      </c>
      <c r="AG32" s="34">
        <v>0.0</v>
      </c>
      <c r="AH32" s="34">
        <v>0.0</v>
      </c>
      <c r="AI32" s="34">
        <v>0.0</v>
      </c>
      <c r="AJ32" s="34">
        <v>0.0</v>
      </c>
      <c r="AK32" s="34">
        <v>0.0</v>
      </c>
      <c r="AL32" s="34">
        <v>0.0</v>
      </c>
      <c r="AM32" s="38">
        <v>0.0</v>
      </c>
      <c r="AN32" s="37"/>
      <c r="AO32" s="37"/>
      <c r="AP32" s="43">
        <v>9676.0</v>
      </c>
      <c r="AQ32" s="34">
        <v>28.0</v>
      </c>
      <c r="AR32" s="34">
        <v>34.0</v>
      </c>
      <c r="AS32" s="34">
        <v>491.0</v>
      </c>
      <c r="AT32" s="34">
        <v>10300.0</v>
      </c>
      <c r="AU32" s="34">
        <v>9766.0</v>
      </c>
      <c r="AV32" s="34">
        <v>893.0</v>
      </c>
      <c r="AW32" s="34">
        <v>6381.0</v>
      </c>
      <c r="AX32" s="34">
        <v>30853.0</v>
      </c>
      <c r="AY32" s="34">
        <v>1392.0</v>
      </c>
      <c r="AZ32" s="34">
        <v>511.0</v>
      </c>
      <c r="BA32" s="34">
        <v>773.0</v>
      </c>
      <c r="BB32" s="34">
        <v>10.0</v>
      </c>
      <c r="BC32" s="34">
        <v>2730.0</v>
      </c>
      <c r="BD32" s="34">
        <v>204.0</v>
      </c>
      <c r="BE32" s="34">
        <v>865.0</v>
      </c>
      <c r="BF32" s="38">
        <v>2426.0</v>
      </c>
      <c r="BG32" s="62"/>
      <c r="BH32" s="62"/>
      <c r="BI32" s="34"/>
      <c r="BJ32" s="34"/>
      <c r="BK32" s="34"/>
    </row>
    <row r="33" ht="15.75" customHeight="1">
      <c r="A33" s="35"/>
      <c r="B33" s="35"/>
      <c r="C33" s="59"/>
      <c r="D33" s="60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8"/>
      <c r="R33" s="37"/>
      <c r="S33" s="37"/>
      <c r="T33" s="43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8"/>
      <c r="AN33" s="37"/>
      <c r="AO33" s="37"/>
      <c r="AP33" s="43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8"/>
      <c r="BI33" s="34"/>
      <c r="BJ33" s="34"/>
      <c r="BK33" s="34"/>
    </row>
    <row r="34" ht="15.75" customHeight="1">
      <c r="A34" s="35" t="s">
        <v>87</v>
      </c>
      <c r="C34" s="61">
        <f t="shared" ref="C34:Q34" si="12">SUM(C35:C38)</f>
        <v>131014</v>
      </c>
      <c r="D34" s="36">
        <f t="shared" si="12"/>
        <v>6847</v>
      </c>
      <c r="E34" s="34">
        <f t="shared" si="12"/>
        <v>12692</v>
      </c>
      <c r="F34" s="34">
        <f t="shared" si="12"/>
        <v>1829</v>
      </c>
      <c r="G34" s="34">
        <f t="shared" si="12"/>
        <v>6717</v>
      </c>
      <c r="H34" s="34">
        <f t="shared" si="12"/>
        <v>603</v>
      </c>
      <c r="I34" s="34">
        <f t="shared" si="12"/>
        <v>29</v>
      </c>
      <c r="J34" s="34">
        <f t="shared" si="12"/>
        <v>2050</v>
      </c>
      <c r="K34" s="34">
        <f t="shared" si="12"/>
        <v>223</v>
      </c>
      <c r="L34" s="34">
        <f t="shared" si="12"/>
        <v>24821</v>
      </c>
      <c r="M34" s="34">
        <f t="shared" si="12"/>
        <v>5473</v>
      </c>
      <c r="N34" s="34">
        <f t="shared" si="12"/>
        <v>7589</v>
      </c>
      <c r="O34" s="34">
        <f t="shared" si="12"/>
        <v>93</v>
      </c>
      <c r="P34" s="34">
        <f t="shared" si="12"/>
        <v>838</v>
      </c>
      <c r="Q34" s="38">
        <f t="shared" si="12"/>
        <v>18</v>
      </c>
      <c r="R34" s="37"/>
      <c r="S34" s="37"/>
      <c r="T34" s="43">
        <f t="shared" ref="T34:AM34" si="13">SUM(T35:T38)</f>
        <v>13055</v>
      </c>
      <c r="U34" s="34">
        <f t="shared" si="13"/>
        <v>48447</v>
      </c>
      <c r="V34" s="34">
        <f t="shared" si="13"/>
        <v>508</v>
      </c>
      <c r="W34" s="34">
        <f t="shared" si="13"/>
        <v>35813</v>
      </c>
      <c r="X34" s="34">
        <f t="shared" si="13"/>
        <v>73757</v>
      </c>
      <c r="Y34" s="34">
        <f t="shared" si="13"/>
        <v>29365</v>
      </c>
      <c r="Z34" s="34">
        <f t="shared" si="13"/>
        <v>1079</v>
      </c>
      <c r="AA34" s="34">
        <f t="shared" si="13"/>
        <v>3582</v>
      </c>
      <c r="AB34" s="34">
        <f t="shared" si="13"/>
        <v>27325</v>
      </c>
      <c r="AC34" s="34">
        <f t="shared" si="13"/>
        <v>1222</v>
      </c>
      <c r="AD34" s="34">
        <f t="shared" si="13"/>
        <v>31166</v>
      </c>
      <c r="AE34" s="34">
        <f t="shared" si="13"/>
        <v>70114</v>
      </c>
      <c r="AF34" s="34">
        <f t="shared" si="13"/>
        <v>198726</v>
      </c>
      <c r="AG34" s="34">
        <f t="shared" si="13"/>
        <v>4200</v>
      </c>
      <c r="AH34" s="34">
        <f t="shared" si="13"/>
        <v>85844</v>
      </c>
      <c r="AI34" s="34">
        <f t="shared" si="13"/>
        <v>27715</v>
      </c>
      <c r="AJ34" s="34">
        <f t="shared" si="13"/>
        <v>19652</v>
      </c>
      <c r="AK34" s="34">
        <f t="shared" si="13"/>
        <v>132675</v>
      </c>
      <c r="AL34" s="34">
        <f t="shared" si="13"/>
        <v>7116</v>
      </c>
      <c r="AM34" s="38">
        <f t="shared" si="13"/>
        <v>3832</v>
      </c>
      <c r="AN34" s="37"/>
      <c r="AO34" s="37"/>
      <c r="AP34" s="43">
        <f t="shared" ref="AP34:BF34" si="14">SUM(AP35:AP38)</f>
        <v>1295</v>
      </c>
      <c r="AQ34" s="34">
        <f t="shared" si="14"/>
        <v>7</v>
      </c>
      <c r="AR34" s="34">
        <f t="shared" si="14"/>
        <v>21</v>
      </c>
      <c r="AS34" s="34">
        <f t="shared" si="14"/>
        <v>91</v>
      </c>
      <c r="AT34" s="34">
        <f t="shared" si="14"/>
        <v>12741</v>
      </c>
      <c r="AU34" s="34">
        <f t="shared" si="14"/>
        <v>1526</v>
      </c>
      <c r="AV34" s="34">
        <f t="shared" si="14"/>
        <v>2101</v>
      </c>
      <c r="AW34" s="34">
        <f t="shared" si="14"/>
        <v>61</v>
      </c>
      <c r="AX34" s="34">
        <f t="shared" si="14"/>
        <v>602</v>
      </c>
      <c r="AY34" s="34">
        <f t="shared" si="14"/>
        <v>753</v>
      </c>
      <c r="AZ34" s="34">
        <f t="shared" si="14"/>
        <v>78</v>
      </c>
      <c r="BA34" s="34">
        <f t="shared" si="14"/>
        <v>23</v>
      </c>
      <c r="BB34" s="34">
        <f t="shared" si="14"/>
        <v>0</v>
      </c>
      <c r="BC34" s="34">
        <f t="shared" si="14"/>
        <v>112</v>
      </c>
      <c r="BD34" s="34">
        <f t="shared" si="14"/>
        <v>515</v>
      </c>
      <c r="BE34" s="34">
        <f t="shared" si="14"/>
        <v>103</v>
      </c>
      <c r="BF34" s="38">
        <f t="shared" si="14"/>
        <v>66</v>
      </c>
      <c r="BI34" s="63"/>
      <c r="BJ34" s="63"/>
      <c r="BK34" s="63"/>
    </row>
    <row r="35" ht="15.75" customHeight="1">
      <c r="B35" s="35" t="s">
        <v>83</v>
      </c>
      <c r="C35" s="59">
        <v>131011.0</v>
      </c>
      <c r="D35" s="60">
        <v>6847.0</v>
      </c>
      <c r="E35" s="34">
        <v>5806.0</v>
      </c>
      <c r="F35" s="34">
        <v>1829.0</v>
      </c>
      <c r="G35" s="34">
        <v>6717.0</v>
      </c>
      <c r="H35" s="34">
        <v>603.0</v>
      </c>
      <c r="I35" s="34">
        <v>27.0</v>
      </c>
      <c r="J35" s="34">
        <v>2049.0</v>
      </c>
      <c r="K35" s="34">
        <v>223.0</v>
      </c>
      <c r="L35" s="34">
        <v>24721.0</v>
      </c>
      <c r="M35" s="34">
        <v>5473.0</v>
      </c>
      <c r="N35" s="34">
        <v>7522.0</v>
      </c>
      <c r="O35" s="34">
        <v>93.0</v>
      </c>
      <c r="P35" s="34">
        <v>838.0</v>
      </c>
      <c r="Q35" s="38">
        <v>18.0</v>
      </c>
      <c r="R35" s="37"/>
      <c r="S35" s="37"/>
      <c r="T35" s="43">
        <v>7.0</v>
      </c>
      <c r="U35" s="34">
        <v>0.0</v>
      </c>
      <c r="V35" s="34">
        <v>0.0</v>
      </c>
      <c r="W35" s="34">
        <v>0.0</v>
      </c>
      <c r="X35" s="34">
        <v>0.0</v>
      </c>
      <c r="Y35" s="34">
        <v>0.0</v>
      </c>
      <c r="Z35" s="34">
        <v>0.0</v>
      </c>
      <c r="AA35" s="34">
        <v>0.0</v>
      </c>
      <c r="AB35" s="34">
        <v>0.0</v>
      </c>
      <c r="AC35" s="34">
        <v>0.0</v>
      </c>
      <c r="AD35" s="34">
        <v>0.0</v>
      </c>
      <c r="AE35" s="34">
        <v>0.0</v>
      </c>
      <c r="AF35" s="34">
        <v>0.0</v>
      </c>
      <c r="AG35" s="34">
        <v>0.0</v>
      </c>
      <c r="AH35" s="34">
        <v>0.0</v>
      </c>
      <c r="AI35" s="34">
        <v>3.0</v>
      </c>
      <c r="AJ35" s="34">
        <v>0.0</v>
      </c>
      <c r="AK35" s="34">
        <v>13.0</v>
      </c>
      <c r="AL35" s="34">
        <v>0.0</v>
      </c>
      <c r="AM35" s="38">
        <v>0.0</v>
      </c>
      <c r="AN35" s="37"/>
      <c r="AO35" s="37"/>
      <c r="AP35" s="43">
        <v>0.0</v>
      </c>
      <c r="AQ35" s="34">
        <v>0.0</v>
      </c>
      <c r="AR35" s="34">
        <v>0.0</v>
      </c>
      <c r="AS35" s="34">
        <v>0.0</v>
      </c>
      <c r="AT35" s="34">
        <v>9163.0</v>
      </c>
      <c r="AU35" s="34">
        <v>0.0</v>
      </c>
      <c r="AV35" s="34">
        <v>0.0</v>
      </c>
      <c r="AW35" s="34">
        <v>0.0</v>
      </c>
      <c r="AX35" s="34">
        <v>0.0</v>
      </c>
      <c r="AY35" s="34">
        <v>0.0</v>
      </c>
      <c r="AZ35" s="34">
        <v>12.0</v>
      </c>
      <c r="BA35" s="34">
        <v>0.0</v>
      </c>
      <c r="BB35" s="34">
        <v>0.0</v>
      </c>
      <c r="BC35" s="34">
        <v>0.0</v>
      </c>
      <c r="BD35" s="34">
        <v>36.0</v>
      </c>
      <c r="BE35" s="34">
        <v>0.0</v>
      </c>
      <c r="BF35" s="38">
        <v>0.0</v>
      </c>
      <c r="BG35" s="62"/>
      <c r="BH35" s="62"/>
      <c r="BI35" s="34"/>
      <c r="BJ35" s="34"/>
      <c r="BK35" s="34"/>
    </row>
    <row r="36" ht="15.75" customHeight="1">
      <c r="B36" s="35" t="s">
        <v>84</v>
      </c>
      <c r="C36" s="59">
        <v>0.0</v>
      </c>
      <c r="D36" s="60">
        <v>0.0</v>
      </c>
      <c r="E36" s="34">
        <v>4314.0</v>
      </c>
      <c r="F36" s="34">
        <v>0.0</v>
      </c>
      <c r="G36" s="34">
        <v>0.0</v>
      </c>
      <c r="H36" s="34">
        <v>0.0</v>
      </c>
      <c r="I36" s="34">
        <v>0.0</v>
      </c>
      <c r="J36" s="34">
        <v>0.0</v>
      </c>
      <c r="K36" s="34">
        <v>0.0</v>
      </c>
      <c r="L36" s="34">
        <v>76.0</v>
      </c>
      <c r="M36" s="34">
        <v>0.0</v>
      </c>
      <c r="N36" s="34">
        <v>4.0</v>
      </c>
      <c r="O36" s="34">
        <v>0.0</v>
      </c>
      <c r="P36" s="34">
        <v>0.0</v>
      </c>
      <c r="Q36" s="38">
        <v>0.0</v>
      </c>
      <c r="R36" s="37"/>
      <c r="S36" s="37"/>
      <c r="T36" s="43">
        <v>12225.0</v>
      </c>
      <c r="U36" s="34">
        <v>47831.0</v>
      </c>
      <c r="V36" s="34">
        <v>449.0</v>
      </c>
      <c r="W36" s="34">
        <v>24852.0</v>
      </c>
      <c r="X36" s="34">
        <v>71851.0</v>
      </c>
      <c r="Y36" s="34">
        <v>29143.0</v>
      </c>
      <c r="Z36" s="34">
        <v>1079.0</v>
      </c>
      <c r="AA36" s="34">
        <v>3567.0</v>
      </c>
      <c r="AB36" s="34">
        <v>25946.0</v>
      </c>
      <c r="AC36" s="34">
        <v>1218.0</v>
      </c>
      <c r="AD36" s="34">
        <v>30923.0</v>
      </c>
      <c r="AE36" s="34">
        <v>68545.0</v>
      </c>
      <c r="AF36" s="34">
        <v>195534.0</v>
      </c>
      <c r="AG36" s="34">
        <v>4000.0</v>
      </c>
      <c r="AH36" s="34">
        <v>85393.0</v>
      </c>
      <c r="AI36" s="34">
        <v>27359.0</v>
      </c>
      <c r="AJ36" s="34">
        <v>19580.0</v>
      </c>
      <c r="AK36" s="34">
        <v>129464.0</v>
      </c>
      <c r="AL36" s="34">
        <v>6277.0</v>
      </c>
      <c r="AM36" s="38">
        <v>3782.0</v>
      </c>
      <c r="AN36" s="37"/>
      <c r="AO36" s="37"/>
      <c r="AP36" s="43">
        <v>122.0</v>
      </c>
      <c r="AQ36" s="34">
        <v>0.0</v>
      </c>
      <c r="AR36" s="34">
        <v>0.0</v>
      </c>
      <c r="AS36" s="34">
        <v>0.0</v>
      </c>
      <c r="AT36" s="34">
        <v>47.0</v>
      </c>
      <c r="AU36" s="34">
        <v>3.0</v>
      </c>
      <c r="AV36" s="34">
        <v>88.0</v>
      </c>
      <c r="AW36" s="34">
        <v>0.0</v>
      </c>
      <c r="AX36" s="34">
        <v>48.0</v>
      </c>
      <c r="AY36" s="34">
        <v>0.0</v>
      </c>
      <c r="AZ36" s="34">
        <v>0.0</v>
      </c>
      <c r="BA36" s="34">
        <v>0.0</v>
      </c>
      <c r="BB36" s="34">
        <v>0.0</v>
      </c>
      <c r="BC36" s="34">
        <v>0.0</v>
      </c>
      <c r="BD36" s="34">
        <v>259.0</v>
      </c>
      <c r="BE36" s="34">
        <v>0.0</v>
      </c>
      <c r="BF36" s="38">
        <v>0.0</v>
      </c>
      <c r="BG36" s="62"/>
      <c r="BH36" s="62"/>
      <c r="BI36" s="34"/>
      <c r="BJ36" s="34"/>
      <c r="BK36" s="34"/>
    </row>
    <row r="37" ht="15.75" customHeight="1">
      <c r="B37" s="35" t="s">
        <v>85</v>
      </c>
      <c r="C37" s="59">
        <v>1.0</v>
      </c>
      <c r="D37" s="60">
        <v>0.0</v>
      </c>
      <c r="E37" s="34">
        <v>2571.0</v>
      </c>
      <c r="F37" s="34">
        <v>0.0</v>
      </c>
      <c r="G37" s="34">
        <v>0.0</v>
      </c>
      <c r="H37" s="34">
        <v>0.0</v>
      </c>
      <c r="I37" s="34">
        <v>0.0</v>
      </c>
      <c r="J37" s="34">
        <v>0.0</v>
      </c>
      <c r="K37" s="34">
        <v>0.0</v>
      </c>
      <c r="L37" s="34">
        <v>0.0</v>
      </c>
      <c r="M37" s="34">
        <v>0.0</v>
      </c>
      <c r="N37" s="34">
        <v>44.0</v>
      </c>
      <c r="O37" s="34">
        <v>0.0</v>
      </c>
      <c r="P37" s="34">
        <v>0.0</v>
      </c>
      <c r="Q37" s="38">
        <v>0.0</v>
      </c>
      <c r="R37" s="37"/>
      <c r="S37" s="37"/>
      <c r="T37" s="43">
        <v>823.0</v>
      </c>
      <c r="U37" s="34">
        <v>616.0</v>
      </c>
      <c r="V37" s="34">
        <v>59.0</v>
      </c>
      <c r="W37" s="34">
        <v>10961.0</v>
      </c>
      <c r="X37" s="34">
        <v>1906.0</v>
      </c>
      <c r="Y37" s="34">
        <v>222.0</v>
      </c>
      <c r="Z37" s="34">
        <v>0.0</v>
      </c>
      <c r="AA37" s="34">
        <v>15.0</v>
      </c>
      <c r="AB37" s="34">
        <v>1379.0</v>
      </c>
      <c r="AC37" s="34">
        <v>4.0</v>
      </c>
      <c r="AD37" s="34">
        <v>243.0</v>
      </c>
      <c r="AE37" s="34">
        <v>1569.0</v>
      </c>
      <c r="AF37" s="34">
        <v>3192.0</v>
      </c>
      <c r="AG37" s="34">
        <v>200.0</v>
      </c>
      <c r="AH37" s="34">
        <v>451.0</v>
      </c>
      <c r="AI37" s="34">
        <v>353.0</v>
      </c>
      <c r="AJ37" s="34">
        <v>72.0</v>
      </c>
      <c r="AK37" s="34">
        <v>3198.0</v>
      </c>
      <c r="AL37" s="34">
        <v>839.0</v>
      </c>
      <c r="AM37" s="38">
        <v>50.0</v>
      </c>
      <c r="AN37" s="37"/>
      <c r="AO37" s="37"/>
      <c r="AP37" s="43">
        <v>404.0</v>
      </c>
      <c r="AQ37" s="34">
        <v>0.0</v>
      </c>
      <c r="AR37" s="34">
        <v>0.0</v>
      </c>
      <c r="AS37" s="34">
        <v>16.0</v>
      </c>
      <c r="AT37" s="34">
        <v>249.0</v>
      </c>
      <c r="AU37" s="34">
        <v>0.0</v>
      </c>
      <c r="AV37" s="34">
        <v>417.0</v>
      </c>
      <c r="AW37" s="34">
        <v>32.0</v>
      </c>
      <c r="AX37" s="34">
        <v>352.0</v>
      </c>
      <c r="AY37" s="34">
        <v>292.0</v>
      </c>
      <c r="AZ37" s="34">
        <v>54.0</v>
      </c>
      <c r="BA37" s="34">
        <v>0.0</v>
      </c>
      <c r="BB37" s="34">
        <v>0.0</v>
      </c>
      <c r="BC37" s="34">
        <v>0.0</v>
      </c>
      <c r="BD37" s="34">
        <v>14.0</v>
      </c>
      <c r="BE37" s="34">
        <v>23.0</v>
      </c>
      <c r="BF37" s="38">
        <v>6.0</v>
      </c>
      <c r="BG37" s="62"/>
      <c r="BH37" s="62"/>
      <c r="BI37" s="34"/>
      <c r="BJ37" s="34"/>
      <c r="BK37" s="34"/>
    </row>
    <row r="38" ht="15.75" customHeight="1">
      <c r="B38" s="35" t="s">
        <v>86</v>
      </c>
      <c r="C38" s="59">
        <v>2.0</v>
      </c>
      <c r="D38" s="60">
        <v>0.0</v>
      </c>
      <c r="E38" s="34">
        <v>1.0</v>
      </c>
      <c r="F38" s="34">
        <v>0.0</v>
      </c>
      <c r="G38" s="34">
        <v>0.0</v>
      </c>
      <c r="H38" s="34">
        <v>0.0</v>
      </c>
      <c r="I38" s="34">
        <v>2.0</v>
      </c>
      <c r="J38" s="34">
        <v>1.0</v>
      </c>
      <c r="K38" s="34">
        <v>0.0</v>
      </c>
      <c r="L38" s="34">
        <v>24.0</v>
      </c>
      <c r="M38" s="34">
        <v>0.0</v>
      </c>
      <c r="N38" s="34">
        <v>19.0</v>
      </c>
      <c r="O38" s="34">
        <v>0.0</v>
      </c>
      <c r="P38" s="34">
        <v>0.0</v>
      </c>
      <c r="Q38" s="38">
        <v>0.0</v>
      </c>
      <c r="R38" s="37"/>
      <c r="S38" s="37"/>
      <c r="T38" s="43">
        <v>0.0</v>
      </c>
      <c r="U38" s="34">
        <v>0.0</v>
      </c>
      <c r="V38" s="34">
        <v>0.0</v>
      </c>
      <c r="W38" s="34">
        <v>0.0</v>
      </c>
      <c r="X38" s="34">
        <v>0.0</v>
      </c>
      <c r="Y38" s="34">
        <v>0.0</v>
      </c>
      <c r="Z38" s="34">
        <v>0.0</v>
      </c>
      <c r="AA38" s="34">
        <v>0.0</v>
      </c>
      <c r="AB38" s="34">
        <v>0.0</v>
      </c>
      <c r="AC38" s="34">
        <v>0.0</v>
      </c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0.0</v>
      </c>
      <c r="AK38" s="34">
        <v>0.0</v>
      </c>
      <c r="AL38" s="34">
        <v>0.0</v>
      </c>
      <c r="AM38" s="38">
        <v>0.0</v>
      </c>
      <c r="AN38" s="37"/>
      <c r="AO38" s="37"/>
      <c r="AP38" s="43">
        <v>769.0</v>
      </c>
      <c r="AQ38" s="34">
        <v>7.0</v>
      </c>
      <c r="AR38" s="34">
        <v>21.0</v>
      </c>
      <c r="AS38" s="34">
        <v>75.0</v>
      </c>
      <c r="AT38" s="34">
        <v>3282.0</v>
      </c>
      <c r="AU38" s="34">
        <v>1523.0</v>
      </c>
      <c r="AV38" s="34">
        <v>1596.0</v>
      </c>
      <c r="AW38" s="34">
        <v>29.0</v>
      </c>
      <c r="AX38" s="34">
        <v>202.0</v>
      </c>
      <c r="AY38" s="34">
        <v>461.0</v>
      </c>
      <c r="AZ38" s="34">
        <v>12.0</v>
      </c>
      <c r="BA38" s="34">
        <v>23.0</v>
      </c>
      <c r="BB38" s="34">
        <v>0.0</v>
      </c>
      <c r="BC38" s="34">
        <v>112.0</v>
      </c>
      <c r="BD38" s="34">
        <v>206.0</v>
      </c>
      <c r="BE38" s="34">
        <v>80.0</v>
      </c>
      <c r="BF38" s="38">
        <v>60.0</v>
      </c>
      <c r="BG38" s="62"/>
      <c r="BH38" s="62"/>
      <c r="BI38" s="34"/>
      <c r="BJ38" s="34"/>
      <c r="BK38" s="34"/>
    </row>
    <row r="39" ht="15.75" customHeight="1">
      <c r="A39" s="35"/>
      <c r="B39" s="35"/>
      <c r="C39" s="59"/>
      <c r="D39" s="60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8"/>
      <c r="R39" s="37"/>
      <c r="S39" s="37"/>
      <c r="T39" s="43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8"/>
      <c r="AN39" s="37"/>
      <c r="AO39" s="37"/>
      <c r="AP39" s="43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8"/>
      <c r="BI39" s="34"/>
      <c r="BJ39" s="34"/>
      <c r="BK39" s="34"/>
    </row>
    <row r="40" ht="15.75" customHeight="1">
      <c r="A40" s="35" t="s">
        <v>88</v>
      </c>
      <c r="C40" s="61">
        <f t="shared" ref="C40:Q40" si="15">SUM(C41:C44)</f>
        <v>28074</v>
      </c>
      <c r="D40" s="36">
        <f t="shared" si="15"/>
        <v>17398</v>
      </c>
      <c r="E40" s="34">
        <f t="shared" si="15"/>
        <v>42133</v>
      </c>
      <c r="F40" s="34">
        <f t="shared" si="15"/>
        <v>9920</v>
      </c>
      <c r="G40" s="34">
        <f t="shared" si="15"/>
        <v>15845</v>
      </c>
      <c r="H40" s="34">
        <f t="shared" si="15"/>
        <v>22269</v>
      </c>
      <c r="I40" s="34">
        <f t="shared" si="15"/>
        <v>619</v>
      </c>
      <c r="J40" s="34">
        <f t="shared" si="15"/>
        <v>18292</v>
      </c>
      <c r="K40" s="34">
        <f t="shared" si="15"/>
        <v>1530</v>
      </c>
      <c r="L40" s="34">
        <f t="shared" si="15"/>
        <v>655894</v>
      </c>
      <c r="M40" s="34">
        <f t="shared" si="15"/>
        <v>14517</v>
      </c>
      <c r="N40" s="34">
        <f t="shared" si="15"/>
        <v>233078</v>
      </c>
      <c r="O40" s="34">
        <f t="shared" si="15"/>
        <v>430</v>
      </c>
      <c r="P40" s="34">
        <f t="shared" si="15"/>
        <v>2002</v>
      </c>
      <c r="Q40" s="38">
        <f t="shared" si="15"/>
        <v>1496</v>
      </c>
      <c r="R40" s="37"/>
      <c r="S40" s="37"/>
      <c r="T40" s="43">
        <f t="shared" ref="T40:AM40" si="16">SUM(T41:T44)</f>
        <v>2466</v>
      </c>
      <c r="U40" s="34">
        <f t="shared" si="16"/>
        <v>245</v>
      </c>
      <c r="V40" s="34">
        <f t="shared" si="16"/>
        <v>70</v>
      </c>
      <c r="W40" s="34">
        <f t="shared" si="16"/>
        <v>6003</v>
      </c>
      <c r="X40" s="34">
        <f t="shared" si="16"/>
        <v>1408</v>
      </c>
      <c r="Y40" s="34">
        <f t="shared" si="16"/>
        <v>777</v>
      </c>
      <c r="Z40" s="34">
        <f t="shared" si="16"/>
        <v>0</v>
      </c>
      <c r="AA40" s="34">
        <f t="shared" si="16"/>
        <v>2068</v>
      </c>
      <c r="AB40" s="34">
        <f t="shared" si="16"/>
        <v>2449</v>
      </c>
      <c r="AC40" s="34">
        <f t="shared" si="16"/>
        <v>171</v>
      </c>
      <c r="AD40" s="34">
        <f t="shared" si="16"/>
        <v>2079</v>
      </c>
      <c r="AE40" s="34">
        <f t="shared" si="16"/>
        <v>4572</v>
      </c>
      <c r="AF40" s="34">
        <f t="shared" si="16"/>
        <v>6524</v>
      </c>
      <c r="AG40" s="34">
        <f t="shared" si="16"/>
        <v>188</v>
      </c>
      <c r="AH40" s="34">
        <f t="shared" si="16"/>
        <v>1586</v>
      </c>
      <c r="AI40" s="34">
        <f t="shared" si="16"/>
        <v>143</v>
      </c>
      <c r="AJ40" s="34">
        <f t="shared" si="16"/>
        <v>236</v>
      </c>
      <c r="AK40" s="34">
        <f t="shared" si="16"/>
        <v>12649</v>
      </c>
      <c r="AL40" s="34">
        <f t="shared" si="16"/>
        <v>919</v>
      </c>
      <c r="AM40" s="38">
        <f t="shared" si="16"/>
        <v>312</v>
      </c>
      <c r="AN40" s="37"/>
      <c r="AO40" s="37"/>
      <c r="AP40" s="43">
        <f t="shared" ref="AP40:BF40" si="17">SUM(AP41:AP44)</f>
        <v>187</v>
      </c>
      <c r="AQ40" s="34">
        <f t="shared" si="17"/>
        <v>0</v>
      </c>
      <c r="AR40" s="34">
        <f t="shared" si="17"/>
        <v>80</v>
      </c>
      <c r="AS40" s="34">
        <f t="shared" si="17"/>
        <v>0</v>
      </c>
      <c r="AT40" s="34">
        <f t="shared" si="17"/>
        <v>73624</v>
      </c>
      <c r="AU40" s="34">
        <f t="shared" si="17"/>
        <v>240</v>
      </c>
      <c r="AV40" s="34">
        <f t="shared" si="17"/>
        <v>49</v>
      </c>
      <c r="AW40" s="34">
        <f t="shared" si="17"/>
        <v>11</v>
      </c>
      <c r="AX40" s="34">
        <f t="shared" si="17"/>
        <v>181</v>
      </c>
      <c r="AY40" s="34">
        <f t="shared" si="17"/>
        <v>245</v>
      </c>
      <c r="AZ40" s="34">
        <f t="shared" si="17"/>
        <v>106</v>
      </c>
      <c r="BA40" s="34">
        <f t="shared" si="17"/>
        <v>160</v>
      </c>
      <c r="BB40" s="34">
        <f t="shared" si="17"/>
        <v>0</v>
      </c>
      <c r="BC40" s="34">
        <f t="shared" si="17"/>
        <v>41</v>
      </c>
      <c r="BD40" s="34">
        <f t="shared" si="17"/>
        <v>203</v>
      </c>
      <c r="BE40" s="34">
        <f t="shared" si="17"/>
        <v>7</v>
      </c>
      <c r="BF40" s="38">
        <f t="shared" si="17"/>
        <v>0</v>
      </c>
      <c r="BI40" s="34"/>
      <c r="BJ40" s="34"/>
      <c r="BK40" s="34"/>
    </row>
    <row r="41" ht="15.75" customHeight="1">
      <c r="B41" s="35" t="s">
        <v>83</v>
      </c>
      <c r="C41" s="59">
        <v>28074.0</v>
      </c>
      <c r="D41" s="60">
        <v>17398.0</v>
      </c>
      <c r="E41" s="34">
        <v>42131.0</v>
      </c>
      <c r="F41" s="34">
        <v>9920.0</v>
      </c>
      <c r="G41" s="34">
        <v>15845.0</v>
      </c>
      <c r="H41" s="34">
        <v>22269.0</v>
      </c>
      <c r="I41" s="34">
        <v>615.0</v>
      </c>
      <c r="J41" s="34">
        <v>18292.0</v>
      </c>
      <c r="K41" s="34">
        <v>1530.0</v>
      </c>
      <c r="L41" s="34">
        <v>655877.0</v>
      </c>
      <c r="M41" s="34">
        <v>14517.0</v>
      </c>
      <c r="N41" s="34">
        <v>233034.0</v>
      </c>
      <c r="O41" s="34">
        <v>430.0</v>
      </c>
      <c r="P41" s="34">
        <v>2002.0</v>
      </c>
      <c r="Q41" s="38">
        <v>1496.0</v>
      </c>
      <c r="R41" s="37"/>
      <c r="S41" s="37"/>
      <c r="T41" s="43">
        <v>14.0</v>
      </c>
      <c r="U41" s="34">
        <v>0.0</v>
      </c>
      <c r="V41" s="34">
        <v>0.0</v>
      </c>
      <c r="W41" s="34">
        <v>0.0</v>
      </c>
      <c r="X41" s="34">
        <v>0.0</v>
      </c>
      <c r="Y41" s="34">
        <v>0.0</v>
      </c>
      <c r="Z41" s="34">
        <v>0.0</v>
      </c>
      <c r="AA41" s="34">
        <v>0.0</v>
      </c>
      <c r="AB41" s="34">
        <v>0.0</v>
      </c>
      <c r="AC41" s="34">
        <v>0.0</v>
      </c>
      <c r="AD41" s="34">
        <v>0.0</v>
      </c>
      <c r="AE41" s="34">
        <v>0.0</v>
      </c>
      <c r="AF41" s="34">
        <v>28.0</v>
      </c>
      <c r="AG41" s="34">
        <v>0.0</v>
      </c>
      <c r="AH41" s="34">
        <v>0.0</v>
      </c>
      <c r="AI41" s="34">
        <v>0.0</v>
      </c>
      <c r="AJ41" s="34">
        <v>0.0</v>
      </c>
      <c r="AK41" s="34">
        <v>32.0</v>
      </c>
      <c r="AL41" s="34">
        <v>0.0</v>
      </c>
      <c r="AM41" s="38">
        <v>0.0</v>
      </c>
      <c r="AN41" s="37"/>
      <c r="AO41" s="37"/>
      <c r="AP41" s="43">
        <v>0.0</v>
      </c>
      <c r="AQ41" s="34">
        <v>0.0</v>
      </c>
      <c r="AR41" s="34">
        <v>80.0</v>
      </c>
      <c r="AS41" s="34">
        <v>0.0</v>
      </c>
      <c r="AT41" s="34">
        <v>72642.0</v>
      </c>
      <c r="AU41" s="34">
        <v>0.0</v>
      </c>
      <c r="AV41" s="34">
        <v>0.0</v>
      </c>
      <c r="AW41" s="34">
        <v>0.0</v>
      </c>
      <c r="AX41" s="34">
        <v>0.0</v>
      </c>
      <c r="AY41" s="34">
        <v>0.0</v>
      </c>
      <c r="AZ41" s="34">
        <v>21.0</v>
      </c>
      <c r="BA41" s="34">
        <v>150.0</v>
      </c>
      <c r="BB41" s="34">
        <v>0.0</v>
      </c>
      <c r="BC41" s="34">
        <v>0.0</v>
      </c>
      <c r="BD41" s="34">
        <v>178.0</v>
      </c>
      <c r="BE41" s="34">
        <v>0.0</v>
      </c>
      <c r="BF41" s="38">
        <v>0.0</v>
      </c>
      <c r="BG41" s="62"/>
      <c r="BH41" s="62"/>
      <c r="BI41" s="34"/>
      <c r="BJ41" s="34"/>
      <c r="BK41" s="34"/>
    </row>
    <row r="42" ht="15.75" customHeight="1">
      <c r="B42" s="35" t="s">
        <v>84</v>
      </c>
      <c r="C42" s="59">
        <v>0.0</v>
      </c>
      <c r="D42" s="60">
        <v>0.0</v>
      </c>
      <c r="E42" s="34">
        <v>0.0</v>
      </c>
      <c r="F42" s="34">
        <v>0.0</v>
      </c>
      <c r="G42" s="34">
        <v>0.0</v>
      </c>
      <c r="H42" s="34">
        <v>0.0</v>
      </c>
      <c r="I42" s="34">
        <v>0.0</v>
      </c>
      <c r="J42" s="34">
        <v>0.0</v>
      </c>
      <c r="K42" s="34">
        <v>0.0</v>
      </c>
      <c r="L42" s="34">
        <v>0.0</v>
      </c>
      <c r="M42" s="34">
        <v>0.0</v>
      </c>
      <c r="N42" s="34">
        <v>0.0</v>
      </c>
      <c r="O42" s="34">
        <v>0.0</v>
      </c>
      <c r="P42" s="34">
        <v>0.0</v>
      </c>
      <c r="Q42" s="38">
        <v>0.0</v>
      </c>
      <c r="R42" s="37"/>
      <c r="S42" s="37"/>
      <c r="T42" s="43">
        <v>0.0</v>
      </c>
      <c r="U42" s="34">
        <v>13.0</v>
      </c>
      <c r="V42" s="34">
        <v>0.0</v>
      </c>
      <c r="W42" s="34">
        <v>0.0</v>
      </c>
      <c r="X42" s="34">
        <v>31.0</v>
      </c>
      <c r="Y42" s="34">
        <v>17.0</v>
      </c>
      <c r="Z42" s="34">
        <v>0.0</v>
      </c>
      <c r="AA42" s="34">
        <v>671.0</v>
      </c>
      <c r="AB42" s="34">
        <v>9.0</v>
      </c>
      <c r="AC42" s="34">
        <v>0.0</v>
      </c>
      <c r="AD42" s="34">
        <v>54.0</v>
      </c>
      <c r="AE42" s="34">
        <v>70.0</v>
      </c>
      <c r="AF42" s="34">
        <v>140.0</v>
      </c>
      <c r="AG42" s="34">
        <v>0.0</v>
      </c>
      <c r="AH42" s="34">
        <v>0.0</v>
      </c>
      <c r="AI42" s="34">
        <v>4.0</v>
      </c>
      <c r="AJ42" s="34">
        <v>0.0</v>
      </c>
      <c r="AK42" s="34">
        <v>637.0</v>
      </c>
      <c r="AL42" s="34">
        <v>0.0</v>
      </c>
      <c r="AM42" s="38">
        <v>0.0</v>
      </c>
      <c r="AN42" s="37"/>
      <c r="AO42" s="37"/>
      <c r="AP42" s="43">
        <v>0.0</v>
      </c>
      <c r="AQ42" s="34">
        <v>0.0</v>
      </c>
      <c r="AR42" s="34">
        <v>0.0</v>
      </c>
      <c r="AS42" s="34">
        <v>0.0</v>
      </c>
      <c r="AT42" s="34">
        <v>0.0</v>
      </c>
      <c r="AU42" s="34">
        <v>0.0</v>
      </c>
      <c r="AV42" s="34">
        <v>0.0</v>
      </c>
      <c r="AW42" s="34">
        <v>0.0</v>
      </c>
      <c r="AX42" s="34">
        <v>0.0</v>
      </c>
      <c r="AY42" s="34">
        <v>0.0</v>
      </c>
      <c r="AZ42" s="34">
        <v>0.0</v>
      </c>
      <c r="BA42" s="34">
        <v>0.0</v>
      </c>
      <c r="BB42" s="34">
        <v>0.0</v>
      </c>
      <c r="BC42" s="34">
        <v>0.0</v>
      </c>
      <c r="BD42" s="34">
        <v>0.0</v>
      </c>
      <c r="BE42" s="34">
        <v>0.0</v>
      </c>
      <c r="BF42" s="38">
        <v>0.0</v>
      </c>
      <c r="BG42" s="62"/>
      <c r="BH42" s="62"/>
      <c r="BI42" s="34"/>
      <c r="BJ42" s="34"/>
      <c r="BK42" s="34"/>
    </row>
    <row r="43" ht="15.75" customHeight="1">
      <c r="B43" s="35" t="s">
        <v>85</v>
      </c>
      <c r="C43" s="59">
        <v>0.0</v>
      </c>
      <c r="D43" s="60">
        <v>0.0</v>
      </c>
      <c r="E43" s="34">
        <v>0.0</v>
      </c>
      <c r="F43" s="34">
        <v>0.0</v>
      </c>
      <c r="G43" s="34">
        <v>0.0</v>
      </c>
      <c r="H43" s="34">
        <v>0.0</v>
      </c>
      <c r="I43" s="34">
        <v>4.0</v>
      </c>
      <c r="J43" s="34">
        <v>0.0</v>
      </c>
      <c r="K43" s="34">
        <v>0.0</v>
      </c>
      <c r="L43" s="34">
        <v>0.0</v>
      </c>
      <c r="M43" s="34">
        <v>0.0</v>
      </c>
      <c r="N43" s="34">
        <v>0.0</v>
      </c>
      <c r="O43" s="34">
        <v>0.0</v>
      </c>
      <c r="P43" s="34">
        <v>0.0</v>
      </c>
      <c r="Q43" s="38">
        <v>0.0</v>
      </c>
      <c r="R43" s="37"/>
      <c r="S43" s="37"/>
      <c r="T43" s="43">
        <v>2452.0</v>
      </c>
      <c r="U43" s="34">
        <v>232.0</v>
      </c>
      <c r="V43" s="34">
        <v>70.0</v>
      </c>
      <c r="W43" s="34">
        <v>6003.0</v>
      </c>
      <c r="X43" s="34">
        <v>1377.0</v>
      </c>
      <c r="Y43" s="34">
        <v>760.0</v>
      </c>
      <c r="Z43" s="34">
        <v>0.0</v>
      </c>
      <c r="AA43" s="34">
        <v>1397.0</v>
      </c>
      <c r="AB43" s="34">
        <v>2440.0</v>
      </c>
      <c r="AC43" s="34">
        <v>171.0</v>
      </c>
      <c r="AD43" s="34">
        <v>2025.0</v>
      </c>
      <c r="AE43" s="34">
        <v>4502.0</v>
      </c>
      <c r="AF43" s="34">
        <v>6356.0</v>
      </c>
      <c r="AG43" s="34">
        <v>188.0</v>
      </c>
      <c r="AH43" s="34">
        <v>1586.0</v>
      </c>
      <c r="AI43" s="34">
        <v>139.0</v>
      </c>
      <c r="AJ43" s="34">
        <v>236.0</v>
      </c>
      <c r="AK43" s="34">
        <v>11980.0</v>
      </c>
      <c r="AL43" s="34">
        <v>919.0</v>
      </c>
      <c r="AM43" s="38">
        <v>312.0</v>
      </c>
      <c r="AN43" s="37"/>
      <c r="AO43" s="37"/>
      <c r="AP43" s="43">
        <v>0.0</v>
      </c>
      <c r="AQ43" s="34">
        <v>0.0</v>
      </c>
      <c r="AR43" s="34">
        <v>0.0</v>
      </c>
      <c r="AS43" s="34">
        <v>0.0</v>
      </c>
      <c r="AT43" s="34">
        <v>0.0</v>
      </c>
      <c r="AU43" s="34">
        <v>12.0</v>
      </c>
      <c r="AV43" s="34">
        <v>0.0</v>
      </c>
      <c r="AW43" s="34">
        <v>11.0</v>
      </c>
      <c r="AX43" s="34">
        <v>0.0</v>
      </c>
      <c r="AY43" s="34">
        <v>6.0</v>
      </c>
      <c r="AZ43" s="34">
        <v>0.0</v>
      </c>
      <c r="BA43" s="34">
        <v>0.0</v>
      </c>
      <c r="BB43" s="34">
        <v>0.0</v>
      </c>
      <c r="BC43" s="34">
        <v>0.0</v>
      </c>
      <c r="BD43" s="34">
        <v>0.0</v>
      </c>
      <c r="BE43" s="34">
        <v>0.0</v>
      </c>
      <c r="BF43" s="38">
        <v>0.0</v>
      </c>
      <c r="BG43" s="62"/>
      <c r="BH43" s="62"/>
      <c r="BI43" s="34"/>
      <c r="BJ43" s="34"/>
      <c r="BK43" s="34"/>
    </row>
    <row r="44" ht="15.75" customHeight="1">
      <c r="B44" s="35" t="s">
        <v>86</v>
      </c>
      <c r="C44" s="59">
        <v>0.0</v>
      </c>
      <c r="D44" s="60">
        <v>0.0</v>
      </c>
      <c r="E44" s="34">
        <v>2.0</v>
      </c>
      <c r="F44" s="34">
        <v>0.0</v>
      </c>
      <c r="G44" s="34">
        <v>0.0</v>
      </c>
      <c r="H44" s="34">
        <v>0.0</v>
      </c>
      <c r="I44" s="34">
        <v>0.0</v>
      </c>
      <c r="J44" s="34">
        <v>0.0</v>
      </c>
      <c r="K44" s="34">
        <v>0.0</v>
      </c>
      <c r="L44" s="34">
        <v>17.0</v>
      </c>
      <c r="M44" s="34">
        <v>0.0</v>
      </c>
      <c r="N44" s="34">
        <v>44.0</v>
      </c>
      <c r="O44" s="34">
        <v>0.0</v>
      </c>
      <c r="P44" s="34">
        <v>0.0</v>
      </c>
      <c r="Q44" s="38">
        <v>0.0</v>
      </c>
      <c r="R44" s="37"/>
      <c r="S44" s="37"/>
      <c r="T44" s="43">
        <v>0.0</v>
      </c>
      <c r="U44" s="34">
        <v>0.0</v>
      </c>
      <c r="V44" s="34">
        <v>0.0</v>
      </c>
      <c r="W44" s="34">
        <v>0.0</v>
      </c>
      <c r="X44" s="34">
        <v>0.0</v>
      </c>
      <c r="Y44" s="34">
        <v>0.0</v>
      </c>
      <c r="Z44" s="34">
        <v>0.0</v>
      </c>
      <c r="AA44" s="34">
        <v>0.0</v>
      </c>
      <c r="AB44" s="34">
        <v>0.0</v>
      </c>
      <c r="AC44" s="34">
        <v>0.0</v>
      </c>
      <c r="AD44" s="34">
        <v>0.0</v>
      </c>
      <c r="AE44" s="34">
        <v>0.0</v>
      </c>
      <c r="AF44" s="34">
        <v>0.0</v>
      </c>
      <c r="AG44" s="34">
        <v>0.0</v>
      </c>
      <c r="AH44" s="34">
        <v>0.0</v>
      </c>
      <c r="AI44" s="34">
        <v>0.0</v>
      </c>
      <c r="AJ44" s="34">
        <v>0.0</v>
      </c>
      <c r="AK44" s="34">
        <v>0.0</v>
      </c>
      <c r="AL44" s="34">
        <v>0.0</v>
      </c>
      <c r="AM44" s="38">
        <v>0.0</v>
      </c>
      <c r="AN44" s="37"/>
      <c r="AO44" s="37"/>
      <c r="AP44" s="43">
        <v>187.0</v>
      </c>
      <c r="AQ44" s="34">
        <v>0.0</v>
      </c>
      <c r="AR44" s="34">
        <v>0.0</v>
      </c>
      <c r="AS44" s="34">
        <v>0.0</v>
      </c>
      <c r="AT44" s="34">
        <v>982.0</v>
      </c>
      <c r="AU44" s="34">
        <v>228.0</v>
      </c>
      <c r="AV44" s="34">
        <v>49.0</v>
      </c>
      <c r="AW44" s="34">
        <v>0.0</v>
      </c>
      <c r="AX44" s="34">
        <v>181.0</v>
      </c>
      <c r="AY44" s="34">
        <v>239.0</v>
      </c>
      <c r="AZ44" s="34">
        <v>85.0</v>
      </c>
      <c r="BA44" s="34">
        <v>10.0</v>
      </c>
      <c r="BB44" s="34">
        <v>0.0</v>
      </c>
      <c r="BC44" s="34">
        <v>41.0</v>
      </c>
      <c r="BD44" s="34">
        <v>25.0</v>
      </c>
      <c r="BE44" s="34">
        <v>7.0</v>
      </c>
      <c r="BF44" s="38">
        <v>0.0</v>
      </c>
      <c r="BG44" s="62"/>
      <c r="BH44" s="62"/>
      <c r="BI44" s="34"/>
      <c r="BJ44" s="34"/>
      <c r="BK44" s="34"/>
    </row>
    <row r="45" ht="15.75" customHeight="1">
      <c r="A45" s="35"/>
      <c r="B45" s="35"/>
      <c r="C45" s="59"/>
      <c r="D45" s="60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8"/>
      <c r="R45" s="37"/>
      <c r="S45" s="37"/>
      <c r="T45" s="43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8"/>
      <c r="AN45" s="37"/>
      <c r="AO45" s="37"/>
      <c r="AP45" s="43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8"/>
      <c r="BI45" s="34"/>
      <c r="BJ45" s="34"/>
      <c r="BK45" s="34"/>
    </row>
    <row r="46" ht="15.75" customHeight="1">
      <c r="A46" s="35" t="s">
        <v>89</v>
      </c>
      <c r="C46" s="59">
        <v>997.0</v>
      </c>
      <c r="D46" s="60">
        <v>790.0</v>
      </c>
      <c r="E46" s="34">
        <v>227.0</v>
      </c>
      <c r="F46" s="34">
        <v>30.0</v>
      </c>
      <c r="G46" s="34">
        <v>45.0</v>
      </c>
      <c r="H46" s="34">
        <v>27.0</v>
      </c>
      <c r="I46" s="34">
        <v>43.0</v>
      </c>
      <c r="J46" s="34">
        <v>32.0</v>
      </c>
      <c r="K46" s="34">
        <v>34.0</v>
      </c>
      <c r="L46" s="34">
        <v>22383.0</v>
      </c>
      <c r="M46" s="34">
        <v>3362.0</v>
      </c>
      <c r="N46" s="34">
        <v>4204.0</v>
      </c>
      <c r="O46" s="34">
        <v>22.0</v>
      </c>
      <c r="P46" s="34">
        <v>84.0</v>
      </c>
      <c r="Q46" s="38">
        <v>2.0</v>
      </c>
      <c r="R46" s="37"/>
      <c r="S46" s="37"/>
      <c r="T46" s="43">
        <v>566.0</v>
      </c>
      <c r="U46" s="34">
        <v>175.0</v>
      </c>
      <c r="V46" s="34">
        <v>27.0</v>
      </c>
      <c r="W46" s="34">
        <v>148.0</v>
      </c>
      <c r="X46" s="34">
        <v>311.0</v>
      </c>
      <c r="Y46" s="34">
        <v>136.0</v>
      </c>
      <c r="Z46" s="34">
        <v>11.0</v>
      </c>
      <c r="AA46" s="34">
        <v>23.0</v>
      </c>
      <c r="AB46" s="34">
        <v>222.0</v>
      </c>
      <c r="AC46" s="34">
        <v>5253.0</v>
      </c>
      <c r="AD46" s="34">
        <v>243.0</v>
      </c>
      <c r="AE46" s="34">
        <v>124.0</v>
      </c>
      <c r="AF46" s="34">
        <v>201.0</v>
      </c>
      <c r="AG46" s="34">
        <v>186.0</v>
      </c>
      <c r="AH46" s="34">
        <v>315.0</v>
      </c>
      <c r="AI46" s="34">
        <v>159.0</v>
      </c>
      <c r="AJ46" s="34">
        <v>41.0</v>
      </c>
      <c r="AK46" s="34">
        <v>1100.0</v>
      </c>
      <c r="AL46" s="34">
        <v>73.0</v>
      </c>
      <c r="AM46" s="38">
        <v>87.0</v>
      </c>
      <c r="AN46" s="37"/>
      <c r="AO46" s="37"/>
      <c r="AP46" s="43">
        <v>1658.0</v>
      </c>
      <c r="AQ46" s="34">
        <v>18.0</v>
      </c>
      <c r="AR46" s="34">
        <v>2.0</v>
      </c>
      <c r="AS46" s="34">
        <v>138.0</v>
      </c>
      <c r="AT46" s="34">
        <v>2164.0</v>
      </c>
      <c r="AU46" s="34">
        <v>834.0</v>
      </c>
      <c r="AV46" s="34">
        <v>904.0</v>
      </c>
      <c r="AW46" s="34">
        <v>52.0</v>
      </c>
      <c r="AX46" s="34">
        <v>547.0</v>
      </c>
      <c r="AY46" s="34">
        <v>61.0</v>
      </c>
      <c r="AZ46" s="34">
        <v>397.0</v>
      </c>
      <c r="BA46" s="34">
        <v>187.0</v>
      </c>
      <c r="BB46" s="34">
        <v>0.0</v>
      </c>
      <c r="BC46" s="34">
        <v>145.0</v>
      </c>
      <c r="BD46" s="34">
        <v>161.0</v>
      </c>
      <c r="BE46" s="34">
        <v>249.0</v>
      </c>
      <c r="BF46" s="38">
        <v>296.0</v>
      </c>
      <c r="BG46" s="62"/>
      <c r="BH46" s="62"/>
      <c r="BI46" s="34"/>
      <c r="BJ46" s="34"/>
      <c r="BK46" s="34"/>
    </row>
    <row r="47" ht="15.75" customHeight="1">
      <c r="A47" s="35"/>
      <c r="B47" s="35"/>
      <c r="C47" s="59"/>
      <c r="D47" s="60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8"/>
      <c r="R47" s="37"/>
      <c r="S47" s="37"/>
      <c r="T47" s="43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8"/>
      <c r="AN47" s="37"/>
      <c r="AO47" s="37"/>
      <c r="AP47" s="43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8"/>
      <c r="BI47" s="34"/>
      <c r="BJ47" s="34"/>
      <c r="BK47" s="34"/>
    </row>
    <row r="48" ht="15.75" customHeight="1">
      <c r="A48" s="35" t="s">
        <v>90</v>
      </c>
      <c r="C48" s="59">
        <v>9259.0</v>
      </c>
      <c r="D48" s="60">
        <v>12107.0</v>
      </c>
      <c r="E48" s="34">
        <v>14556.0</v>
      </c>
      <c r="F48" s="34">
        <v>10418.0</v>
      </c>
      <c r="G48" s="34">
        <v>3604.0</v>
      </c>
      <c r="H48" s="34">
        <v>2882.0</v>
      </c>
      <c r="I48" s="34">
        <v>938.0</v>
      </c>
      <c r="J48" s="34">
        <v>2924.0</v>
      </c>
      <c r="K48" s="34">
        <v>675.0</v>
      </c>
      <c r="L48" s="34">
        <v>452880.0</v>
      </c>
      <c r="M48" s="34">
        <v>6790.0</v>
      </c>
      <c r="N48" s="34">
        <v>25739.0</v>
      </c>
      <c r="O48" s="34">
        <v>852.0</v>
      </c>
      <c r="P48" s="34">
        <v>1414.0</v>
      </c>
      <c r="Q48" s="38">
        <v>218.0</v>
      </c>
      <c r="R48" s="37"/>
      <c r="S48" s="37"/>
      <c r="T48" s="43">
        <v>3520.0</v>
      </c>
      <c r="U48" s="34">
        <v>5946.0</v>
      </c>
      <c r="V48" s="34">
        <v>1089.0</v>
      </c>
      <c r="W48" s="34">
        <v>2502.0</v>
      </c>
      <c r="X48" s="34">
        <v>11838.0</v>
      </c>
      <c r="Y48" s="34">
        <v>3664.0</v>
      </c>
      <c r="Z48" s="34">
        <v>251.0</v>
      </c>
      <c r="AA48" s="34">
        <v>1481.0</v>
      </c>
      <c r="AB48" s="34">
        <v>6988.0</v>
      </c>
      <c r="AC48" s="34">
        <v>102.0</v>
      </c>
      <c r="AD48" s="34">
        <v>3768.0</v>
      </c>
      <c r="AE48" s="34">
        <v>1255.0</v>
      </c>
      <c r="AF48" s="34">
        <v>8416.0</v>
      </c>
      <c r="AG48" s="34">
        <v>2986.0</v>
      </c>
      <c r="AH48" s="34">
        <v>6761.0</v>
      </c>
      <c r="AI48" s="34">
        <v>2094.0</v>
      </c>
      <c r="AJ48" s="34">
        <v>2005.0</v>
      </c>
      <c r="AK48" s="34">
        <v>8948.0</v>
      </c>
      <c r="AL48" s="34">
        <v>1032.0</v>
      </c>
      <c r="AM48" s="38">
        <v>1446.0</v>
      </c>
      <c r="AN48" s="37"/>
      <c r="AO48" s="37"/>
      <c r="AP48" s="43">
        <v>1709.0</v>
      </c>
      <c r="AQ48" s="34">
        <v>13.0</v>
      </c>
      <c r="AR48" s="34">
        <v>33.0</v>
      </c>
      <c r="AS48" s="34">
        <v>174.0</v>
      </c>
      <c r="AT48" s="34">
        <v>22799.0</v>
      </c>
      <c r="AU48" s="34">
        <v>1286.0</v>
      </c>
      <c r="AV48" s="34">
        <v>961.0</v>
      </c>
      <c r="AW48" s="34">
        <v>396.0</v>
      </c>
      <c r="AX48" s="34">
        <v>2410.0</v>
      </c>
      <c r="AY48" s="34">
        <v>254.0</v>
      </c>
      <c r="AZ48" s="34">
        <v>102.0</v>
      </c>
      <c r="BA48" s="34">
        <v>292.0</v>
      </c>
      <c r="BB48" s="34">
        <v>3.0</v>
      </c>
      <c r="BC48" s="34">
        <v>510.0</v>
      </c>
      <c r="BD48" s="34">
        <v>209.0</v>
      </c>
      <c r="BE48" s="34">
        <v>254.0</v>
      </c>
      <c r="BF48" s="38">
        <v>211.0</v>
      </c>
      <c r="BG48" s="62"/>
      <c r="BH48" s="62"/>
      <c r="BI48" s="34"/>
      <c r="BJ48" s="34"/>
      <c r="BK48" s="34"/>
    </row>
    <row r="49" ht="15.75" customHeight="1">
      <c r="A49" s="35"/>
      <c r="B49" s="35" t="s">
        <v>91</v>
      </c>
      <c r="C49" s="59">
        <v>123.0</v>
      </c>
      <c r="D49" s="60">
        <v>117.0</v>
      </c>
      <c r="E49" s="34">
        <v>336.0</v>
      </c>
      <c r="F49" s="34">
        <v>27.0</v>
      </c>
      <c r="G49" s="34">
        <v>65.0</v>
      </c>
      <c r="H49" s="34">
        <v>11.0</v>
      </c>
      <c r="I49" s="34">
        <v>23.0</v>
      </c>
      <c r="J49" s="34">
        <v>29.0</v>
      </c>
      <c r="K49" s="34">
        <v>18.0</v>
      </c>
      <c r="L49" s="34">
        <v>5954.0</v>
      </c>
      <c r="M49" s="34">
        <v>110.0</v>
      </c>
      <c r="N49" s="34">
        <v>165.0</v>
      </c>
      <c r="O49" s="34">
        <v>31.0</v>
      </c>
      <c r="P49" s="34">
        <v>61.0</v>
      </c>
      <c r="Q49" s="38">
        <v>3.0</v>
      </c>
      <c r="R49" s="37"/>
      <c r="S49" s="37"/>
      <c r="T49" s="43">
        <v>281.0</v>
      </c>
      <c r="U49" s="34">
        <v>299.0</v>
      </c>
      <c r="V49" s="34">
        <v>57.0</v>
      </c>
      <c r="W49" s="34">
        <v>93.0</v>
      </c>
      <c r="X49" s="34">
        <v>909.0</v>
      </c>
      <c r="Y49" s="34">
        <v>247.0</v>
      </c>
      <c r="Z49" s="34">
        <v>7.0</v>
      </c>
      <c r="AA49" s="34">
        <v>27.0</v>
      </c>
      <c r="AB49" s="34">
        <v>323.0</v>
      </c>
      <c r="AC49" s="34">
        <v>1.0</v>
      </c>
      <c r="AD49" s="34">
        <v>402.0</v>
      </c>
      <c r="AE49" s="34">
        <v>56.0</v>
      </c>
      <c r="AF49" s="34">
        <v>297.0</v>
      </c>
      <c r="AG49" s="34">
        <v>213.0</v>
      </c>
      <c r="AH49" s="34">
        <v>214.0</v>
      </c>
      <c r="AI49" s="34">
        <v>196.0</v>
      </c>
      <c r="AJ49" s="34">
        <v>75.0</v>
      </c>
      <c r="AK49" s="34">
        <v>186.0</v>
      </c>
      <c r="AL49" s="34">
        <v>32.0</v>
      </c>
      <c r="AM49" s="38">
        <v>66.0</v>
      </c>
      <c r="AN49" s="37"/>
      <c r="AO49" s="37"/>
      <c r="AP49" s="43">
        <v>1131.0</v>
      </c>
      <c r="AQ49" s="34">
        <v>8.0</v>
      </c>
      <c r="AR49" s="34">
        <v>11.0</v>
      </c>
      <c r="AS49" s="34">
        <v>100.0</v>
      </c>
      <c r="AT49" s="34">
        <v>1258.0</v>
      </c>
      <c r="AU49" s="34">
        <v>725.0</v>
      </c>
      <c r="AV49" s="34">
        <v>452.0</v>
      </c>
      <c r="AW49" s="34">
        <v>216.0</v>
      </c>
      <c r="AX49" s="34">
        <v>1425.0</v>
      </c>
      <c r="AY49" s="34">
        <v>109.0</v>
      </c>
      <c r="AZ49" s="34">
        <v>32.0</v>
      </c>
      <c r="BA49" s="34">
        <v>56.0</v>
      </c>
      <c r="BB49" s="34">
        <v>1.0</v>
      </c>
      <c r="BC49" s="34">
        <v>348.0</v>
      </c>
      <c r="BD49" s="34">
        <v>60.0</v>
      </c>
      <c r="BE49" s="34">
        <v>113.0</v>
      </c>
      <c r="BF49" s="38">
        <v>115.0</v>
      </c>
      <c r="BG49" s="62"/>
      <c r="BH49" s="62"/>
      <c r="BI49" s="34"/>
      <c r="BJ49" s="34"/>
      <c r="BK49" s="34"/>
    </row>
    <row r="50" ht="15.75" customHeight="1">
      <c r="B50" s="35" t="s">
        <v>92</v>
      </c>
      <c r="C50" s="59">
        <v>19.0</v>
      </c>
      <c r="D50" s="60">
        <v>42.0</v>
      </c>
      <c r="E50" s="34">
        <v>99.0</v>
      </c>
      <c r="F50" s="34">
        <v>11.0</v>
      </c>
      <c r="G50" s="34">
        <v>5.0</v>
      </c>
      <c r="H50" s="34">
        <v>1.0</v>
      </c>
      <c r="I50" s="34">
        <v>8.0</v>
      </c>
      <c r="J50" s="34">
        <v>2.0</v>
      </c>
      <c r="K50" s="34">
        <v>3.0</v>
      </c>
      <c r="L50" s="34">
        <v>1795.0</v>
      </c>
      <c r="M50" s="34">
        <v>45.0</v>
      </c>
      <c r="N50" s="34">
        <v>59.0</v>
      </c>
      <c r="O50" s="34">
        <v>9.0</v>
      </c>
      <c r="P50" s="34">
        <v>24.0</v>
      </c>
      <c r="Q50" s="38">
        <v>0.0</v>
      </c>
      <c r="R50" s="37"/>
      <c r="S50" s="37"/>
      <c r="T50" s="43">
        <v>45.0</v>
      </c>
      <c r="U50" s="34">
        <v>135.0</v>
      </c>
      <c r="V50" s="34">
        <v>28.0</v>
      </c>
      <c r="W50" s="34">
        <v>30.0</v>
      </c>
      <c r="X50" s="34">
        <v>173.0</v>
      </c>
      <c r="Y50" s="34">
        <v>137.0</v>
      </c>
      <c r="Z50" s="34">
        <v>4.0</v>
      </c>
      <c r="AA50" s="34">
        <v>16.0</v>
      </c>
      <c r="AB50" s="34">
        <v>79.0</v>
      </c>
      <c r="AC50" s="34">
        <v>0.0</v>
      </c>
      <c r="AD50" s="34">
        <v>132.0</v>
      </c>
      <c r="AE50" s="34">
        <v>10.0</v>
      </c>
      <c r="AF50" s="34">
        <v>84.0</v>
      </c>
      <c r="AG50" s="34">
        <v>53.0</v>
      </c>
      <c r="AH50" s="34">
        <v>87.0</v>
      </c>
      <c r="AI50" s="34">
        <v>49.0</v>
      </c>
      <c r="AJ50" s="34">
        <v>44.0</v>
      </c>
      <c r="AK50" s="34">
        <v>62.0</v>
      </c>
      <c r="AL50" s="34">
        <v>9.0</v>
      </c>
      <c r="AM50" s="38">
        <v>27.0</v>
      </c>
      <c r="AN50" s="37"/>
      <c r="AO50" s="37"/>
      <c r="AP50" s="43">
        <v>177.0</v>
      </c>
      <c r="AQ50" s="34">
        <v>2.0</v>
      </c>
      <c r="AR50" s="34">
        <v>2.0</v>
      </c>
      <c r="AS50" s="34">
        <v>27.0</v>
      </c>
      <c r="AT50" s="34">
        <v>523.0</v>
      </c>
      <c r="AU50" s="34">
        <v>115.0</v>
      </c>
      <c r="AV50" s="34">
        <v>134.0</v>
      </c>
      <c r="AW50" s="34">
        <v>30.0</v>
      </c>
      <c r="AX50" s="34">
        <v>147.0</v>
      </c>
      <c r="AY50" s="34">
        <v>30.0</v>
      </c>
      <c r="AZ50" s="34">
        <v>15.0</v>
      </c>
      <c r="BA50" s="34">
        <v>10.0</v>
      </c>
      <c r="BB50" s="34">
        <v>0.0</v>
      </c>
      <c r="BC50" s="34">
        <v>45.0</v>
      </c>
      <c r="BD50" s="34">
        <v>33.0</v>
      </c>
      <c r="BE50" s="34">
        <v>54.0</v>
      </c>
      <c r="BF50" s="38">
        <v>24.0</v>
      </c>
      <c r="BG50" s="62"/>
      <c r="BH50" s="62"/>
      <c r="BI50" s="34"/>
      <c r="BJ50" s="34"/>
      <c r="BK50" s="34"/>
    </row>
    <row r="51" ht="15.75" customHeight="1">
      <c r="B51" s="35" t="s">
        <v>93</v>
      </c>
      <c r="C51" s="59">
        <v>7629.0</v>
      </c>
      <c r="D51" s="60">
        <v>10264.0</v>
      </c>
      <c r="E51" s="34">
        <v>11776.0</v>
      </c>
      <c r="F51" s="34">
        <v>9606.0</v>
      </c>
      <c r="G51" s="34">
        <v>2758.0</v>
      </c>
      <c r="H51" s="34">
        <v>2521.0</v>
      </c>
      <c r="I51" s="34">
        <v>635.0</v>
      </c>
      <c r="J51" s="34">
        <v>2537.0</v>
      </c>
      <c r="K51" s="34">
        <v>600.0</v>
      </c>
      <c r="L51" s="34">
        <v>403496.0</v>
      </c>
      <c r="M51" s="34">
        <v>5516.0</v>
      </c>
      <c r="N51" s="34">
        <v>23006.0</v>
      </c>
      <c r="O51" s="34">
        <v>674.0</v>
      </c>
      <c r="P51" s="34">
        <v>1066.0</v>
      </c>
      <c r="Q51" s="38">
        <v>147.0</v>
      </c>
      <c r="R51" s="37"/>
      <c r="S51" s="37"/>
      <c r="T51" s="43">
        <v>2593.0</v>
      </c>
      <c r="U51" s="34">
        <v>3800.0</v>
      </c>
      <c r="V51" s="34">
        <v>832.0</v>
      </c>
      <c r="W51" s="34">
        <v>1617.0</v>
      </c>
      <c r="X51" s="34">
        <v>8094.0</v>
      </c>
      <c r="Y51" s="34">
        <v>2431.0</v>
      </c>
      <c r="Z51" s="34">
        <v>197.0</v>
      </c>
      <c r="AA51" s="34">
        <v>1159.0</v>
      </c>
      <c r="AB51" s="34">
        <v>5097.0</v>
      </c>
      <c r="AC51" s="34">
        <v>81.0</v>
      </c>
      <c r="AD51" s="34">
        <v>2390.0</v>
      </c>
      <c r="AE51" s="34">
        <v>805.0</v>
      </c>
      <c r="AF51" s="34">
        <v>5070.0</v>
      </c>
      <c r="AG51" s="34">
        <v>2131.0</v>
      </c>
      <c r="AH51" s="34">
        <v>4808.0</v>
      </c>
      <c r="AI51" s="34">
        <v>1230.0</v>
      </c>
      <c r="AJ51" s="34">
        <v>1462.0</v>
      </c>
      <c r="AK51" s="34">
        <v>7310.0</v>
      </c>
      <c r="AL51" s="34">
        <v>728.0</v>
      </c>
      <c r="AM51" s="38">
        <v>1094.0</v>
      </c>
      <c r="AN51" s="37"/>
      <c r="AO51" s="37"/>
      <c r="AP51" s="43">
        <v>0.0</v>
      </c>
      <c r="AQ51" s="34">
        <v>0.0</v>
      </c>
      <c r="AR51" s="34">
        <v>8.0</v>
      </c>
      <c r="AS51" s="34">
        <v>0.0</v>
      </c>
      <c r="AT51" s="34">
        <v>17397.0</v>
      </c>
      <c r="AU51" s="34">
        <v>14.0</v>
      </c>
      <c r="AV51" s="34">
        <v>0.0</v>
      </c>
      <c r="AW51" s="34">
        <v>0.0</v>
      </c>
      <c r="AX51" s="34">
        <v>0.0</v>
      </c>
      <c r="AY51" s="34">
        <v>0.0</v>
      </c>
      <c r="AZ51" s="34">
        <v>5.0</v>
      </c>
      <c r="BA51" s="34">
        <v>172.0</v>
      </c>
      <c r="BB51" s="34">
        <v>0.0</v>
      </c>
      <c r="BC51" s="34">
        <v>0.0</v>
      </c>
      <c r="BD51" s="34">
        <v>9.0</v>
      </c>
      <c r="BE51" s="34">
        <v>0.0</v>
      </c>
      <c r="BF51" s="38">
        <v>0.0</v>
      </c>
      <c r="BG51" s="62"/>
      <c r="BH51" s="62"/>
      <c r="BI51" s="34"/>
      <c r="BJ51" s="34"/>
      <c r="BK51" s="34"/>
    </row>
    <row r="52" ht="15.75" customHeight="1">
      <c r="C52" s="59"/>
      <c r="D52" s="60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8"/>
      <c r="R52" s="37"/>
      <c r="S52" s="37"/>
      <c r="T52" s="43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8"/>
      <c r="AN52" s="37"/>
      <c r="AO52" s="37"/>
      <c r="AP52" s="43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8"/>
      <c r="BI52" s="34"/>
      <c r="BJ52" s="34"/>
      <c r="BK52" s="34"/>
    </row>
    <row r="53" ht="15.75" customHeight="1">
      <c r="B53" s="62" t="s">
        <v>94</v>
      </c>
      <c r="C53" s="59">
        <v>49.0</v>
      </c>
      <c r="D53" s="60">
        <v>39.0</v>
      </c>
      <c r="E53" s="34">
        <v>96.0</v>
      </c>
      <c r="F53" s="34">
        <v>17.0</v>
      </c>
      <c r="G53" s="34">
        <v>19.0</v>
      </c>
      <c r="H53" s="34">
        <v>3.0</v>
      </c>
      <c r="I53" s="34">
        <v>9.0</v>
      </c>
      <c r="J53" s="34">
        <v>5.0</v>
      </c>
      <c r="K53" s="34">
        <v>6.0</v>
      </c>
      <c r="L53" s="34">
        <v>1177.0</v>
      </c>
      <c r="M53" s="34">
        <v>83.0</v>
      </c>
      <c r="N53" s="34">
        <v>71.0</v>
      </c>
      <c r="O53" s="34">
        <v>12.0</v>
      </c>
      <c r="P53" s="34">
        <v>13.0</v>
      </c>
      <c r="Q53" s="38">
        <v>0.0</v>
      </c>
      <c r="R53" s="37"/>
      <c r="S53" s="37"/>
      <c r="T53" s="43">
        <v>43.0</v>
      </c>
      <c r="U53" s="34">
        <v>82.0</v>
      </c>
      <c r="V53" s="34">
        <v>6.0</v>
      </c>
      <c r="W53" s="34">
        <v>27.0</v>
      </c>
      <c r="X53" s="34">
        <v>184.0</v>
      </c>
      <c r="Y53" s="34">
        <v>107.0</v>
      </c>
      <c r="Z53" s="34">
        <v>2.0</v>
      </c>
      <c r="AA53" s="34">
        <v>4.0</v>
      </c>
      <c r="AB53" s="34">
        <v>47.0</v>
      </c>
      <c r="AC53" s="34">
        <v>1.0</v>
      </c>
      <c r="AD53" s="34">
        <v>49.0</v>
      </c>
      <c r="AE53" s="34">
        <v>18.0</v>
      </c>
      <c r="AF53" s="34">
        <v>79.0</v>
      </c>
      <c r="AG53" s="34">
        <v>65.0</v>
      </c>
      <c r="AH53" s="34">
        <v>93.0</v>
      </c>
      <c r="AI53" s="34">
        <v>59.0</v>
      </c>
      <c r="AJ53" s="34">
        <v>36.0</v>
      </c>
      <c r="AK53" s="34">
        <v>79.0</v>
      </c>
      <c r="AL53" s="34">
        <v>10.0</v>
      </c>
      <c r="AM53" s="38">
        <v>20.0</v>
      </c>
      <c r="AN53" s="37"/>
      <c r="AO53" s="37"/>
      <c r="AP53" s="43">
        <v>300.0</v>
      </c>
      <c r="AQ53" s="34">
        <v>1.0</v>
      </c>
      <c r="AR53" s="34">
        <v>7.0</v>
      </c>
      <c r="AS53" s="34">
        <v>30.0</v>
      </c>
      <c r="AT53" s="34">
        <v>845.0</v>
      </c>
      <c r="AU53" s="34">
        <v>309.0</v>
      </c>
      <c r="AV53" s="34">
        <v>287.0</v>
      </c>
      <c r="AW53" s="34">
        <v>121.0</v>
      </c>
      <c r="AX53" s="34">
        <v>590.0</v>
      </c>
      <c r="AY53" s="34">
        <v>62.0</v>
      </c>
      <c r="AZ53" s="34">
        <v>36.0</v>
      </c>
      <c r="BA53" s="34">
        <v>29.0</v>
      </c>
      <c r="BB53" s="34">
        <v>2.0</v>
      </c>
      <c r="BC53" s="34">
        <v>85.0</v>
      </c>
      <c r="BD53" s="34">
        <v>88.0</v>
      </c>
      <c r="BE53" s="34">
        <v>68.0</v>
      </c>
      <c r="BF53" s="38">
        <v>54.0</v>
      </c>
      <c r="BG53" s="62"/>
      <c r="BH53" s="62"/>
      <c r="BI53" s="34"/>
      <c r="BJ53" s="34"/>
      <c r="BK53" s="34"/>
    </row>
    <row r="54" ht="15.75" customHeight="1">
      <c r="B54" s="62" t="s">
        <v>95</v>
      </c>
      <c r="C54" s="59">
        <v>230.0</v>
      </c>
      <c r="D54" s="60">
        <v>302.0</v>
      </c>
      <c r="E54" s="34">
        <v>401.0</v>
      </c>
      <c r="F54" s="34">
        <v>146.0</v>
      </c>
      <c r="G54" s="34">
        <v>104.0</v>
      </c>
      <c r="H54" s="34">
        <v>16.0</v>
      </c>
      <c r="I54" s="34">
        <v>27.0</v>
      </c>
      <c r="J54" s="34">
        <v>68.0</v>
      </c>
      <c r="K54" s="34">
        <v>10.0</v>
      </c>
      <c r="L54" s="34">
        <v>5093.0</v>
      </c>
      <c r="M54" s="34">
        <v>127.0</v>
      </c>
      <c r="N54" s="34">
        <v>173.0</v>
      </c>
      <c r="O54" s="34">
        <v>30.0</v>
      </c>
      <c r="P54" s="34">
        <v>45.0</v>
      </c>
      <c r="Q54" s="38">
        <v>4.0</v>
      </c>
      <c r="R54" s="37"/>
      <c r="S54" s="37"/>
      <c r="T54" s="43">
        <v>74.0</v>
      </c>
      <c r="U54" s="34">
        <v>231.0</v>
      </c>
      <c r="V54" s="34">
        <v>18.0</v>
      </c>
      <c r="W54" s="34">
        <v>67.0</v>
      </c>
      <c r="X54" s="34">
        <v>327.0</v>
      </c>
      <c r="Y54" s="34">
        <v>92.0</v>
      </c>
      <c r="Z54" s="34">
        <v>6.0</v>
      </c>
      <c r="AA54" s="34">
        <v>42.0</v>
      </c>
      <c r="AB54" s="34">
        <v>156.0</v>
      </c>
      <c r="AC54" s="34">
        <v>4.0</v>
      </c>
      <c r="AD54" s="34">
        <v>118.0</v>
      </c>
      <c r="AE54" s="34">
        <v>42.0</v>
      </c>
      <c r="AF54" s="34">
        <v>284.0</v>
      </c>
      <c r="AG54" s="34">
        <v>77.0</v>
      </c>
      <c r="AH54" s="34">
        <v>179.0</v>
      </c>
      <c r="AI54" s="34">
        <v>54.0</v>
      </c>
      <c r="AJ54" s="34">
        <v>39.0</v>
      </c>
      <c r="AK54" s="34">
        <v>187.0</v>
      </c>
      <c r="AL54" s="34">
        <v>30.0</v>
      </c>
      <c r="AM54" s="38">
        <v>42.0</v>
      </c>
      <c r="AN54" s="37"/>
      <c r="AO54" s="37"/>
      <c r="AP54" s="43">
        <v>0.0</v>
      </c>
      <c r="AQ54" s="34">
        <v>0.0</v>
      </c>
      <c r="AR54" s="34">
        <v>0.0</v>
      </c>
      <c r="AS54" s="34">
        <v>0.0</v>
      </c>
      <c r="AT54" s="34">
        <v>443.0</v>
      </c>
      <c r="AU54" s="34">
        <v>2.0</v>
      </c>
      <c r="AV54" s="34">
        <v>0.0</v>
      </c>
      <c r="AW54" s="34">
        <v>0.0</v>
      </c>
      <c r="AX54" s="34">
        <v>0.0</v>
      </c>
      <c r="AY54" s="34">
        <v>0.0</v>
      </c>
      <c r="AZ54" s="34">
        <v>0.0</v>
      </c>
      <c r="BA54" s="34">
        <v>3.0</v>
      </c>
      <c r="BB54" s="34">
        <v>0.0</v>
      </c>
      <c r="BC54" s="34">
        <v>0.0</v>
      </c>
      <c r="BD54" s="34">
        <v>0.0</v>
      </c>
      <c r="BE54" s="34">
        <v>0.0</v>
      </c>
      <c r="BF54" s="38">
        <v>0.0</v>
      </c>
      <c r="BG54" s="62"/>
      <c r="BH54" s="62"/>
      <c r="BI54" s="34"/>
      <c r="BJ54" s="34"/>
      <c r="BK54" s="34"/>
    </row>
    <row r="55" ht="15.75" customHeight="1">
      <c r="B55" s="62" t="s">
        <v>96</v>
      </c>
      <c r="C55" s="59">
        <v>112.0</v>
      </c>
      <c r="D55" s="60">
        <v>249.0</v>
      </c>
      <c r="E55" s="34">
        <v>167.0</v>
      </c>
      <c r="F55" s="34">
        <v>78.0</v>
      </c>
      <c r="G55" s="34">
        <v>67.0</v>
      </c>
      <c r="H55" s="34">
        <v>10.0</v>
      </c>
      <c r="I55" s="34">
        <v>7.0</v>
      </c>
      <c r="J55" s="34">
        <v>11.0</v>
      </c>
      <c r="K55" s="34">
        <v>2.0</v>
      </c>
      <c r="L55" s="34">
        <v>3451.0</v>
      </c>
      <c r="M55" s="34">
        <v>71.0</v>
      </c>
      <c r="N55" s="34">
        <v>84.0</v>
      </c>
      <c r="O55" s="34">
        <v>11.0</v>
      </c>
      <c r="P55" s="34">
        <v>21.0</v>
      </c>
      <c r="Q55" s="38">
        <v>0.0</v>
      </c>
      <c r="R55" s="37"/>
      <c r="S55" s="37"/>
      <c r="T55" s="43">
        <v>18.0</v>
      </c>
      <c r="U55" s="34">
        <v>56.0</v>
      </c>
      <c r="V55" s="34">
        <v>10.0</v>
      </c>
      <c r="W55" s="34">
        <v>19.0</v>
      </c>
      <c r="X55" s="34">
        <v>47.0</v>
      </c>
      <c r="Y55" s="34">
        <v>27.0</v>
      </c>
      <c r="Z55" s="34">
        <v>3.0</v>
      </c>
      <c r="AA55" s="34">
        <v>18.0</v>
      </c>
      <c r="AB55" s="34">
        <v>61.0</v>
      </c>
      <c r="AC55" s="34">
        <v>3.0</v>
      </c>
      <c r="AD55" s="34">
        <v>40.0</v>
      </c>
      <c r="AE55" s="34">
        <v>4.0</v>
      </c>
      <c r="AF55" s="34">
        <v>86.0</v>
      </c>
      <c r="AG55" s="34">
        <v>16.0</v>
      </c>
      <c r="AH55" s="34">
        <v>29.0</v>
      </c>
      <c r="AI55" s="34">
        <v>14.0</v>
      </c>
      <c r="AJ55" s="34">
        <v>18.0</v>
      </c>
      <c r="AK55" s="34">
        <v>123.0</v>
      </c>
      <c r="AL55" s="34">
        <v>10.0</v>
      </c>
      <c r="AM55" s="38">
        <v>21.0</v>
      </c>
      <c r="AN55" s="37"/>
      <c r="AO55" s="37"/>
      <c r="AP55" s="43">
        <v>0.0</v>
      </c>
      <c r="AQ55" s="34">
        <v>0.0</v>
      </c>
      <c r="AR55" s="34">
        <v>0.0</v>
      </c>
      <c r="AS55" s="34">
        <v>0.0</v>
      </c>
      <c r="AT55" s="34">
        <v>255.0</v>
      </c>
      <c r="AU55" s="34">
        <v>0.0</v>
      </c>
      <c r="AV55" s="34">
        <v>0.0</v>
      </c>
      <c r="AW55" s="34">
        <v>0.0</v>
      </c>
      <c r="AX55" s="34">
        <v>0.0</v>
      </c>
      <c r="AY55" s="34">
        <v>0.0</v>
      </c>
      <c r="AZ55" s="34">
        <v>0.0</v>
      </c>
      <c r="BA55" s="34">
        <v>2.0</v>
      </c>
      <c r="BB55" s="34">
        <v>0.0</v>
      </c>
      <c r="BC55" s="34">
        <v>0.0</v>
      </c>
      <c r="BD55" s="34">
        <v>0.0</v>
      </c>
      <c r="BE55" s="34">
        <v>0.0</v>
      </c>
      <c r="BF55" s="38">
        <v>0.0</v>
      </c>
      <c r="BG55" s="62"/>
      <c r="BH55" s="62"/>
      <c r="BI55" s="34"/>
      <c r="BJ55" s="34"/>
      <c r="BK55" s="34"/>
    </row>
    <row r="56" ht="15.75" customHeight="1">
      <c r="C56" s="59"/>
      <c r="D56" s="60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8"/>
      <c r="R56" s="37"/>
      <c r="S56" s="37"/>
      <c r="T56" s="43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8"/>
      <c r="AN56" s="37"/>
      <c r="AO56" s="37"/>
      <c r="AP56" s="43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8"/>
      <c r="BI56" s="34"/>
      <c r="BJ56" s="34"/>
      <c r="BK56" s="34"/>
    </row>
    <row r="57" ht="15.75" customHeight="1">
      <c r="A57" s="62" t="s">
        <v>97</v>
      </c>
      <c r="C57" s="59">
        <v>1948.0</v>
      </c>
      <c r="D57" s="60">
        <v>1583.0</v>
      </c>
      <c r="E57" s="34">
        <v>406.0</v>
      </c>
      <c r="F57" s="34">
        <v>141.0</v>
      </c>
      <c r="G57" s="34">
        <v>213.0</v>
      </c>
      <c r="H57" s="34">
        <v>41.0</v>
      </c>
      <c r="I57" s="34">
        <v>77.0</v>
      </c>
      <c r="J57" s="34">
        <v>259.0</v>
      </c>
      <c r="K57" s="34">
        <v>56.0</v>
      </c>
      <c r="L57" s="34">
        <v>51989.0</v>
      </c>
      <c r="M57" s="34">
        <v>5240.0</v>
      </c>
      <c r="N57" s="34">
        <v>6775.0</v>
      </c>
      <c r="O57" s="34">
        <v>8.0</v>
      </c>
      <c r="P57" s="34">
        <v>36.0</v>
      </c>
      <c r="Q57" s="38">
        <v>4.0</v>
      </c>
      <c r="R57" s="37"/>
      <c r="S57" s="37"/>
      <c r="T57" s="43">
        <v>663.0</v>
      </c>
      <c r="U57" s="34">
        <v>358.0</v>
      </c>
      <c r="V57" s="34">
        <v>53.0</v>
      </c>
      <c r="W57" s="34">
        <v>427.0</v>
      </c>
      <c r="X57" s="34">
        <v>379.0</v>
      </c>
      <c r="Y57" s="34">
        <v>101.0</v>
      </c>
      <c r="Z57" s="34">
        <v>2.0</v>
      </c>
      <c r="AA57" s="34">
        <v>51.0</v>
      </c>
      <c r="AB57" s="34">
        <v>409.0</v>
      </c>
      <c r="AC57" s="34">
        <v>1.0</v>
      </c>
      <c r="AD57" s="34">
        <v>195.0</v>
      </c>
      <c r="AE57" s="34">
        <v>170.0</v>
      </c>
      <c r="AF57" s="34">
        <v>857.0</v>
      </c>
      <c r="AG57" s="34">
        <v>164.0</v>
      </c>
      <c r="AH57" s="34">
        <v>329.0</v>
      </c>
      <c r="AI57" s="34">
        <v>161.0</v>
      </c>
      <c r="AJ57" s="34">
        <v>48.0</v>
      </c>
      <c r="AK57" s="34">
        <v>2411.0</v>
      </c>
      <c r="AL57" s="34">
        <v>165.0</v>
      </c>
      <c r="AM57" s="38">
        <v>68.0</v>
      </c>
      <c r="AN57" s="37"/>
      <c r="AO57" s="37"/>
      <c r="AP57" s="43">
        <v>186.0</v>
      </c>
      <c r="AQ57" s="34">
        <v>2.0</v>
      </c>
      <c r="AR57" s="34">
        <v>0.0</v>
      </c>
      <c r="AS57" s="34">
        <v>17.0</v>
      </c>
      <c r="AT57" s="34">
        <v>1526.0</v>
      </c>
      <c r="AU57" s="34">
        <v>363.0</v>
      </c>
      <c r="AV57" s="34">
        <v>61.0</v>
      </c>
      <c r="AW57" s="34">
        <v>6.0</v>
      </c>
      <c r="AX57" s="34">
        <v>152.0</v>
      </c>
      <c r="AY57" s="34">
        <v>10.0</v>
      </c>
      <c r="AZ57" s="34">
        <v>4.0</v>
      </c>
      <c r="BA57" s="34">
        <v>63.0</v>
      </c>
      <c r="BB57" s="34">
        <v>0.0</v>
      </c>
      <c r="BC57" s="34">
        <v>15.0</v>
      </c>
      <c r="BD57" s="34">
        <v>13.0</v>
      </c>
      <c r="BE57" s="34">
        <v>28.0</v>
      </c>
      <c r="BF57" s="38">
        <v>31.0</v>
      </c>
      <c r="BG57" s="62"/>
      <c r="BH57" s="62"/>
      <c r="BI57" s="34"/>
      <c r="BJ57" s="34"/>
      <c r="BK57" s="34"/>
    </row>
    <row r="58" ht="15.75" customHeight="1">
      <c r="A58" s="35"/>
      <c r="B58" s="35" t="s">
        <v>91</v>
      </c>
      <c r="C58" s="59">
        <v>13.0</v>
      </c>
      <c r="D58" s="60">
        <v>11.0</v>
      </c>
      <c r="E58" s="34">
        <v>4.0</v>
      </c>
      <c r="F58" s="34">
        <v>0.0</v>
      </c>
      <c r="G58" s="34">
        <v>4.0</v>
      </c>
      <c r="H58" s="34">
        <v>0.0</v>
      </c>
      <c r="I58" s="34">
        <v>1.0</v>
      </c>
      <c r="J58" s="34">
        <v>0.0</v>
      </c>
      <c r="K58" s="34">
        <v>0.0</v>
      </c>
      <c r="L58" s="34">
        <v>451.0</v>
      </c>
      <c r="M58" s="34">
        <v>62.0</v>
      </c>
      <c r="N58" s="34">
        <v>23.0</v>
      </c>
      <c r="O58" s="34">
        <v>0.0</v>
      </c>
      <c r="P58" s="34">
        <v>1.0</v>
      </c>
      <c r="Q58" s="38">
        <v>0.0</v>
      </c>
      <c r="R58" s="37"/>
      <c r="S58" s="37"/>
      <c r="T58" s="43">
        <v>43.0</v>
      </c>
      <c r="U58" s="34">
        <v>16.0</v>
      </c>
      <c r="V58" s="34">
        <v>2.0</v>
      </c>
      <c r="W58" s="34">
        <v>16.0</v>
      </c>
      <c r="X58" s="34">
        <v>28.0</v>
      </c>
      <c r="Y58" s="34">
        <v>7.0</v>
      </c>
      <c r="Z58" s="34">
        <v>0.0</v>
      </c>
      <c r="AA58" s="34">
        <v>0.0</v>
      </c>
      <c r="AB58" s="34">
        <v>30.0</v>
      </c>
      <c r="AC58" s="34">
        <v>0.0</v>
      </c>
      <c r="AD58" s="34">
        <v>11.0</v>
      </c>
      <c r="AE58" s="34">
        <v>11.0</v>
      </c>
      <c r="AF58" s="34">
        <v>22.0</v>
      </c>
      <c r="AG58" s="34">
        <v>6.0</v>
      </c>
      <c r="AH58" s="34">
        <v>26.0</v>
      </c>
      <c r="AI58" s="34">
        <v>11.0</v>
      </c>
      <c r="AJ58" s="34">
        <v>1.0</v>
      </c>
      <c r="AK58" s="34">
        <v>56.0</v>
      </c>
      <c r="AL58" s="34">
        <v>1.0</v>
      </c>
      <c r="AM58" s="38">
        <v>1.0</v>
      </c>
      <c r="AN58" s="37"/>
      <c r="AO58" s="37"/>
      <c r="AP58" s="43">
        <v>114.0</v>
      </c>
      <c r="AQ58" s="34">
        <v>1.0</v>
      </c>
      <c r="AR58" s="34">
        <v>0.0</v>
      </c>
      <c r="AS58" s="34">
        <v>11.0</v>
      </c>
      <c r="AT58" s="34">
        <v>108.0</v>
      </c>
      <c r="AU58" s="34">
        <v>196.0</v>
      </c>
      <c r="AV58" s="34">
        <v>22.0</v>
      </c>
      <c r="AW58" s="34">
        <v>4.0</v>
      </c>
      <c r="AX58" s="34">
        <v>95.0</v>
      </c>
      <c r="AY58" s="34">
        <v>4.0</v>
      </c>
      <c r="AZ58" s="34">
        <v>2.0</v>
      </c>
      <c r="BA58" s="34">
        <v>17.0</v>
      </c>
      <c r="BB58" s="34">
        <v>0.0</v>
      </c>
      <c r="BC58" s="34">
        <v>7.0</v>
      </c>
      <c r="BD58" s="34">
        <v>6.0</v>
      </c>
      <c r="BE58" s="34">
        <v>12.0</v>
      </c>
      <c r="BF58" s="38">
        <v>24.0</v>
      </c>
      <c r="BG58" s="62"/>
      <c r="BH58" s="62"/>
      <c r="BI58" s="34"/>
      <c r="BJ58" s="34"/>
      <c r="BK58" s="34"/>
    </row>
    <row r="59" ht="15.75" customHeight="1">
      <c r="A59" s="35"/>
      <c r="B59" s="35" t="s">
        <v>92</v>
      </c>
      <c r="C59" s="59">
        <v>0.0</v>
      </c>
      <c r="D59" s="60">
        <v>3.0</v>
      </c>
      <c r="E59" s="34">
        <v>1.0</v>
      </c>
      <c r="F59" s="34">
        <v>1.0</v>
      </c>
      <c r="G59" s="34">
        <v>1.0</v>
      </c>
      <c r="H59" s="34">
        <v>0.0</v>
      </c>
      <c r="I59" s="34">
        <v>1.0</v>
      </c>
      <c r="J59" s="34">
        <v>0.0</v>
      </c>
      <c r="K59" s="34">
        <v>0.0</v>
      </c>
      <c r="L59" s="34">
        <v>71.0</v>
      </c>
      <c r="M59" s="34">
        <v>26.0</v>
      </c>
      <c r="N59" s="34">
        <v>21.0</v>
      </c>
      <c r="O59" s="34">
        <v>0.0</v>
      </c>
      <c r="P59" s="34">
        <v>0.0</v>
      </c>
      <c r="Q59" s="38">
        <v>0.0</v>
      </c>
      <c r="R59" s="37"/>
      <c r="S59" s="37"/>
      <c r="T59" s="43">
        <v>8.0</v>
      </c>
      <c r="U59" s="34">
        <v>3.0</v>
      </c>
      <c r="V59" s="34">
        <v>0.0</v>
      </c>
      <c r="W59" s="34">
        <v>3.0</v>
      </c>
      <c r="X59" s="34">
        <v>3.0</v>
      </c>
      <c r="Y59" s="34">
        <v>1.0</v>
      </c>
      <c r="Z59" s="34">
        <v>0.0</v>
      </c>
      <c r="AA59" s="34">
        <v>0.0</v>
      </c>
      <c r="AB59" s="34">
        <v>5.0</v>
      </c>
      <c r="AC59" s="34">
        <v>0.0</v>
      </c>
      <c r="AD59" s="34">
        <v>5.0</v>
      </c>
      <c r="AE59" s="34">
        <v>2.0</v>
      </c>
      <c r="AF59" s="34">
        <v>7.0</v>
      </c>
      <c r="AG59" s="34">
        <v>1.0</v>
      </c>
      <c r="AH59" s="34">
        <v>6.0</v>
      </c>
      <c r="AI59" s="34">
        <v>5.0</v>
      </c>
      <c r="AJ59" s="34">
        <v>0.0</v>
      </c>
      <c r="AK59" s="34">
        <v>7.0</v>
      </c>
      <c r="AL59" s="34">
        <v>1.0</v>
      </c>
      <c r="AM59" s="38">
        <v>0.0</v>
      </c>
      <c r="AN59" s="37"/>
      <c r="AO59" s="37"/>
      <c r="AP59" s="43">
        <v>23.0</v>
      </c>
      <c r="AQ59" s="34">
        <v>0.0</v>
      </c>
      <c r="AR59" s="34">
        <v>0.0</v>
      </c>
      <c r="AS59" s="34">
        <v>2.0</v>
      </c>
      <c r="AT59" s="34">
        <v>30.0</v>
      </c>
      <c r="AU59" s="34">
        <v>29.0</v>
      </c>
      <c r="AV59" s="34">
        <v>12.0</v>
      </c>
      <c r="AW59" s="34">
        <v>0.0</v>
      </c>
      <c r="AX59" s="34">
        <v>8.0</v>
      </c>
      <c r="AY59" s="34">
        <v>2.0</v>
      </c>
      <c r="AZ59" s="34">
        <v>0.0</v>
      </c>
      <c r="BA59" s="34">
        <v>0.0</v>
      </c>
      <c r="BB59" s="34">
        <v>0.0</v>
      </c>
      <c r="BC59" s="34">
        <v>0.0</v>
      </c>
      <c r="BD59" s="34">
        <v>1.0</v>
      </c>
      <c r="BE59" s="34">
        <v>6.0</v>
      </c>
      <c r="BF59" s="38">
        <v>4.0</v>
      </c>
      <c r="BG59" s="62"/>
      <c r="BH59" s="62"/>
      <c r="BI59" s="34"/>
      <c r="BJ59" s="34"/>
      <c r="BK59" s="34"/>
    </row>
    <row r="60" ht="15.75" customHeight="1">
      <c r="A60" s="35"/>
      <c r="B60" s="35" t="s">
        <v>93</v>
      </c>
      <c r="C60" s="59">
        <v>1649.0</v>
      </c>
      <c r="D60" s="60">
        <v>1318.0</v>
      </c>
      <c r="E60" s="34">
        <v>344.0</v>
      </c>
      <c r="F60" s="34">
        <v>133.0</v>
      </c>
      <c r="G60" s="34">
        <v>167.0</v>
      </c>
      <c r="H60" s="34">
        <v>35.0</v>
      </c>
      <c r="I60" s="34">
        <v>56.0</v>
      </c>
      <c r="J60" s="34">
        <v>231.0</v>
      </c>
      <c r="K60" s="34">
        <v>52.0</v>
      </c>
      <c r="L60" s="34">
        <v>44508.0</v>
      </c>
      <c r="M60" s="34">
        <v>4283.0</v>
      </c>
      <c r="N60" s="34">
        <v>6124.0</v>
      </c>
      <c r="O60" s="34">
        <v>7.0</v>
      </c>
      <c r="P60" s="34">
        <v>27.0</v>
      </c>
      <c r="Q60" s="38">
        <v>4.0</v>
      </c>
      <c r="R60" s="37"/>
      <c r="S60" s="37"/>
      <c r="T60" s="43">
        <v>477.0</v>
      </c>
      <c r="U60" s="34">
        <v>205.0</v>
      </c>
      <c r="V60" s="34">
        <v>37.0</v>
      </c>
      <c r="W60" s="34">
        <v>268.0</v>
      </c>
      <c r="X60" s="34">
        <v>227.0</v>
      </c>
      <c r="Y60" s="34">
        <v>63.0</v>
      </c>
      <c r="Z60" s="34">
        <v>1.0</v>
      </c>
      <c r="AA60" s="34">
        <v>42.0</v>
      </c>
      <c r="AB60" s="34">
        <v>251.0</v>
      </c>
      <c r="AC60" s="34">
        <v>1.0</v>
      </c>
      <c r="AD60" s="34">
        <v>123.0</v>
      </c>
      <c r="AE60" s="34">
        <v>87.0</v>
      </c>
      <c r="AF60" s="34">
        <v>524.0</v>
      </c>
      <c r="AG60" s="34">
        <v>119.0</v>
      </c>
      <c r="AH60" s="34">
        <v>171.0</v>
      </c>
      <c r="AI60" s="34">
        <v>73.0</v>
      </c>
      <c r="AJ60" s="34">
        <v>34.0</v>
      </c>
      <c r="AK60" s="34">
        <v>1732.0</v>
      </c>
      <c r="AL60" s="34">
        <v>117.0</v>
      </c>
      <c r="AM60" s="38">
        <v>51.0</v>
      </c>
      <c r="AN60" s="37"/>
      <c r="AO60" s="37"/>
      <c r="AP60" s="43">
        <v>0.0</v>
      </c>
      <c r="AQ60" s="34">
        <v>0.0</v>
      </c>
      <c r="AR60" s="34">
        <v>0.0</v>
      </c>
      <c r="AS60" s="34">
        <v>0.0</v>
      </c>
      <c r="AT60" s="34">
        <v>1057.0</v>
      </c>
      <c r="AU60" s="34">
        <v>0.0</v>
      </c>
      <c r="AV60" s="34">
        <v>0.0</v>
      </c>
      <c r="AW60" s="34">
        <v>0.0</v>
      </c>
      <c r="AX60" s="34">
        <v>0.0</v>
      </c>
      <c r="AY60" s="34">
        <v>0.0</v>
      </c>
      <c r="AZ60" s="34">
        <v>0.0</v>
      </c>
      <c r="BA60" s="34">
        <v>42.0</v>
      </c>
      <c r="BB60" s="34">
        <v>0.0</v>
      </c>
      <c r="BC60" s="34">
        <v>0.0</v>
      </c>
      <c r="BD60" s="34">
        <v>0.0</v>
      </c>
      <c r="BE60" s="34">
        <v>0.0</v>
      </c>
      <c r="BF60" s="38">
        <v>0.0</v>
      </c>
      <c r="BG60" s="62"/>
      <c r="BH60" s="62"/>
      <c r="BI60" s="34"/>
      <c r="BJ60" s="34"/>
      <c r="BK60" s="34"/>
    </row>
    <row r="61" ht="15.75" customHeight="1">
      <c r="A61" s="35"/>
      <c r="C61" s="59"/>
      <c r="D61" s="60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8"/>
      <c r="R61" s="37"/>
      <c r="S61" s="37"/>
      <c r="T61" s="43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8"/>
      <c r="AN61" s="37"/>
      <c r="AO61" s="37"/>
      <c r="AP61" s="43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8"/>
      <c r="BI61" s="34"/>
      <c r="BJ61" s="34"/>
      <c r="BK61" s="34"/>
    </row>
    <row r="62" ht="15.75" customHeight="1">
      <c r="A62" s="35"/>
      <c r="B62" s="62" t="s">
        <v>94</v>
      </c>
      <c r="C62" s="59">
        <v>6.0</v>
      </c>
      <c r="D62" s="60">
        <v>2.0</v>
      </c>
      <c r="E62" s="34">
        <v>4.0</v>
      </c>
      <c r="F62" s="34">
        <v>0.0</v>
      </c>
      <c r="G62" s="34">
        <v>1.0</v>
      </c>
      <c r="H62" s="34">
        <v>0.0</v>
      </c>
      <c r="I62" s="34">
        <v>1.0</v>
      </c>
      <c r="J62" s="34">
        <v>0.0</v>
      </c>
      <c r="K62" s="34">
        <v>0.0</v>
      </c>
      <c r="L62" s="34">
        <v>94.0</v>
      </c>
      <c r="M62" s="34">
        <v>32.0</v>
      </c>
      <c r="N62" s="34">
        <v>10.0</v>
      </c>
      <c r="O62" s="34">
        <v>0.0</v>
      </c>
      <c r="P62" s="34">
        <v>1.0</v>
      </c>
      <c r="Q62" s="38">
        <v>0.0</v>
      </c>
      <c r="R62" s="37"/>
      <c r="S62" s="37"/>
      <c r="T62" s="43">
        <v>4.0</v>
      </c>
      <c r="U62" s="34">
        <v>7.0</v>
      </c>
      <c r="V62" s="34">
        <v>1.0</v>
      </c>
      <c r="W62" s="34">
        <v>4.0</v>
      </c>
      <c r="X62" s="34">
        <v>4.0</v>
      </c>
      <c r="Y62" s="34">
        <v>7.0</v>
      </c>
      <c r="Z62" s="34">
        <v>0.0</v>
      </c>
      <c r="AA62" s="34">
        <v>0.0</v>
      </c>
      <c r="AB62" s="34">
        <v>0.0</v>
      </c>
      <c r="AC62" s="34">
        <v>0.0</v>
      </c>
      <c r="AD62" s="34">
        <v>4.0</v>
      </c>
      <c r="AE62" s="34">
        <v>1.0</v>
      </c>
      <c r="AF62" s="34">
        <v>3.0</v>
      </c>
      <c r="AG62" s="34">
        <v>2.0</v>
      </c>
      <c r="AH62" s="34">
        <v>3.0</v>
      </c>
      <c r="AI62" s="34">
        <v>0.0</v>
      </c>
      <c r="AJ62" s="34">
        <v>0.0</v>
      </c>
      <c r="AK62" s="34">
        <v>15.0</v>
      </c>
      <c r="AL62" s="34">
        <v>4.0</v>
      </c>
      <c r="AM62" s="38">
        <v>0.0</v>
      </c>
      <c r="AN62" s="37"/>
      <c r="AO62" s="37"/>
      <c r="AP62" s="43">
        <v>27.0</v>
      </c>
      <c r="AQ62" s="34">
        <v>1.0</v>
      </c>
      <c r="AR62" s="34">
        <v>0.0</v>
      </c>
      <c r="AS62" s="34">
        <v>2.0</v>
      </c>
      <c r="AT62" s="34">
        <v>68.0</v>
      </c>
      <c r="AU62" s="34">
        <v>68.0</v>
      </c>
      <c r="AV62" s="34">
        <v>20.0</v>
      </c>
      <c r="AW62" s="34">
        <v>2.0</v>
      </c>
      <c r="AX62" s="34">
        <v>22.0</v>
      </c>
      <c r="AY62" s="34">
        <v>2.0</v>
      </c>
      <c r="AZ62" s="34">
        <v>1.0</v>
      </c>
      <c r="BA62" s="34">
        <v>1.0</v>
      </c>
      <c r="BB62" s="34">
        <v>0.0</v>
      </c>
      <c r="BC62" s="34">
        <v>8.0</v>
      </c>
      <c r="BD62" s="34">
        <v>3.0</v>
      </c>
      <c r="BE62" s="34">
        <v>8.0</v>
      </c>
      <c r="BF62" s="38">
        <v>1.0</v>
      </c>
      <c r="BG62" s="62"/>
      <c r="BH62" s="62"/>
      <c r="BI62" s="34"/>
      <c r="BJ62" s="34"/>
      <c r="BK62" s="34"/>
    </row>
    <row r="63" ht="15.75" customHeight="1">
      <c r="A63" s="35"/>
      <c r="B63" s="62" t="s">
        <v>95</v>
      </c>
      <c r="C63" s="59">
        <v>54.0</v>
      </c>
      <c r="D63" s="60">
        <v>43.0</v>
      </c>
      <c r="E63" s="34">
        <v>7.0</v>
      </c>
      <c r="F63" s="34">
        <v>0.0</v>
      </c>
      <c r="G63" s="34">
        <v>3.0</v>
      </c>
      <c r="H63" s="34">
        <v>0.0</v>
      </c>
      <c r="I63" s="34">
        <v>1.0</v>
      </c>
      <c r="J63" s="34">
        <v>0.0</v>
      </c>
      <c r="K63" s="34">
        <v>0.0</v>
      </c>
      <c r="L63" s="34">
        <v>566.0</v>
      </c>
      <c r="M63" s="34">
        <v>162.0</v>
      </c>
      <c r="N63" s="34">
        <v>39.0</v>
      </c>
      <c r="O63" s="34">
        <v>0.0</v>
      </c>
      <c r="P63" s="34">
        <v>0.0</v>
      </c>
      <c r="Q63" s="38">
        <v>0.0</v>
      </c>
      <c r="R63" s="37"/>
      <c r="S63" s="37"/>
      <c r="T63" s="43">
        <v>10.0</v>
      </c>
      <c r="U63" s="34">
        <v>14.0</v>
      </c>
      <c r="V63" s="34">
        <v>0.0</v>
      </c>
      <c r="W63" s="34">
        <v>14.0</v>
      </c>
      <c r="X63" s="34">
        <v>10.0</v>
      </c>
      <c r="Y63" s="34">
        <v>1.0</v>
      </c>
      <c r="Z63" s="34">
        <v>0.0</v>
      </c>
      <c r="AA63" s="34">
        <v>0.0</v>
      </c>
      <c r="AB63" s="34">
        <v>13.0</v>
      </c>
      <c r="AC63" s="34">
        <v>0.0</v>
      </c>
      <c r="AD63" s="34">
        <v>8.0</v>
      </c>
      <c r="AE63" s="34">
        <v>5.0</v>
      </c>
      <c r="AF63" s="34">
        <v>25.0</v>
      </c>
      <c r="AG63" s="34">
        <v>1.0</v>
      </c>
      <c r="AH63" s="34">
        <v>16.0</v>
      </c>
      <c r="AI63" s="34">
        <v>7.0</v>
      </c>
      <c r="AJ63" s="34">
        <v>3.0</v>
      </c>
      <c r="AK63" s="34">
        <v>121.0</v>
      </c>
      <c r="AL63" s="34">
        <v>5.0</v>
      </c>
      <c r="AM63" s="38">
        <v>3.0</v>
      </c>
      <c r="AN63" s="37"/>
      <c r="AO63" s="37"/>
      <c r="AP63" s="43">
        <v>0.0</v>
      </c>
      <c r="AQ63" s="34">
        <v>0.0</v>
      </c>
      <c r="AR63" s="34">
        <v>0.0</v>
      </c>
      <c r="AS63" s="34">
        <v>0.0</v>
      </c>
      <c r="AT63" s="34">
        <v>29.0</v>
      </c>
      <c r="AU63" s="34">
        <v>0.0</v>
      </c>
      <c r="AV63" s="34">
        <v>0.0</v>
      </c>
      <c r="AW63" s="34">
        <v>0.0</v>
      </c>
      <c r="AX63" s="34">
        <v>0.0</v>
      </c>
      <c r="AY63" s="34">
        <v>0.0</v>
      </c>
      <c r="AZ63" s="34">
        <v>0.0</v>
      </c>
      <c r="BA63" s="34">
        <v>1.0</v>
      </c>
      <c r="BB63" s="34">
        <v>0.0</v>
      </c>
      <c r="BC63" s="34">
        <v>0.0</v>
      </c>
      <c r="BD63" s="34">
        <v>1.0</v>
      </c>
      <c r="BE63" s="34">
        <v>0.0</v>
      </c>
      <c r="BF63" s="38">
        <v>0.0</v>
      </c>
      <c r="BG63" s="62"/>
      <c r="BH63" s="62"/>
      <c r="BI63" s="34"/>
      <c r="BJ63" s="34"/>
      <c r="BK63" s="34"/>
    </row>
    <row r="64" ht="15.75" customHeight="1">
      <c r="A64" s="35"/>
      <c r="B64" s="62" t="s">
        <v>96</v>
      </c>
      <c r="C64" s="59">
        <v>22.0</v>
      </c>
      <c r="D64" s="60">
        <v>25.0</v>
      </c>
      <c r="E64" s="34">
        <v>4.0</v>
      </c>
      <c r="F64" s="34">
        <v>2.0</v>
      </c>
      <c r="G64" s="34">
        <v>4.0</v>
      </c>
      <c r="H64" s="34">
        <v>0.0</v>
      </c>
      <c r="I64" s="34">
        <v>0.0</v>
      </c>
      <c r="J64" s="34">
        <v>3.0</v>
      </c>
      <c r="K64" s="34">
        <v>0.0</v>
      </c>
      <c r="L64" s="34">
        <v>359.0</v>
      </c>
      <c r="M64" s="34">
        <v>38.0</v>
      </c>
      <c r="N64" s="34">
        <v>37.0</v>
      </c>
      <c r="O64" s="34">
        <v>0.0</v>
      </c>
      <c r="P64" s="34">
        <v>1.0</v>
      </c>
      <c r="Q64" s="38">
        <v>0.0</v>
      </c>
      <c r="R64" s="37"/>
      <c r="S64" s="37"/>
      <c r="T64" s="43">
        <v>0.0</v>
      </c>
      <c r="U64" s="34">
        <v>4.0</v>
      </c>
      <c r="V64" s="34">
        <v>0.0</v>
      </c>
      <c r="W64" s="34">
        <v>0.0</v>
      </c>
      <c r="X64" s="34">
        <v>1.0</v>
      </c>
      <c r="Y64" s="34">
        <v>1.0</v>
      </c>
      <c r="Z64" s="34">
        <v>0.0</v>
      </c>
      <c r="AA64" s="34">
        <v>0.0</v>
      </c>
      <c r="AB64" s="34">
        <v>3.0</v>
      </c>
      <c r="AC64" s="34">
        <v>0.0</v>
      </c>
      <c r="AD64" s="34">
        <v>2.0</v>
      </c>
      <c r="AE64" s="34">
        <v>3.0</v>
      </c>
      <c r="AF64" s="34">
        <v>6.0</v>
      </c>
      <c r="AG64" s="34">
        <v>1.0</v>
      </c>
      <c r="AH64" s="34">
        <v>3.0</v>
      </c>
      <c r="AI64" s="34">
        <v>1.0</v>
      </c>
      <c r="AJ64" s="34">
        <v>0.0</v>
      </c>
      <c r="AK64" s="34">
        <v>21.0</v>
      </c>
      <c r="AL64" s="34">
        <v>0.0</v>
      </c>
      <c r="AM64" s="38">
        <v>1.0</v>
      </c>
      <c r="AN64" s="37"/>
      <c r="AO64" s="37"/>
      <c r="AP64" s="43">
        <v>0.0</v>
      </c>
      <c r="AQ64" s="34">
        <v>0.0</v>
      </c>
      <c r="AR64" s="34">
        <v>0.0</v>
      </c>
      <c r="AS64" s="34">
        <v>0.0</v>
      </c>
      <c r="AT64" s="34">
        <v>16.0</v>
      </c>
      <c r="AU64" s="34">
        <v>0.0</v>
      </c>
      <c r="AV64" s="34">
        <v>0.0</v>
      </c>
      <c r="AW64" s="34">
        <v>0.0</v>
      </c>
      <c r="AX64" s="34">
        <v>0.0</v>
      </c>
      <c r="AY64" s="34">
        <v>0.0</v>
      </c>
      <c r="AZ64" s="34">
        <v>0.0</v>
      </c>
      <c r="BA64" s="34">
        <v>1.0</v>
      </c>
      <c r="BB64" s="34">
        <v>0.0</v>
      </c>
      <c r="BC64" s="34">
        <v>0.0</v>
      </c>
      <c r="BD64" s="34">
        <v>0.0</v>
      </c>
      <c r="BE64" s="34">
        <v>0.0</v>
      </c>
      <c r="BF64" s="38">
        <v>0.0</v>
      </c>
      <c r="BG64" s="62"/>
      <c r="BH64" s="62"/>
      <c r="BI64" s="34"/>
      <c r="BJ64" s="34"/>
      <c r="BK64" s="34"/>
    </row>
    <row r="65" ht="15.75" customHeight="1">
      <c r="A65" s="35"/>
      <c r="B65" s="62"/>
      <c r="C65" s="59"/>
      <c r="D65" s="60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8"/>
      <c r="R65" s="37"/>
      <c r="S65" s="37"/>
      <c r="T65" s="43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8"/>
      <c r="AN65" s="37"/>
      <c r="AO65" s="37"/>
      <c r="AP65" s="43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8"/>
      <c r="BG65" s="62"/>
      <c r="BH65" s="62"/>
      <c r="BI65" s="34"/>
      <c r="BJ65" s="34"/>
      <c r="BK65" s="34"/>
    </row>
    <row r="66" ht="15.75" customHeight="1">
      <c r="A66" s="64">
        <v>2019.0</v>
      </c>
      <c r="B66" s="32"/>
      <c r="C66" s="65">
        <v>185.0</v>
      </c>
      <c r="D66" s="66">
        <v>82.0</v>
      </c>
      <c r="E66" s="42">
        <v>130.0</v>
      </c>
      <c r="F66" s="42">
        <v>205.0</v>
      </c>
      <c r="G66" s="42">
        <v>57.0</v>
      </c>
      <c r="H66" s="42">
        <v>6.0</v>
      </c>
      <c r="I66" s="42">
        <v>6.0</v>
      </c>
      <c r="J66" s="42">
        <v>14.0</v>
      </c>
      <c r="K66" s="42">
        <v>8.0</v>
      </c>
      <c r="L66" s="42">
        <v>8853.0</v>
      </c>
      <c r="M66" s="42">
        <v>395.0</v>
      </c>
      <c r="N66" s="42">
        <v>1203.0</v>
      </c>
      <c r="O66" s="42"/>
      <c r="P66" s="42"/>
      <c r="Q66" s="45"/>
      <c r="R66" s="30"/>
      <c r="S66" s="30"/>
      <c r="T66" s="41">
        <v>16.0</v>
      </c>
      <c r="U66" s="42">
        <v>2.0</v>
      </c>
      <c r="V66" s="42">
        <v>1.0</v>
      </c>
      <c r="W66" s="42">
        <v>152.0</v>
      </c>
      <c r="X66" s="42">
        <v>555.0</v>
      </c>
      <c r="Y66" s="42"/>
      <c r="Z66" s="42">
        <v>5.0</v>
      </c>
      <c r="AA66" s="42"/>
      <c r="AB66" s="42">
        <v>174.0</v>
      </c>
      <c r="AC66" s="42"/>
      <c r="AD66" s="42"/>
      <c r="AE66" s="42">
        <v>15.0</v>
      </c>
      <c r="AF66" s="42">
        <v>175.0</v>
      </c>
      <c r="AG66" s="42">
        <v>29.0</v>
      </c>
      <c r="AH66" s="42">
        <v>246.0</v>
      </c>
      <c r="AI66" s="42">
        <v>50.0</v>
      </c>
      <c r="AJ66" s="42">
        <v>27.0</v>
      </c>
      <c r="AK66" s="42">
        <v>192.0</v>
      </c>
      <c r="AL66" s="42">
        <v>13.0</v>
      </c>
      <c r="AM66" s="45"/>
      <c r="AN66" s="30"/>
      <c r="AO66" s="30"/>
      <c r="AP66" s="41">
        <v>540.0</v>
      </c>
      <c r="AQ66" s="42"/>
      <c r="AR66" s="42"/>
      <c r="AS66" s="42">
        <v>1.0</v>
      </c>
      <c r="AT66" s="42">
        <v>252.0</v>
      </c>
      <c r="AU66" s="42">
        <v>40.0</v>
      </c>
      <c r="AV66" s="42">
        <v>24.0</v>
      </c>
      <c r="AW66" s="42">
        <v>13.0</v>
      </c>
      <c r="AX66" s="42">
        <v>504.0</v>
      </c>
      <c r="AY66" s="67"/>
      <c r="AZ66" s="42">
        <v>55.0</v>
      </c>
      <c r="BA66" s="42">
        <v>7.0</v>
      </c>
      <c r="BB66" s="42"/>
      <c r="BC66" s="42">
        <v>2.0</v>
      </c>
      <c r="BD66" s="42">
        <v>24.0</v>
      </c>
      <c r="BE66" s="42">
        <v>6.0</v>
      </c>
      <c r="BF66" s="45">
        <v>6.0</v>
      </c>
      <c r="BG66" s="62"/>
      <c r="BH66" s="62"/>
      <c r="BI66" s="47">
        <f t="shared" ref="BI66:BI95" si="18">SUM(AP66:BF66,T66:AM66,C66:Q66)</f>
        <v>14270</v>
      </c>
      <c r="BJ66" s="68"/>
      <c r="BK66" s="68"/>
    </row>
    <row r="67" ht="15.75" customHeight="1">
      <c r="A67" s="69">
        <v>2018.0</v>
      </c>
      <c r="B67" s="62"/>
      <c r="C67" s="59">
        <v>649.0</v>
      </c>
      <c r="D67" s="60">
        <v>409.0</v>
      </c>
      <c r="E67" s="34">
        <v>566.0</v>
      </c>
      <c r="F67" s="34">
        <v>1580.0</v>
      </c>
      <c r="G67" s="34">
        <v>117.0</v>
      </c>
      <c r="H67" s="34">
        <v>29.0</v>
      </c>
      <c r="I67" s="34">
        <v>214.0</v>
      </c>
      <c r="J67" s="34">
        <v>41.0</v>
      </c>
      <c r="K67" s="34">
        <v>4.0</v>
      </c>
      <c r="L67" s="34">
        <v>49378.0</v>
      </c>
      <c r="M67" s="34">
        <v>1928.0</v>
      </c>
      <c r="N67" s="34">
        <v>4770.0</v>
      </c>
      <c r="O67" s="34"/>
      <c r="P67" s="34">
        <v>5.0</v>
      </c>
      <c r="Q67" s="38"/>
      <c r="R67" s="37"/>
      <c r="S67" s="37"/>
      <c r="T67" s="43">
        <v>74.0</v>
      </c>
      <c r="U67" s="34">
        <v>40.0</v>
      </c>
      <c r="V67" s="34">
        <v>10.0</v>
      </c>
      <c r="W67" s="34">
        <v>460.0</v>
      </c>
      <c r="X67" s="34">
        <v>849.0</v>
      </c>
      <c r="Y67" s="34">
        <v>2.0</v>
      </c>
      <c r="Z67" s="34">
        <v>7.0</v>
      </c>
      <c r="AA67" s="34">
        <v>14.0</v>
      </c>
      <c r="AB67" s="34">
        <v>401.0</v>
      </c>
      <c r="AC67" s="34"/>
      <c r="AD67" s="34"/>
      <c r="AE67" s="34">
        <v>71.0</v>
      </c>
      <c r="AF67" s="34">
        <v>675.0</v>
      </c>
      <c r="AG67" s="34">
        <v>159.0</v>
      </c>
      <c r="AH67" s="34">
        <v>737.0</v>
      </c>
      <c r="AI67" s="34">
        <v>337.0</v>
      </c>
      <c r="AJ67" s="34">
        <v>157.0</v>
      </c>
      <c r="AK67" s="34">
        <v>670.0</v>
      </c>
      <c r="AL67" s="34">
        <v>31.0</v>
      </c>
      <c r="AM67" s="38"/>
      <c r="AN67" s="37"/>
      <c r="AO67" s="37"/>
      <c r="AP67" s="43">
        <v>911.0</v>
      </c>
      <c r="AQ67" s="34">
        <v>3.0</v>
      </c>
      <c r="AR67" s="34">
        <v>1.0</v>
      </c>
      <c r="AS67" s="34">
        <v>51.0</v>
      </c>
      <c r="AT67" s="34">
        <v>780.0</v>
      </c>
      <c r="AU67" s="34">
        <v>121.0</v>
      </c>
      <c r="AV67" s="34">
        <v>100.0</v>
      </c>
      <c r="AW67" s="34">
        <v>62.0</v>
      </c>
      <c r="AX67" s="34">
        <v>1099.0</v>
      </c>
      <c r="AY67" s="34">
        <v>38.0</v>
      </c>
      <c r="AZ67" s="34">
        <v>92.0</v>
      </c>
      <c r="BA67" s="34">
        <v>8.0</v>
      </c>
      <c r="BB67" s="34"/>
      <c r="BC67" s="34">
        <v>32.0</v>
      </c>
      <c r="BD67" s="34">
        <v>13.0</v>
      </c>
      <c r="BE67" s="34">
        <v>85.0</v>
      </c>
      <c r="BF67" s="38">
        <v>48.0</v>
      </c>
      <c r="BG67" s="62"/>
      <c r="BH67" s="62"/>
      <c r="BI67" s="50">
        <f t="shared" si="18"/>
        <v>67828</v>
      </c>
      <c r="BJ67" s="68"/>
      <c r="BK67" s="68"/>
    </row>
    <row r="68" ht="15.75" customHeight="1">
      <c r="A68" s="69">
        <v>2017.0</v>
      </c>
      <c r="B68" s="62"/>
      <c r="C68" s="59">
        <v>783.0</v>
      </c>
      <c r="D68" s="60">
        <v>464.0</v>
      </c>
      <c r="E68" s="34">
        <v>442.0</v>
      </c>
      <c r="F68" s="34">
        <v>1085.0</v>
      </c>
      <c r="G68" s="34">
        <v>180.0</v>
      </c>
      <c r="H68" s="34">
        <v>258.0</v>
      </c>
      <c r="I68" s="34">
        <v>539.0</v>
      </c>
      <c r="J68" s="34">
        <v>137.0</v>
      </c>
      <c r="K68" s="34">
        <v>50.0</v>
      </c>
      <c r="L68" s="34">
        <v>50631.0</v>
      </c>
      <c r="M68" s="34">
        <v>2415.0</v>
      </c>
      <c r="N68" s="34">
        <v>4911.0</v>
      </c>
      <c r="O68" s="34"/>
      <c r="P68" s="34">
        <v>34.0</v>
      </c>
      <c r="Q68" s="38">
        <v>5.0</v>
      </c>
      <c r="R68" s="37"/>
      <c r="S68" s="37"/>
      <c r="T68" s="43">
        <v>113.0</v>
      </c>
      <c r="U68" s="34">
        <v>143.0</v>
      </c>
      <c r="V68" s="34">
        <v>16.0</v>
      </c>
      <c r="W68" s="34">
        <v>613.0</v>
      </c>
      <c r="X68" s="34">
        <v>1226.0</v>
      </c>
      <c r="Y68" s="34"/>
      <c r="Z68" s="34">
        <v>10.0</v>
      </c>
      <c r="AA68" s="34">
        <v>19.0</v>
      </c>
      <c r="AB68" s="34">
        <v>552.0</v>
      </c>
      <c r="AC68" s="34">
        <v>8.0</v>
      </c>
      <c r="AD68" s="34"/>
      <c r="AE68" s="34">
        <v>115.0</v>
      </c>
      <c r="AF68" s="34">
        <v>684.0</v>
      </c>
      <c r="AG68" s="34">
        <v>242.0</v>
      </c>
      <c r="AH68" s="34">
        <v>779.0</v>
      </c>
      <c r="AI68" s="34">
        <v>266.0</v>
      </c>
      <c r="AJ68" s="34">
        <v>149.0</v>
      </c>
      <c r="AK68" s="34">
        <v>691.0</v>
      </c>
      <c r="AL68" s="34">
        <v>51.0</v>
      </c>
      <c r="AM68" s="38"/>
      <c r="AN68" s="37"/>
      <c r="AO68" s="37"/>
      <c r="AP68" s="43">
        <v>785.0</v>
      </c>
      <c r="AQ68" s="34">
        <v>5.0</v>
      </c>
      <c r="AR68" s="34">
        <v>3.0</v>
      </c>
      <c r="AS68" s="34">
        <v>19.0</v>
      </c>
      <c r="AT68" s="34">
        <v>875.0</v>
      </c>
      <c r="AU68" s="34">
        <v>140.0</v>
      </c>
      <c r="AV68" s="34">
        <v>116.0</v>
      </c>
      <c r="AW68" s="34">
        <v>141.0</v>
      </c>
      <c r="AX68" s="34">
        <v>742.0</v>
      </c>
      <c r="AY68" s="34">
        <v>65.0</v>
      </c>
      <c r="AZ68" s="34">
        <v>172.0</v>
      </c>
      <c r="BA68" s="34">
        <v>32.0</v>
      </c>
      <c r="BB68" s="34"/>
      <c r="BC68" s="34">
        <v>73.0</v>
      </c>
      <c r="BD68" s="34">
        <v>10.0</v>
      </c>
      <c r="BE68" s="34">
        <v>46.0</v>
      </c>
      <c r="BF68" s="38">
        <v>89.0</v>
      </c>
      <c r="BG68" s="62"/>
      <c r="BH68" s="62"/>
      <c r="BI68" s="50">
        <f t="shared" si="18"/>
        <v>70924</v>
      </c>
      <c r="BJ68" s="68"/>
      <c r="BK68" s="68"/>
    </row>
    <row r="69" ht="15.75" customHeight="1">
      <c r="A69" s="69">
        <v>2016.0</v>
      </c>
      <c r="B69" s="62"/>
      <c r="C69" s="59">
        <v>663.0</v>
      </c>
      <c r="D69" s="60">
        <v>771.0</v>
      </c>
      <c r="E69" s="34">
        <v>355.0</v>
      </c>
      <c r="F69" s="34">
        <v>733.0</v>
      </c>
      <c r="G69" s="34">
        <v>273.0</v>
      </c>
      <c r="H69" s="34">
        <v>231.0</v>
      </c>
      <c r="I69" s="34">
        <v>23.0</v>
      </c>
      <c r="J69" s="34">
        <v>56.0</v>
      </c>
      <c r="K69" s="34">
        <v>40.0</v>
      </c>
      <c r="L69" s="34">
        <v>47352.0</v>
      </c>
      <c r="M69" s="34">
        <v>2467.0</v>
      </c>
      <c r="N69" s="34">
        <v>5946.0</v>
      </c>
      <c r="O69" s="34"/>
      <c r="P69" s="34"/>
      <c r="Q69" s="38">
        <v>30.0</v>
      </c>
      <c r="R69" s="37"/>
      <c r="S69" s="37"/>
      <c r="T69" s="43">
        <v>280.0</v>
      </c>
      <c r="U69" s="34">
        <v>110.0</v>
      </c>
      <c r="V69" s="34">
        <v>5.0</v>
      </c>
      <c r="W69" s="34">
        <v>273.0</v>
      </c>
      <c r="X69" s="34">
        <v>1284.0</v>
      </c>
      <c r="Y69" s="34"/>
      <c r="Z69" s="34">
        <v>9.0</v>
      </c>
      <c r="AA69" s="34">
        <v>15.0</v>
      </c>
      <c r="AB69" s="34">
        <v>447.0</v>
      </c>
      <c r="AC69" s="34">
        <v>13.0</v>
      </c>
      <c r="AD69" s="34"/>
      <c r="AE69" s="34">
        <v>30.0</v>
      </c>
      <c r="AF69" s="34">
        <v>1081.0</v>
      </c>
      <c r="AG69" s="34">
        <v>402.0</v>
      </c>
      <c r="AH69" s="34">
        <v>1048.0</v>
      </c>
      <c r="AI69" s="34">
        <v>134.0</v>
      </c>
      <c r="AJ69" s="34">
        <v>224.0</v>
      </c>
      <c r="AK69" s="34">
        <v>946.0</v>
      </c>
      <c r="AL69" s="34">
        <v>52.0</v>
      </c>
      <c r="AM69" s="38"/>
      <c r="AN69" s="37"/>
      <c r="AO69" s="37"/>
      <c r="AP69" s="43">
        <v>417.0</v>
      </c>
      <c r="AQ69" s="34">
        <v>5.0</v>
      </c>
      <c r="AR69" s="34">
        <v>10.0</v>
      </c>
      <c r="AS69" s="34">
        <v>38.0</v>
      </c>
      <c r="AT69" s="34">
        <v>1570.0</v>
      </c>
      <c r="AU69" s="34">
        <v>224.0</v>
      </c>
      <c r="AV69" s="34">
        <v>135.0</v>
      </c>
      <c r="AW69" s="34">
        <v>64.0</v>
      </c>
      <c r="AX69" s="34">
        <v>551.0</v>
      </c>
      <c r="AY69" s="34">
        <v>28.0</v>
      </c>
      <c r="AZ69" s="34">
        <v>92.0</v>
      </c>
      <c r="BA69" s="34">
        <v>56.0</v>
      </c>
      <c r="BB69" s="34"/>
      <c r="BC69" s="34">
        <v>147.0</v>
      </c>
      <c r="BD69" s="34">
        <v>16.0</v>
      </c>
      <c r="BE69" s="34">
        <v>33.0</v>
      </c>
      <c r="BF69" s="38">
        <v>78.0</v>
      </c>
      <c r="BG69" s="62"/>
      <c r="BH69" s="62"/>
      <c r="BI69" s="50">
        <f t="shared" si="18"/>
        <v>68757</v>
      </c>
      <c r="BJ69" s="68"/>
      <c r="BK69" s="68"/>
    </row>
    <row r="70" ht="15.75" customHeight="1">
      <c r="A70" s="69">
        <v>2015.0</v>
      </c>
      <c r="B70" s="62"/>
      <c r="C70" s="59">
        <v>686.0</v>
      </c>
      <c r="D70" s="60">
        <v>557.0</v>
      </c>
      <c r="E70" s="34">
        <v>321.0</v>
      </c>
      <c r="F70" s="34">
        <v>757.0</v>
      </c>
      <c r="G70" s="34">
        <v>128.0</v>
      </c>
      <c r="H70" s="34">
        <v>205.0</v>
      </c>
      <c r="I70" s="34">
        <v>44.0</v>
      </c>
      <c r="J70" s="34">
        <v>48.0</v>
      </c>
      <c r="K70" s="34">
        <v>10.0</v>
      </c>
      <c r="L70" s="34">
        <v>46181.0</v>
      </c>
      <c r="M70" s="34">
        <v>1403.0</v>
      </c>
      <c r="N70" s="34">
        <v>4891.0</v>
      </c>
      <c r="O70" s="34"/>
      <c r="P70" s="34">
        <v>3.0</v>
      </c>
      <c r="Q70" s="38">
        <v>13.0</v>
      </c>
      <c r="R70" s="37"/>
      <c r="S70" s="37"/>
      <c r="T70" s="43">
        <v>399.0</v>
      </c>
      <c r="U70" s="34">
        <v>17.0</v>
      </c>
      <c r="V70" s="34">
        <v>2.0</v>
      </c>
      <c r="W70" s="34">
        <v>422.0</v>
      </c>
      <c r="X70" s="34">
        <v>1309.0</v>
      </c>
      <c r="Y70" s="34">
        <v>2.0</v>
      </c>
      <c r="Z70" s="23"/>
      <c r="AA70" s="34">
        <v>94.0</v>
      </c>
      <c r="AB70" s="34">
        <v>755.0</v>
      </c>
      <c r="AC70" s="34">
        <v>30.0</v>
      </c>
      <c r="AD70" s="34"/>
      <c r="AE70" s="34">
        <v>63.0</v>
      </c>
      <c r="AF70" s="34">
        <v>929.0</v>
      </c>
      <c r="AG70" s="34">
        <v>301.0</v>
      </c>
      <c r="AH70" s="34">
        <v>808.0</v>
      </c>
      <c r="AI70" s="34">
        <v>89.0</v>
      </c>
      <c r="AJ70" s="34">
        <v>110.0</v>
      </c>
      <c r="AK70" s="34">
        <v>1591.0</v>
      </c>
      <c r="AL70" s="34">
        <v>140.0</v>
      </c>
      <c r="AM70" s="38"/>
      <c r="AN70" s="37"/>
      <c r="AO70" s="37"/>
      <c r="AP70" s="43">
        <v>418.0</v>
      </c>
      <c r="AQ70" s="34">
        <v>20.0</v>
      </c>
      <c r="AR70" s="34">
        <v>5.0</v>
      </c>
      <c r="AS70" s="34">
        <v>57.0</v>
      </c>
      <c r="AT70" s="34">
        <v>1341.0</v>
      </c>
      <c r="AU70" s="34">
        <v>741.0</v>
      </c>
      <c r="AV70" s="34">
        <v>187.0</v>
      </c>
      <c r="AW70" s="34">
        <v>54.0</v>
      </c>
      <c r="AX70" s="34">
        <v>176.0</v>
      </c>
      <c r="AY70" s="34">
        <v>23.0</v>
      </c>
      <c r="AZ70" s="34">
        <v>92.0</v>
      </c>
      <c r="BA70" s="34">
        <v>78.0</v>
      </c>
      <c r="BB70" s="34">
        <v>1.0</v>
      </c>
      <c r="BC70" s="34">
        <v>72.0</v>
      </c>
      <c r="BD70" s="34">
        <v>12.0</v>
      </c>
      <c r="BE70" s="34">
        <v>56.0</v>
      </c>
      <c r="BF70" s="38">
        <v>76.0</v>
      </c>
      <c r="BG70" s="62"/>
      <c r="BH70" s="62"/>
      <c r="BI70" s="50">
        <f t="shared" si="18"/>
        <v>65717</v>
      </c>
      <c r="BJ70" s="68"/>
      <c r="BK70" s="68"/>
    </row>
    <row r="71" ht="15.75" customHeight="1">
      <c r="A71" s="69">
        <v>2014.0</v>
      </c>
      <c r="B71" s="62"/>
      <c r="C71" s="59">
        <v>997.0</v>
      </c>
      <c r="D71" s="60">
        <v>544.0</v>
      </c>
      <c r="E71" s="34">
        <v>507.0</v>
      </c>
      <c r="F71" s="34">
        <v>1095.0</v>
      </c>
      <c r="G71" s="34">
        <v>188.0</v>
      </c>
      <c r="H71" s="34">
        <v>205.0</v>
      </c>
      <c r="I71" s="34">
        <v>127.0</v>
      </c>
      <c r="J71" s="34">
        <v>78.0</v>
      </c>
      <c r="K71" s="34">
        <v>10.0</v>
      </c>
      <c r="L71" s="34">
        <v>46491.0</v>
      </c>
      <c r="M71" s="34">
        <v>596.0</v>
      </c>
      <c r="N71" s="34">
        <v>4266.0</v>
      </c>
      <c r="O71" s="34"/>
      <c r="P71" s="34">
        <v>2.0</v>
      </c>
      <c r="Q71" s="38">
        <v>3.0</v>
      </c>
      <c r="R71" s="37"/>
      <c r="S71" s="37"/>
      <c r="T71" s="43">
        <v>336.0</v>
      </c>
      <c r="U71" s="34">
        <v>14.0</v>
      </c>
      <c r="V71" s="34">
        <v>11.0</v>
      </c>
      <c r="W71" s="34">
        <v>343.0</v>
      </c>
      <c r="X71" s="34">
        <v>1161.0</v>
      </c>
      <c r="Y71" s="34"/>
      <c r="Z71" s="34">
        <v>31.0</v>
      </c>
      <c r="AA71" s="34">
        <v>162.0</v>
      </c>
      <c r="AB71" s="34">
        <v>1003.0</v>
      </c>
      <c r="AC71" s="34">
        <v>66.0</v>
      </c>
      <c r="AD71" s="34"/>
      <c r="AE71" s="34">
        <v>159.0</v>
      </c>
      <c r="AF71" s="34">
        <v>983.0</v>
      </c>
      <c r="AG71" s="34">
        <v>231.0</v>
      </c>
      <c r="AH71" s="34">
        <v>901.0</v>
      </c>
      <c r="AI71" s="34">
        <v>51.0</v>
      </c>
      <c r="AJ71" s="34">
        <v>144.0</v>
      </c>
      <c r="AK71" s="34">
        <v>1301.0</v>
      </c>
      <c r="AL71" s="34">
        <v>96.0</v>
      </c>
      <c r="AM71" s="38">
        <v>1.0</v>
      </c>
      <c r="AN71" s="37"/>
      <c r="AO71" s="37"/>
      <c r="AP71" s="43">
        <v>244.0</v>
      </c>
      <c r="AQ71" s="34"/>
      <c r="AR71" s="34">
        <v>9.0</v>
      </c>
      <c r="AS71" s="34">
        <v>80.0</v>
      </c>
      <c r="AT71" s="34">
        <v>983.0</v>
      </c>
      <c r="AU71" s="34">
        <v>835.0</v>
      </c>
      <c r="AV71" s="34">
        <v>199.0</v>
      </c>
      <c r="AW71" s="34">
        <v>49.0</v>
      </c>
      <c r="AX71" s="34">
        <v>21.0</v>
      </c>
      <c r="AY71" s="34">
        <v>76.0</v>
      </c>
      <c r="AZ71" s="34"/>
      <c r="BA71" s="34">
        <v>50.0</v>
      </c>
      <c r="BB71" s="34">
        <v>1.0</v>
      </c>
      <c r="BC71" s="34">
        <v>77.0</v>
      </c>
      <c r="BD71" s="34">
        <v>16.0</v>
      </c>
      <c r="BE71" s="34">
        <v>76.0</v>
      </c>
      <c r="BF71" s="38">
        <v>109.0</v>
      </c>
      <c r="BG71" s="62"/>
      <c r="BH71" s="62"/>
      <c r="BI71" s="50">
        <f t="shared" si="18"/>
        <v>64928</v>
      </c>
      <c r="BJ71" s="68"/>
      <c r="BK71" s="68"/>
    </row>
    <row r="72" ht="15.75" customHeight="1">
      <c r="A72" s="69">
        <v>2013.0</v>
      </c>
      <c r="B72" s="62"/>
      <c r="C72" s="59">
        <v>858.0</v>
      </c>
      <c r="D72" s="60">
        <v>606.0</v>
      </c>
      <c r="E72" s="34">
        <v>484.0</v>
      </c>
      <c r="F72" s="34">
        <v>1019.0</v>
      </c>
      <c r="G72" s="34">
        <v>151.0</v>
      </c>
      <c r="H72" s="34">
        <v>227.0</v>
      </c>
      <c r="I72" s="34">
        <v>26.0</v>
      </c>
      <c r="J72" s="34">
        <v>81.0</v>
      </c>
      <c r="K72" s="34">
        <v>8.0</v>
      </c>
      <c r="L72" s="34">
        <v>42844.0</v>
      </c>
      <c r="M72" s="34">
        <v>297.0</v>
      </c>
      <c r="N72" s="34">
        <v>3015.0</v>
      </c>
      <c r="O72" s="34">
        <v>1.0</v>
      </c>
      <c r="P72" s="34">
        <v>7.0</v>
      </c>
      <c r="Q72" s="38">
        <v>12.0</v>
      </c>
      <c r="R72" s="37"/>
      <c r="S72" s="37"/>
      <c r="T72" s="43">
        <v>543.0</v>
      </c>
      <c r="U72" s="34">
        <v>25.0</v>
      </c>
      <c r="V72" s="34"/>
      <c r="W72" s="34">
        <v>814.0</v>
      </c>
      <c r="X72" s="34">
        <v>969.0</v>
      </c>
      <c r="Y72" s="34">
        <v>1.0</v>
      </c>
      <c r="Z72" s="34">
        <v>81.0</v>
      </c>
      <c r="AA72" s="34">
        <v>230.0</v>
      </c>
      <c r="AB72" s="34">
        <v>901.0</v>
      </c>
      <c r="AC72" s="34">
        <v>39.0</v>
      </c>
      <c r="AD72" s="34">
        <v>1.0</v>
      </c>
      <c r="AE72" s="34">
        <v>155.0</v>
      </c>
      <c r="AF72" s="34">
        <v>1481.0</v>
      </c>
      <c r="AG72" s="34">
        <v>79.0</v>
      </c>
      <c r="AH72" s="34">
        <v>661.0</v>
      </c>
      <c r="AI72" s="34">
        <v>97.0</v>
      </c>
      <c r="AJ72" s="34">
        <v>111.0</v>
      </c>
      <c r="AK72" s="34">
        <v>1430.0</v>
      </c>
      <c r="AL72" s="34">
        <v>165.0</v>
      </c>
      <c r="AM72" s="38"/>
      <c r="AN72" s="37"/>
      <c r="AO72" s="37"/>
      <c r="AP72" s="43">
        <v>143.0</v>
      </c>
      <c r="AQ72" s="34"/>
      <c r="AR72" s="34">
        <v>7.0</v>
      </c>
      <c r="AS72" s="34">
        <v>75.0</v>
      </c>
      <c r="AT72" s="34">
        <v>1794.0</v>
      </c>
      <c r="AU72" s="34">
        <v>382.0</v>
      </c>
      <c r="AV72" s="34">
        <v>265.0</v>
      </c>
      <c r="AW72" s="34">
        <v>19.0</v>
      </c>
      <c r="AX72" s="34">
        <v>16.0</v>
      </c>
      <c r="AY72" s="34">
        <v>20.0</v>
      </c>
      <c r="AZ72" s="34"/>
      <c r="BA72" s="34">
        <v>32.0</v>
      </c>
      <c r="BB72" s="34"/>
      <c r="BC72" s="34">
        <v>94.0</v>
      </c>
      <c r="BD72" s="34">
        <v>36.0</v>
      </c>
      <c r="BE72" s="34">
        <v>80.0</v>
      </c>
      <c r="BF72" s="38">
        <v>82.0</v>
      </c>
      <c r="BG72" s="62"/>
      <c r="BH72" s="62"/>
      <c r="BI72" s="50">
        <f t="shared" si="18"/>
        <v>60464</v>
      </c>
      <c r="BJ72" s="68"/>
      <c r="BK72" s="68"/>
    </row>
    <row r="73" ht="15.75" customHeight="1">
      <c r="A73" s="69">
        <v>2012.0</v>
      </c>
      <c r="B73" s="62"/>
      <c r="C73" s="59">
        <v>592.0</v>
      </c>
      <c r="D73" s="60">
        <v>471.0</v>
      </c>
      <c r="E73" s="34">
        <v>419.0</v>
      </c>
      <c r="F73" s="34">
        <v>1326.0</v>
      </c>
      <c r="G73" s="34">
        <v>460.0</v>
      </c>
      <c r="H73" s="34">
        <v>213.0</v>
      </c>
      <c r="I73" s="34">
        <v>18.0</v>
      </c>
      <c r="J73" s="34">
        <v>167.0</v>
      </c>
      <c r="K73" s="34">
        <v>30.0</v>
      </c>
      <c r="L73" s="34">
        <v>42004.0</v>
      </c>
      <c r="M73" s="34">
        <v>334.0</v>
      </c>
      <c r="N73" s="34">
        <v>1740.0</v>
      </c>
      <c r="O73" s="34">
        <v>2.0</v>
      </c>
      <c r="P73" s="34">
        <v>7.0</v>
      </c>
      <c r="Q73" s="38">
        <v>67.0</v>
      </c>
      <c r="R73" s="37"/>
      <c r="S73" s="37"/>
      <c r="T73" s="43">
        <v>505.0</v>
      </c>
      <c r="U73" s="34">
        <v>196.0</v>
      </c>
      <c r="V73" s="34">
        <v>2.0</v>
      </c>
      <c r="W73" s="34"/>
      <c r="X73" s="34">
        <v>883.0</v>
      </c>
      <c r="Y73" s="34">
        <v>13.0</v>
      </c>
      <c r="Z73" s="34"/>
      <c r="AA73" s="34">
        <v>487.0</v>
      </c>
      <c r="AB73" s="34">
        <v>1030.0</v>
      </c>
      <c r="AC73" s="34">
        <v>5200.0</v>
      </c>
      <c r="AD73" s="34">
        <v>41.0</v>
      </c>
      <c r="AE73" s="34">
        <v>134.0</v>
      </c>
      <c r="AF73" s="34">
        <v>1713.0</v>
      </c>
      <c r="AG73" s="34">
        <v>103.0</v>
      </c>
      <c r="AH73" s="34">
        <v>470.0</v>
      </c>
      <c r="AI73" s="34">
        <v>65.0</v>
      </c>
      <c r="AJ73" s="34">
        <v>102.0</v>
      </c>
      <c r="AK73" s="34">
        <v>1022.0</v>
      </c>
      <c r="AL73" s="34">
        <v>98.0</v>
      </c>
      <c r="AM73" s="38">
        <v>2.0</v>
      </c>
      <c r="AN73" s="37"/>
      <c r="AO73" s="37"/>
      <c r="AP73" s="43">
        <v>95.0</v>
      </c>
      <c r="AQ73" s="34"/>
      <c r="AR73" s="34"/>
      <c r="AS73" s="34">
        <v>8.0</v>
      </c>
      <c r="AT73" s="34">
        <v>1823.0</v>
      </c>
      <c r="AU73" s="34"/>
      <c r="AV73" s="34">
        <v>212.0</v>
      </c>
      <c r="AW73" s="34">
        <v>14.0</v>
      </c>
      <c r="AX73" s="34"/>
      <c r="AY73" s="34">
        <v>10.0</v>
      </c>
      <c r="AZ73" s="34"/>
      <c r="BA73" s="34">
        <v>17.0</v>
      </c>
      <c r="BB73" s="34"/>
      <c r="BC73" s="34">
        <v>102.0</v>
      </c>
      <c r="BD73" s="34">
        <v>44.0</v>
      </c>
      <c r="BE73" s="34">
        <v>58.0</v>
      </c>
      <c r="BF73" s="38">
        <v>35.0</v>
      </c>
      <c r="BG73" s="62"/>
      <c r="BH73" s="62"/>
      <c r="BI73" s="50">
        <f t="shared" si="18"/>
        <v>62334</v>
      </c>
      <c r="BJ73" s="68"/>
      <c r="BK73" s="68"/>
    </row>
    <row r="74" ht="15.75" customHeight="1">
      <c r="A74" s="69">
        <v>2011.0</v>
      </c>
      <c r="B74" s="62"/>
      <c r="C74" s="59">
        <v>605.0</v>
      </c>
      <c r="D74" s="60">
        <v>829.0</v>
      </c>
      <c r="E74" s="34">
        <v>568.0</v>
      </c>
      <c r="F74" s="34">
        <v>1262.0</v>
      </c>
      <c r="G74" s="34">
        <v>814.0</v>
      </c>
      <c r="H74" s="34">
        <v>388.0</v>
      </c>
      <c r="I74" s="34">
        <v>19.0</v>
      </c>
      <c r="J74" s="34">
        <v>30.0</v>
      </c>
      <c r="K74" s="34">
        <v>5.0</v>
      </c>
      <c r="L74" s="34">
        <v>38000.0</v>
      </c>
      <c r="M74" s="34">
        <v>540.0</v>
      </c>
      <c r="N74" s="34">
        <v>2376.0</v>
      </c>
      <c r="O74" s="34">
        <v>5.0</v>
      </c>
      <c r="P74" s="34">
        <v>7.0</v>
      </c>
      <c r="Q74" s="38">
        <v>94.0</v>
      </c>
      <c r="R74" s="37"/>
      <c r="S74" s="37"/>
      <c r="T74" s="43">
        <v>386.0</v>
      </c>
      <c r="U74" s="34">
        <v>207.0</v>
      </c>
      <c r="V74" s="34">
        <v>6.0</v>
      </c>
      <c r="W74" s="34"/>
      <c r="X74" s="34">
        <v>949.0</v>
      </c>
      <c r="Y74" s="34">
        <v>1.0</v>
      </c>
      <c r="Z74" s="34">
        <v>1.0</v>
      </c>
      <c r="AA74" s="34">
        <v>274.0</v>
      </c>
      <c r="AB74" s="34">
        <v>825.0</v>
      </c>
      <c r="AC74" s="34"/>
      <c r="AD74" s="34">
        <v>415.0</v>
      </c>
      <c r="AE74" s="34">
        <v>150.0</v>
      </c>
      <c r="AF74" s="34">
        <v>908.0</v>
      </c>
      <c r="AG74" s="34">
        <v>317.0</v>
      </c>
      <c r="AH74" s="34">
        <v>515.0</v>
      </c>
      <c r="AI74" s="34">
        <v>104.0</v>
      </c>
      <c r="AJ74" s="34">
        <v>82.0</v>
      </c>
      <c r="AK74" s="34">
        <v>1251.0</v>
      </c>
      <c r="AL74" s="34">
        <v>144.0</v>
      </c>
      <c r="AM74" s="38">
        <v>42.0</v>
      </c>
      <c r="AN74" s="37"/>
      <c r="AO74" s="37"/>
      <c r="AP74" s="43"/>
      <c r="AQ74" s="34"/>
      <c r="AR74" s="34"/>
      <c r="AS74" s="34"/>
      <c r="AT74" s="34">
        <v>1789.0</v>
      </c>
      <c r="AU74" s="34"/>
      <c r="AV74" s="34">
        <v>151.0</v>
      </c>
      <c r="AW74" s="34">
        <v>15.0</v>
      </c>
      <c r="AX74" s="34"/>
      <c r="AY74" s="34">
        <v>4.0</v>
      </c>
      <c r="AZ74" s="34"/>
      <c r="BA74" s="34">
        <v>62.0</v>
      </c>
      <c r="BB74" s="34">
        <v>1.0</v>
      </c>
      <c r="BC74" s="34">
        <v>71.0</v>
      </c>
      <c r="BD74" s="34">
        <v>61.0</v>
      </c>
      <c r="BE74" s="34">
        <v>48.0</v>
      </c>
      <c r="BF74" s="38">
        <v>11.0</v>
      </c>
      <c r="BG74" s="62"/>
      <c r="BH74" s="62"/>
      <c r="BI74" s="50">
        <f t="shared" si="18"/>
        <v>54332</v>
      </c>
      <c r="BJ74" s="68"/>
      <c r="BK74" s="68"/>
    </row>
    <row r="75" ht="15.75" customHeight="1">
      <c r="A75" s="69">
        <v>2010.0</v>
      </c>
      <c r="B75" s="62"/>
      <c r="C75" s="59">
        <v>587.0</v>
      </c>
      <c r="D75" s="60">
        <v>643.0</v>
      </c>
      <c r="E75" s="34">
        <v>598.0</v>
      </c>
      <c r="F75" s="34">
        <v>1216.0</v>
      </c>
      <c r="G75" s="34">
        <v>426.0</v>
      </c>
      <c r="H75" s="34">
        <v>385.0</v>
      </c>
      <c r="I75" s="34">
        <v>2.0</v>
      </c>
      <c r="J75" s="34">
        <v>56.0</v>
      </c>
      <c r="K75" s="34">
        <v>4.0</v>
      </c>
      <c r="L75" s="34">
        <v>33056.0</v>
      </c>
      <c r="M75" s="34">
        <v>263.0</v>
      </c>
      <c r="N75" s="34">
        <v>1602.0</v>
      </c>
      <c r="O75" s="34">
        <v>2.0</v>
      </c>
      <c r="P75" s="34">
        <v>13.0</v>
      </c>
      <c r="Q75" s="38"/>
      <c r="R75" s="37"/>
      <c r="S75" s="37"/>
      <c r="T75" s="43">
        <v>384.0</v>
      </c>
      <c r="U75" s="34">
        <v>254.0</v>
      </c>
      <c r="V75" s="34">
        <v>3.0</v>
      </c>
      <c r="W75" s="34"/>
      <c r="X75" s="34">
        <v>932.0</v>
      </c>
      <c r="Y75" s="34">
        <v>1.0</v>
      </c>
      <c r="Z75" s="34">
        <v>3.0</v>
      </c>
      <c r="AA75" s="34">
        <v>182.0</v>
      </c>
      <c r="AB75" s="34">
        <v>489.0</v>
      </c>
      <c r="AC75" s="34"/>
      <c r="AD75" s="34">
        <v>405.0</v>
      </c>
      <c r="AE75" s="34">
        <v>185.0</v>
      </c>
      <c r="AF75" s="34">
        <v>465.0</v>
      </c>
      <c r="AG75" s="34">
        <v>155.0</v>
      </c>
      <c r="AH75" s="34">
        <v>388.0</v>
      </c>
      <c r="AI75" s="34">
        <v>153.0</v>
      </c>
      <c r="AJ75" s="34">
        <v>37.0</v>
      </c>
      <c r="AK75" s="34">
        <v>1292.0</v>
      </c>
      <c r="AL75" s="34">
        <v>51.0</v>
      </c>
      <c r="AM75" s="38"/>
      <c r="AN75" s="37"/>
      <c r="AO75" s="37"/>
      <c r="AP75" s="43"/>
      <c r="AQ75" s="34"/>
      <c r="AR75" s="34"/>
      <c r="AS75" s="34"/>
      <c r="AT75" s="34">
        <v>2224.0</v>
      </c>
      <c r="AU75" s="34"/>
      <c r="AV75" s="34">
        <v>140.0</v>
      </c>
      <c r="AW75" s="34">
        <v>23.0</v>
      </c>
      <c r="AX75" s="34"/>
      <c r="AY75" s="34">
        <v>2.0</v>
      </c>
      <c r="AZ75" s="34"/>
      <c r="BA75" s="34">
        <v>73.0</v>
      </c>
      <c r="BB75" s="34"/>
      <c r="BC75" s="34"/>
      <c r="BD75" s="34">
        <v>118.0</v>
      </c>
      <c r="BE75" s="34">
        <v>34.0</v>
      </c>
      <c r="BF75" s="38">
        <v>4.0</v>
      </c>
      <c r="BG75" s="62"/>
      <c r="BH75" s="62"/>
      <c r="BI75" s="50">
        <f t="shared" si="18"/>
        <v>46850</v>
      </c>
      <c r="BJ75" s="68"/>
      <c r="BK75" s="68"/>
    </row>
    <row r="76" ht="15.75" customHeight="1">
      <c r="A76" s="69">
        <v>2009.0</v>
      </c>
      <c r="B76" s="62"/>
      <c r="C76" s="59">
        <v>507.0</v>
      </c>
      <c r="D76" s="60">
        <v>616.0</v>
      </c>
      <c r="E76" s="34">
        <v>563.0</v>
      </c>
      <c r="F76" s="34">
        <v>311.0</v>
      </c>
      <c r="G76" s="34">
        <v>840.0</v>
      </c>
      <c r="H76" s="34">
        <v>385.0</v>
      </c>
      <c r="I76" s="34">
        <v>3.0</v>
      </c>
      <c r="J76" s="34">
        <v>111.0</v>
      </c>
      <c r="K76" s="34">
        <v>23.0</v>
      </c>
      <c r="L76" s="34">
        <v>35091.0</v>
      </c>
      <c r="M76" s="34">
        <v>307.0</v>
      </c>
      <c r="N76" s="34">
        <v>1521.0</v>
      </c>
      <c r="O76" s="34">
        <v>2.0</v>
      </c>
      <c r="P76" s="34">
        <v>35.0</v>
      </c>
      <c r="Q76" s="38"/>
      <c r="R76" s="37"/>
      <c r="S76" s="37"/>
      <c r="T76" s="43">
        <v>359.0</v>
      </c>
      <c r="U76" s="34">
        <v>264.0</v>
      </c>
      <c r="V76" s="34">
        <v>12.0</v>
      </c>
      <c r="W76" s="34"/>
      <c r="X76" s="34">
        <v>1148.0</v>
      </c>
      <c r="Y76" s="34">
        <v>11.0</v>
      </c>
      <c r="Z76" s="34">
        <v>6.0</v>
      </c>
      <c r="AA76" s="34">
        <v>70.0</v>
      </c>
      <c r="AB76" s="34">
        <v>680.0</v>
      </c>
      <c r="AC76" s="34"/>
      <c r="AD76" s="34">
        <v>280.0</v>
      </c>
      <c r="AE76" s="34">
        <v>95.0</v>
      </c>
      <c r="AF76" s="34">
        <v>380.0</v>
      </c>
      <c r="AG76" s="34">
        <v>188.0</v>
      </c>
      <c r="AH76" s="34">
        <v>673.0</v>
      </c>
      <c r="AI76" s="34">
        <v>198.0</v>
      </c>
      <c r="AJ76" s="34">
        <v>144.0</v>
      </c>
      <c r="AK76" s="34">
        <v>848.0</v>
      </c>
      <c r="AL76" s="34">
        <v>80.0</v>
      </c>
      <c r="AM76" s="38">
        <v>1.0</v>
      </c>
      <c r="AN76" s="37"/>
      <c r="AO76" s="37"/>
      <c r="AP76" s="43"/>
      <c r="AQ76" s="34"/>
      <c r="AR76" s="34"/>
      <c r="AS76" s="34"/>
      <c r="AT76" s="34">
        <v>1551.0</v>
      </c>
      <c r="AU76" s="34"/>
      <c r="AV76" s="34">
        <v>80.0</v>
      </c>
      <c r="AW76" s="34"/>
      <c r="AX76" s="34"/>
      <c r="AY76" s="34">
        <v>1.0</v>
      </c>
      <c r="AZ76" s="34"/>
      <c r="BA76" s="34">
        <v>72.0</v>
      </c>
      <c r="BB76" s="34"/>
      <c r="BC76" s="34"/>
      <c r="BD76" s="34">
        <v>10.0</v>
      </c>
      <c r="BE76" s="34">
        <v>9.0</v>
      </c>
      <c r="BF76" s="38"/>
      <c r="BG76" s="62"/>
      <c r="BH76" s="62"/>
      <c r="BI76" s="50">
        <f t="shared" si="18"/>
        <v>47475</v>
      </c>
      <c r="BJ76" s="68"/>
      <c r="BK76" s="68"/>
    </row>
    <row r="77" ht="15.75" customHeight="1">
      <c r="A77" s="69">
        <v>2008.0</v>
      </c>
      <c r="B77" s="62"/>
      <c r="C77" s="59">
        <v>713.0</v>
      </c>
      <c r="D77" s="60">
        <v>510.0</v>
      </c>
      <c r="E77" s="34">
        <v>563.0</v>
      </c>
      <c r="F77" s="34"/>
      <c r="G77" s="34">
        <v>228.0</v>
      </c>
      <c r="H77" s="34">
        <v>91.0</v>
      </c>
      <c r="I77" s="34">
        <v>2.0</v>
      </c>
      <c r="J77" s="34">
        <v>110.0</v>
      </c>
      <c r="K77" s="34">
        <v>19.0</v>
      </c>
      <c r="L77" s="34">
        <v>32673.0</v>
      </c>
      <c r="M77" s="34">
        <v>289.0</v>
      </c>
      <c r="N77" s="34">
        <v>477.0</v>
      </c>
      <c r="O77" s="34">
        <v>50.0</v>
      </c>
      <c r="P77" s="34">
        <v>128.0</v>
      </c>
      <c r="Q77" s="38"/>
      <c r="R77" s="37"/>
      <c r="S77" s="37"/>
      <c r="T77" s="43">
        <v>380.0</v>
      </c>
      <c r="U77" s="34">
        <v>850.0</v>
      </c>
      <c r="V77" s="34">
        <v>29.0</v>
      </c>
      <c r="W77" s="34"/>
      <c r="X77" s="34">
        <v>799.0</v>
      </c>
      <c r="Y77" s="34">
        <v>154.0</v>
      </c>
      <c r="Z77" s="34">
        <v>1.0</v>
      </c>
      <c r="AA77" s="34">
        <v>8.0</v>
      </c>
      <c r="AB77" s="34">
        <v>362.0</v>
      </c>
      <c r="AC77" s="34"/>
      <c r="AD77" s="34">
        <v>350.0</v>
      </c>
      <c r="AE77" s="34">
        <v>150.0</v>
      </c>
      <c r="AF77" s="34"/>
      <c r="AG77" s="34">
        <v>543.0</v>
      </c>
      <c r="AH77" s="34">
        <v>179.0</v>
      </c>
      <c r="AI77" s="34">
        <v>284.0</v>
      </c>
      <c r="AJ77" s="34">
        <v>155.0</v>
      </c>
      <c r="AK77" s="34">
        <v>497.0</v>
      </c>
      <c r="AL77" s="34">
        <v>49.0</v>
      </c>
      <c r="AM77" s="38">
        <v>2.0</v>
      </c>
      <c r="AN77" s="37"/>
      <c r="AO77" s="37"/>
      <c r="AP77" s="43"/>
      <c r="AQ77" s="34"/>
      <c r="AR77" s="34"/>
      <c r="AS77" s="34"/>
      <c r="AT77" s="34">
        <v>1534.0</v>
      </c>
      <c r="AU77" s="34"/>
      <c r="AV77" s="34">
        <v>113.0</v>
      </c>
      <c r="AW77" s="34"/>
      <c r="AX77" s="34"/>
      <c r="AY77" s="34">
        <v>6.0</v>
      </c>
      <c r="AZ77" s="34"/>
      <c r="BA77" s="34">
        <v>55.0</v>
      </c>
      <c r="BB77" s="34"/>
      <c r="BC77" s="34"/>
      <c r="BD77" s="34">
        <v>23.0</v>
      </c>
      <c r="BE77" s="34"/>
      <c r="BF77" s="38"/>
      <c r="BG77" s="62"/>
      <c r="BH77" s="62"/>
      <c r="BI77" s="50">
        <f t="shared" si="18"/>
        <v>42376</v>
      </c>
      <c r="BJ77" s="68"/>
      <c r="BK77" s="68"/>
    </row>
    <row r="78" ht="15.75" customHeight="1">
      <c r="A78" s="69">
        <v>2007.0</v>
      </c>
      <c r="B78" s="62"/>
      <c r="C78" s="59">
        <v>709.0</v>
      </c>
      <c r="D78" s="60">
        <v>421.0</v>
      </c>
      <c r="E78" s="34">
        <v>715.0</v>
      </c>
      <c r="F78" s="34"/>
      <c r="G78" s="34"/>
      <c r="H78" s="34">
        <v>86.0</v>
      </c>
      <c r="I78" s="34"/>
      <c r="J78" s="34">
        <v>77.0</v>
      </c>
      <c r="K78" s="34">
        <v>24.0</v>
      </c>
      <c r="L78" s="34">
        <v>23017.0</v>
      </c>
      <c r="M78" s="34">
        <v>207.0</v>
      </c>
      <c r="N78" s="34"/>
      <c r="O78" s="34">
        <v>11.0</v>
      </c>
      <c r="P78" s="34">
        <v>45.0</v>
      </c>
      <c r="Q78" s="38"/>
      <c r="R78" s="37"/>
      <c r="S78" s="37"/>
      <c r="T78" s="43">
        <v>293.0</v>
      </c>
      <c r="U78" s="34">
        <v>1378.0</v>
      </c>
      <c r="V78" s="34">
        <v>87.0</v>
      </c>
      <c r="W78" s="34"/>
      <c r="X78" s="34">
        <v>464.0</v>
      </c>
      <c r="Y78" s="34">
        <v>504.0</v>
      </c>
      <c r="Z78" s="34">
        <v>14.0</v>
      </c>
      <c r="AA78" s="34"/>
      <c r="AB78" s="34"/>
      <c r="AC78" s="34"/>
      <c r="AD78" s="34">
        <v>753.0</v>
      </c>
      <c r="AE78" s="34">
        <v>197.0</v>
      </c>
      <c r="AF78" s="34"/>
      <c r="AG78" s="34">
        <v>98.0</v>
      </c>
      <c r="AH78" s="34"/>
      <c r="AI78" s="34">
        <v>178.0</v>
      </c>
      <c r="AJ78" s="34">
        <v>317.0</v>
      </c>
      <c r="AK78" s="34">
        <v>403.0</v>
      </c>
      <c r="AL78" s="34">
        <v>19.0</v>
      </c>
      <c r="AM78" s="38">
        <v>13.0</v>
      </c>
      <c r="AN78" s="37"/>
      <c r="AO78" s="37"/>
      <c r="AP78" s="43"/>
      <c r="AQ78" s="34"/>
      <c r="AR78" s="34"/>
      <c r="AS78" s="34"/>
      <c r="AT78" s="34">
        <v>1355.0</v>
      </c>
      <c r="AU78" s="34"/>
      <c r="AV78" s="34">
        <v>96.0</v>
      </c>
      <c r="AW78" s="34"/>
      <c r="AX78" s="34"/>
      <c r="AY78" s="34">
        <v>1.0</v>
      </c>
      <c r="AZ78" s="34"/>
      <c r="BA78" s="34"/>
      <c r="BB78" s="34"/>
      <c r="BC78" s="34"/>
      <c r="BD78" s="34"/>
      <c r="BE78" s="34"/>
      <c r="BF78" s="38"/>
      <c r="BG78" s="62"/>
      <c r="BH78" s="62"/>
      <c r="BI78" s="50">
        <f t="shared" si="18"/>
        <v>31482</v>
      </c>
      <c r="BJ78" s="68"/>
      <c r="BK78" s="68"/>
    </row>
    <row r="79" ht="15.75" customHeight="1">
      <c r="A79" s="69">
        <v>2006.0</v>
      </c>
      <c r="B79" s="62"/>
      <c r="C79" s="59">
        <v>469.0</v>
      </c>
      <c r="D79" s="60">
        <v>337.0</v>
      </c>
      <c r="E79" s="34">
        <v>717.0</v>
      </c>
      <c r="F79" s="34"/>
      <c r="G79" s="34"/>
      <c r="H79" s="34">
        <v>72.0</v>
      </c>
      <c r="I79" s="34">
        <v>5.0</v>
      </c>
      <c r="J79" s="34">
        <v>145.0</v>
      </c>
      <c r="K79" s="34">
        <v>39.0</v>
      </c>
      <c r="L79" s="34">
        <v>20269.0</v>
      </c>
      <c r="M79" s="34">
        <v>358.0</v>
      </c>
      <c r="N79" s="34"/>
      <c r="O79" s="34">
        <v>10.0</v>
      </c>
      <c r="P79" s="34">
        <v>64.0</v>
      </c>
      <c r="Q79" s="38"/>
      <c r="R79" s="37"/>
      <c r="S79" s="37"/>
      <c r="T79" s="43">
        <v>608.0</v>
      </c>
      <c r="U79" s="34">
        <v>1633.0</v>
      </c>
      <c r="V79" s="34">
        <v>85.0</v>
      </c>
      <c r="W79" s="34"/>
      <c r="X79" s="34"/>
      <c r="Y79" s="34">
        <v>727.0</v>
      </c>
      <c r="Z79" s="34">
        <v>17.0</v>
      </c>
      <c r="AA79" s="34"/>
      <c r="AB79" s="34"/>
      <c r="AC79" s="34"/>
      <c r="AD79" s="34">
        <v>624.0</v>
      </c>
      <c r="AE79" s="34">
        <v>25.0</v>
      </c>
      <c r="AF79" s="34"/>
      <c r="AG79" s="34">
        <v>83.0</v>
      </c>
      <c r="AH79" s="34"/>
      <c r="AI79" s="34">
        <v>110.0</v>
      </c>
      <c r="AJ79" s="34">
        <v>335.0</v>
      </c>
      <c r="AK79" s="34">
        <v>325.0</v>
      </c>
      <c r="AL79" s="34">
        <v>61.0</v>
      </c>
      <c r="AM79" s="38">
        <v>62.0</v>
      </c>
      <c r="AN79" s="37"/>
      <c r="AO79" s="37"/>
      <c r="AP79" s="43"/>
      <c r="AQ79" s="34"/>
      <c r="AR79" s="34"/>
      <c r="AS79" s="34"/>
      <c r="AT79" s="34">
        <v>1241.0</v>
      </c>
      <c r="AU79" s="34"/>
      <c r="AV79" s="34">
        <v>55.0</v>
      </c>
      <c r="AW79" s="34"/>
      <c r="AX79" s="34"/>
      <c r="AY79" s="34">
        <v>8.0</v>
      </c>
      <c r="AZ79" s="34"/>
      <c r="BA79" s="34"/>
      <c r="BB79" s="34"/>
      <c r="BC79" s="34"/>
      <c r="BD79" s="34"/>
      <c r="BE79" s="34"/>
      <c r="BF79" s="38"/>
      <c r="BG79" s="62"/>
      <c r="BH79" s="62"/>
      <c r="BI79" s="50">
        <f t="shared" si="18"/>
        <v>28484</v>
      </c>
      <c r="BJ79" s="68"/>
      <c r="BK79" s="68"/>
    </row>
    <row r="80" ht="15.75" customHeight="1">
      <c r="A80" s="69">
        <v>2005.0</v>
      </c>
      <c r="B80" s="62"/>
      <c r="C80" s="59">
        <v>431.0</v>
      </c>
      <c r="D80" s="60">
        <v>536.0</v>
      </c>
      <c r="E80" s="34">
        <v>704.0</v>
      </c>
      <c r="F80" s="34"/>
      <c r="G80" s="34"/>
      <c r="H80" s="34"/>
      <c r="I80" s="34">
        <v>4.0</v>
      </c>
      <c r="J80" s="34">
        <v>354.0</v>
      </c>
      <c r="K80" s="34">
        <v>37.0</v>
      </c>
      <c r="L80" s="34">
        <v>11388.0</v>
      </c>
      <c r="M80" s="34">
        <v>363.0</v>
      </c>
      <c r="N80" s="34"/>
      <c r="O80" s="34">
        <v>41.0</v>
      </c>
      <c r="P80" s="34">
        <v>98.0</v>
      </c>
      <c r="Q80" s="38"/>
      <c r="R80" s="37"/>
      <c r="S80" s="37"/>
      <c r="T80" s="43">
        <v>73.0</v>
      </c>
      <c r="U80" s="34">
        <v>1196.0</v>
      </c>
      <c r="V80" s="34">
        <v>56.0</v>
      </c>
      <c r="W80" s="34"/>
      <c r="X80" s="34"/>
      <c r="Y80" s="34">
        <v>501.0</v>
      </c>
      <c r="Z80" s="34">
        <v>16.0</v>
      </c>
      <c r="AA80" s="34"/>
      <c r="AB80" s="34"/>
      <c r="AC80" s="34"/>
      <c r="AD80" s="34">
        <v>580.0</v>
      </c>
      <c r="AE80" s="34">
        <v>5.0</v>
      </c>
      <c r="AF80" s="34"/>
      <c r="AG80" s="34">
        <v>60.0</v>
      </c>
      <c r="AH80" s="34"/>
      <c r="AI80" s="34">
        <v>190.0</v>
      </c>
      <c r="AJ80" s="34"/>
      <c r="AK80" s="34"/>
      <c r="AL80" s="34">
        <v>94.0</v>
      </c>
      <c r="AM80" s="38">
        <v>66.0</v>
      </c>
      <c r="AN80" s="37"/>
      <c r="AO80" s="37"/>
      <c r="AP80" s="43"/>
      <c r="AQ80" s="34"/>
      <c r="AR80" s="34"/>
      <c r="AS80" s="34"/>
      <c r="AT80" s="34">
        <v>340.0</v>
      </c>
      <c r="AU80" s="34"/>
      <c r="AV80" s="34">
        <v>53.0</v>
      </c>
      <c r="AW80" s="34"/>
      <c r="AX80" s="34"/>
      <c r="AY80" s="34">
        <v>12.0</v>
      </c>
      <c r="AZ80" s="34"/>
      <c r="BA80" s="34"/>
      <c r="BB80" s="34"/>
      <c r="BC80" s="34"/>
      <c r="BD80" s="34"/>
      <c r="BE80" s="34"/>
      <c r="BF80" s="38"/>
      <c r="BG80" s="62"/>
      <c r="BH80" s="62"/>
      <c r="BI80" s="50">
        <f t="shared" si="18"/>
        <v>17198</v>
      </c>
      <c r="BJ80" s="68"/>
      <c r="BK80" s="68"/>
    </row>
    <row r="81" ht="15.75" customHeight="1">
      <c r="A81" s="69">
        <v>2004.0</v>
      </c>
      <c r="B81" s="62"/>
      <c r="C81" s="59">
        <v>913.0</v>
      </c>
      <c r="D81" s="60">
        <v>787.0</v>
      </c>
      <c r="E81" s="34">
        <v>1248.0</v>
      </c>
      <c r="F81" s="34"/>
      <c r="G81" s="34"/>
      <c r="H81" s="34">
        <v>22.0</v>
      </c>
      <c r="I81" s="34">
        <v>8.0</v>
      </c>
      <c r="J81" s="34">
        <v>315.0</v>
      </c>
      <c r="K81" s="34">
        <v>70.0</v>
      </c>
      <c r="L81" s="34">
        <v>12.0</v>
      </c>
      <c r="M81" s="34">
        <v>239.0</v>
      </c>
      <c r="N81" s="34"/>
      <c r="O81" s="34">
        <v>77.0</v>
      </c>
      <c r="P81" s="34">
        <v>205.0</v>
      </c>
      <c r="Q81" s="38"/>
      <c r="R81" s="37"/>
      <c r="S81" s="37"/>
      <c r="T81" s="43"/>
      <c r="U81" s="34">
        <v>150.0</v>
      </c>
      <c r="V81" s="34">
        <v>27.0</v>
      </c>
      <c r="W81" s="34"/>
      <c r="X81" s="34"/>
      <c r="Y81" s="34">
        <v>946.0</v>
      </c>
      <c r="Z81" s="34">
        <v>27.0</v>
      </c>
      <c r="AA81" s="34"/>
      <c r="AB81" s="34"/>
      <c r="AC81" s="34"/>
      <c r="AD81" s="34">
        <v>520.0</v>
      </c>
      <c r="AE81" s="34"/>
      <c r="AF81" s="34"/>
      <c r="AG81" s="34">
        <v>43.0</v>
      </c>
      <c r="AH81" s="34"/>
      <c r="AI81" s="34">
        <v>108.0</v>
      </c>
      <c r="AJ81" s="34"/>
      <c r="AK81" s="34"/>
      <c r="AL81" s="34">
        <v>126.0</v>
      </c>
      <c r="AM81" s="38">
        <v>84.0</v>
      </c>
      <c r="AN81" s="37"/>
      <c r="AO81" s="37"/>
      <c r="AP81" s="43"/>
      <c r="AQ81" s="34"/>
      <c r="AR81" s="34"/>
      <c r="AS81" s="34"/>
      <c r="AT81" s="34">
        <v>518.0</v>
      </c>
      <c r="AU81" s="34"/>
      <c r="AV81" s="34"/>
      <c r="AW81" s="34"/>
      <c r="AX81" s="34"/>
      <c r="AY81" s="34">
        <v>23.0</v>
      </c>
      <c r="AZ81" s="34"/>
      <c r="BA81" s="34"/>
      <c r="BB81" s="34"/>
      <c r="BC81" s="34"/>
      <c r="BD81" s="34"/>
      <c r="BE81" s="34"/>
      <c r="BF81" s="38"/>
      <c r="BG81" s="62"/>
      <c r="BH81" s="62"/>
      <c r="BI81" s="50">
        <f t="shared" si="18"/>
        <v>6468</v>
      </c>
      <c r="BJ81" s="68"/>
      <c r="BK81" s="68"/>
    </row>
    <row r="82" ht="15.75" customHeight="1">
      <c r="A82" s="69">
        <v>2003.0</v>
      </c>
      <c r="B82" s="62"/>
      <c r="C82" s="59">
        <v>518.0</v>
      </c>
      <c r="D82" s="60">
        <v>616.0</v>
      </c>
      <c r="E82" s="34">
        <v>1567.0</v>
      </c>
      <c r="F82" s="34"/>
      <c r="G82" s="34"/>
      <c r="H82" s="34"/>
      <c r="I82" s="34">
        <v>18.0</v>
      </c>
      <c r="J82" s="34">
        <v>486.0</v>
      </c>
      <c r="K82" s="34">
        <v>97.0</v>
      </c>
      <c r="L82" s="34">
        <v>1.0</v>
      </c>
      <c r="M82" s="34">
        <v>331.0</v>
      </c>
      <c r="N82" s="34"/>
      <c r="O82" s="34">
        <v>89.0</v>
      </c>
      <c r="P82" s="34">
        <v>230.0</v>
      </c>
      <c r="Q82" s="38"/>
      <c r="R82" s="37"/>
      <c r="S82" s="37"/>
      <c r="T82" s="43"/>
      <c r="U82" s="34"/>
      <c r="V82" s="34">
        <v>109.0</v>
      </c>
      <c r="W82" s="34"/>
      <c r="X82" s="34"/>
      <c r="Y82" s="34">
        <v>1038.0</v>
      </c>
      <c r="Z82" s="34">
        <v>16.0</v>
      </c>
      <c r="AA82" s="34"/>
      <c r="AB82" s="34"/>
      <c r="AC82" s="34"/>
      <c r="AD82" s="34">
        <v>237.0</v>
      </c>
      <c r="AE82" s="34"/>
      <c r="AF82" s="34"/>
      <c r="AG82" s="34">
        <v>131.0</v>
      </c>
      <c r="AH82" s="34"/>
      <c r="AI82" s="34"/>
      <c r="AJ82" s="34"/>
      <c r="AK82" s="34"/>
      <c r="AL82" s="34"/>
      <c r="AM82" s="38">
        <v>190.0</v>
      </c>
      <c r="AN82" s="37"/>
      <c r="AO82" s="37"/>
      <c r="AP82" s="43"/>
      <c r="AQ82" s="34"/>
      <c r="AR82" s="34"/>
      <c r="AS82" s="34"/>
      <c r="AT82" s="34">
        <v>779.0</v>
      </c>
      <c r="AU82" s="34"/>
      <c r="AV82" s="34"/>
      <c r="AW82" s="34"/>
      <c r="AX82" s="34"/>
      <c r="AY82" s="34">
        <v>8.0</v>
      </c>
      <c r="AZ82" s="34"/>
      <c r="BA82" s="34"/>
      <c r="BB82" s="34"/>
      <c r="BC82" s="34"/>
      <c r="BD82" s="34"/>
      <c r="BE82" s="34"/>
      <c r="BF82" s="38"/>
      <c r="BG82" s="62"/>
      <c r="BH82" s="62"/>
      <c r="BI82" s="50">
        <f t="shared" si="18"/>
        <v>6461</v>
      </c>
      <c r="BJ82" s="68"/>
      <c r="BK82" s="68"/>
    </row>
    <row r="83" ht="15.75" customHeight="1">
      <c r="A83" s="69">
        <v>2002.0</v>
      </c>
      <c r="B83" s="62"/>
      <c r="C83" s="59">
        <v>430.0</v>
      </c>
      <c r="D83" s="60">
        <v>1739.0</v>
      </c>
      <c r="E83" s="34">
        <v>1514.0</v>
      </c>
      <c r="F83" s="34"/>
      <c r="G83" s="34"/>
      <c r="H83" s="34">
        <v>28.0</v>
      </c>
      <c r="I83" s="34"/>
      <c r="J83" s="34">
        <v>310.0</v>
      </c>
      <c r="K83" s="34">
        <v>103.0</v>
      </c>
      <c r="L83" s="34">
        <v>9.0</v>
      </c>
      <c r="M83" s="34">
        <v>530.0</v>
      </c>
      <c r="N83" s="34"/>
      <c r="O83" s="34">
        <v>135.0</v>
      </c>
      <c r="P83" s="34">
        <v>224.0</v>
      </c>
      <c r="Q83" s="38"/>
      <c r="R83" s="37"/>
      <c r="S83" s="37"/>
      <c r="T83" s="43"/>
      <c r="U83" s="34"/>
      <c r="V83" s="34">
        <v>173.0</v>
      </c>
      <c r="W83" s="34"/>
      <c r="X83" s="34"/>
      <c r="Y83" s="34"/>
      <c r="Z83" s="34">
        <v>20.0</v>
      </c>
      <c r="AA83" s="34"/>
      <c r="AB83" s="34"/>
      <c r="AC83" s="34"/>
      <c r="AD83" s="34"/>
      <c r="AE83" s="34"/>
      <c r="AF83" s="34"/>
      <c r="AG83" s="34">
        <v>172.0</v>
      </c>
      <c r="AH83" s="34"/>
      <c r="AI83" s="34"/>
      <c r="AJ83" s="34"/>
      <c r="AK83" s="34"/>
      <c r="AL83" s="34"/>
      <c r="AM83" s="38">
        <v>251.0</v>
      </c>
      <c r="AN83" s="37"/>
      <c r="AO83" s="37"/>
      <c r="AP83" s="43"/>
      <c r="AQ83" s="34"/>
      <c r="AR83" s="34"/>
      <c r="AS83" s="34"/>
      <c r="AT83" s="34">
        <v>1014.0</v>
      </c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8"/>
      <c r="BG83" s="62"/>
      <c r="BH83" s="62"/>
      <c r="BI83" s="50">
        <f t="shared" si="18"/>
        <v>6652</v>
      </c>
      <c r="BJ83" s="68"/>
      <c r="BK83" s="68"/>
    </row>
    <row r="84" ht="15.75" customHeight="1">
      <c r="A84" s="69">
        <v>2001.0</v>
      </c>
      <c r="B84" s="62"/>
      <c r="C84" s="59">
        <v>579.0</v>
      </c>
      <c r="D84" s="60">
        <v>1894.0</v>
      </c>
      <c r="E84" s="34">
        <v>1912.0</v>
      </c>
      <c r="F84" s="34"/>
      <c r="G84" s="34"/>
      <c r="H84" s="34">
        <v>28.0</v>
      </c>
      <c r="I84" s="34"/>
      <c r="J84" s="34">
        <v>371.0</v>
      </c>
      <c r="K84" s="34">
        <v>184.0</v>
      </c>
      <c r="L84" s="34">
        <v>2.0</v>
      </c>
      <c r="M84" s="34">
        <v>653.0</v>
      </c>
      <c r="N84" s="34"/>
      <c r="O84" s="34">
        <v>273.0</v>
      </c>
      <c r="P84" s="34">
        <v>168.0</v>
      </c>
      <c r="Q84" s="38"/>
      <c r="R84" s="37"/>
      <c r="S84" s="37"/>
      <c r="T84" s="43"/>
      <c r="U84" s="34"/>
      <c r="V84" s="34">
        <v>394.0</v>
      </c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8">
        <v>547.0</v>
      </c>
      <c r="AN84" s="37"/>
      <c r="AO84" s="37"/>
      <c r="AP84" s="43"/>
      <c r="AQ84" s="34"/>
      <c r="AR84" s="34"/>
      <c r="AS84" s="34"/>
      <c r="AT84" s="34">
        <v>1289.0</v>
      </c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8"/>
      <c r="BG84" s="62"/>
      <c r="BH84" s="62"/>
      <c r="BI84" s="50">
        <f t="shared" si="18"/>
        <v>8294</v>
      </c>
      <c r="BJ84" s="68"/>
      <c r="BK84" s="68"/>
    </row>
    <row r="85" ht="15.75" customHeight="1">
      <c r="A85" s="69">
        <v>2000.0</v>
      </c>
      <c r="B85" s="62"/>
      <c r="C85" s="59">
        <v>330.0</v>
      </c>
      <c r="D85" s="60">
        <v>1260.0</v>
      </c>
      <c r="E85" s="34">
        <v>1137.0</v>
      </c>
      <c r="F85" s="34"/>
      <c r="G85" s="34"/>
      <c r="H85" s="34">
        <v>36.0</v>
      </c>
      <c r="I85" s="34"/>
      <c r="J85" s="34">
        <v>124.0</v>
      </c>
      <c r="K85" s="34"/>
      <c r="L85" s="34"/>
      <c r="M85" s="34">
        <v>755.0</v>
      </c>
      <c r="N85" s="34"/>
      <c r="O85" s="34">
        <v>183.0</v>
      </c>
      <c r="P85" s="34">
        <v>218.0</v>
      </c>
      <c r="Q85" s="38"/>
      <c r="R85" s="37"/>
      <c r="S85" s="37"/>
      <c r="T85" s="43"/>
      <c r="U85" s="34"/>
      <c r="V85" s="34">
        <v>141.0</v>
      </c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8">
        <v>340.0</v>
      </c>
      <c r="AN85" s="37"/>
      <c r="AO85" s="37"/>
      <c r="AP85" s="43"/>
      <c r="AQ85" s="34"/>
      <c r="AR85" s="34"/>
      <c r="AS85" s="34"/>
      <c r="AT85" s="34">
        <v>988.0</v>
      </c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8"/>
      <c r="BG85" s="62"/>
      <c r="BH85" s="62"/>
      <c r="BI85" s="50">
        <f t="shared" si="18"/>
        <v>5512</v>
      </c>
      <c r="BJ85" s="68"/>
      <c r="BK85" s="68"/>
    </row>
    <row r="86" ht="15.75" customHeight="1">
      <c r="A86" s="69">
        <v>1999.0</v>
      </c>
      <c r="B86" s="62"/>
      <c r="C86" s="59"/>
      <c r="D86" s="60">
        <v>371.0</v>
      </c>
      <c r="E86" s="34">
        <v>159.0</v>
      </c>
      <c r="F86" s="34"/>
      <c r="G86" s="34"/>
      <c r="H86" s="34">
        <v>17.0</v>
      </c>
      <c r="I86" s="34"/>
      <c r="J86" s="34">
        <v>74.0</v>
      </c>
      <c r="K86" s="34"/>
      <c r="L86" s="34"/>
      <c r="M86" s="34">
        <v>704.0</v>
      </c>
      <c r="N86" s="34"/>
      <c r="O86" s="34">
        <v>1.0</v>
      </c>
      <c r="P86" s="34">
        <v>41.0</v>
      </c>
      <c r="Q86" s="38"/>
      <c r="R86" s="37"/>
      <c r="S86" s="37"/>
      <c r="T86" s="43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8"/>
      <c r="AN86" s="37"/>
      <c r="AO86" s="37"/>
      <c r="AP86" s="43"/>
      <c r="AQ86" s="34"/>
      <c r="AR86" s="34"/>
      <c r="AS86" s="34"/>
      <c r="AT86" s="34">
        <v>224.0</v>
      </c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8"/>
      <c r="BG86" s="62"/>
      <c r="BH86" s="62"/>
      <c r="BI86" s="50">
        <f t="shared" si="18"/>
        <v>1591</v>
      </c>
      <c r="BJ86" s="68"/>
      <c r="BK86" s="68"/>
    </row>
    <row r="87" ht="15.75" customHeight="1">
      <c r="A87" s="69">
        <v>1998.0</v>
      </c>
      <c r="B87" s="62"/>
      <c r="C87" s="59"/>
      <c r="D87" s="60">
        <v>5.0</v>
      </c>
      <c r="E87" s="34"/>
      <c r="F87" s="34"/>
      <c r="G87" s="34"/>
      <c r="H87" s="34">
        <v>27.0</v>
      </c>
      <c r="I87" s="34"/>
      <c r="J87" s="34">
        <v>30.0</v>
      </c>
      <c r="K87" s="34"/>
      <c r="L87" s="34"/>
      <c r="M87" s="34">
        <v>18.0</v>
      </c>
      <c r="N87" s="34"/>
      <c r="O87" s="34"/>
      <c r="P87" s="34"/>
      <c r="Q87" s="38"/>
      <c r="R87" s="37"/>
      <c r="S87" s="37"/>
      <c r="T87" s="43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8"/>
      <c r="AN87" s="37"/>
      <c r="AO87" s="37"/>
      <c r="AP87" s="43"/>
      <c r="AQ87" s="34"/>
      <c r="AR87" s="34"/>
      <c r="AS87" s="34"/>
      <c r="AT87" s="34">
        <v>395.0</v>
      </c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8"/>
      <c r="BG87" s="62"/>
      <c r="BH87" s="62"/>
      <c r="BI87" s="50">
        <f t="shared" si="18"/>
        <v>475</v>
      </c>
      <c r="BJ87" s="68"/>
      <c r="BK87" s="68"/>
    </row>
    <row r="88" ht="15.75" customHeight="1">
      <c r="A88" s="69">
        <v>1997.0</v>
      </c>
      <c r="B88" s="62"/>
      <c r="C88" s="59"/>
      <c r="D88" s="60">
        <v>10.0</v>
      </c>
      <c r="E88" s="34"/>
      <c r="F88" s="34"/>
      <c r="G88" s="34"/>
      <c r="H88" s="34">
        <v>2.0</v>
      </c>
      <c r="I88" s="34"/>
      <c r="J88" s="34"/>
      <c r="K88" s="34"/>
      <c r="L88" s="34"/>
      <c r="M88" s="34"/>
      <c r="N88" s="34"/>
      <c r="O88" s="34"/>
      <c r="P88" s="34"/>
      <c r="Q88" s="38"/>
      <c r="R88" s="37"/>
      <c r="S88" s="37"/>
      <c r="T88" s="43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8"/>
      <c r="AN88" s="37"/>
      <c r="AO88" s="37"/>
      <c r="AP88" s="43"/>
      <c r="AQ88" s="34"/>
      <c r="AR88" s="34"/>
      <c r="AS88" s="34"/>
      <c r="AT88" s="34">
        <v>561.0</v>
      </c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8"/>
      <c r="BG88" s="62"/>
      <c r="BH88" s="62"/>
      <c r="BI88" s="50">
        <f t="shared" si="18"/>
        <v>573</v>
      </c>
      <c r="BJ88" s="68"/>
      <c r="BK88" s="68"/>
    </row>
    <row r="89" ht="15.75" customHeight="1">
      <c r="A89" s="69">
        <v>1996.0</v>
      </c>
      <c r="B89" s="62"/>
      <c r="C89" s="59"/>
      <c r="D89" s="60">
        <v>2.0</v>
      </c>
      <c r="E89" s="34"/>
      <c r="F89" s="34"/>
      <c r="G89" s="34"/>
      <c r="H89" s="34">
        <v>5.0</v>
      </c>
      <c r="I89" s="34"/>
      <c r="J89" s="34"/>
      <c r="K89" s="34"/>
      <c r="L89" s="34"/>
      <c r="M89" s="34"/>
      <c r="N89" s="34"/>
      <c r="O89" s="34"/>
      <c r="P89" s="34"/>
      <c r="Q89" s="38"/>
      <c r="R89" s="37"/>
      <c r="S89" s="37"/>
      <c r="T89" s="43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8"/>
      <c r="AN89" s="37"/>
      <c r="AO89" s="37"/>
      <c r="AP89" s="43"/>
      <c r="AQ89" s="34"/>
      <c r="AR89" s="34"/>
      <c r="AS89" s="34"/>
      <c r="AT89" s="34">
        <v>338.0</v>
      </c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8"/>
      <c r="BG89" s="62"/>
      <c r="BH89" s="62"/>
      <c r="BI89" s="50">
        <f t="shared" si="18"/>
        <v>345</v>
      </c>
      <c r="BJ89" s="68"/>
      <c r="BK89" s="68"/>
    </row>
    <row r="90" ht="15.75" customHeight="1">
      <c r="A90" s="69">
        <v>1995.0</v>
      </c>
      <c r="B90" s="62"/>
      <c r="C90" s="59"/>
      <c r="D90" s="60"/>
      <c r="E90" s="34"/>
      <c r="F90" s="34"/>
      <c r="G90" s="34"/>
      <c r="H90" s="34">
        <v>4.0</v>
      </c>
      <c r="I90" s="34"/>
      <c r="J90" s="34"/>
      <c r="K90" s="34"/>
      <c r="L90" s="34"/>
      <c r="M90" s="34"/>
      <c r="N90" s="34"/>
      <c r="O90" s="34"/>
      <c r="P90" s="34"/>
      <c r="Q90" s="38"/>
      <c r="R90" s="37"/>
      <c r="S90" s="37"/>
      <c r="T90" s="43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8"/>
      <c r="AN90" s="37"/>
      <c r="AO90" s="37"/>
      <c r="AP90" s="43"/>
      <c r="AQ90" s="34"/>
      <c r="AR90" s="34"/>
      <c r="AS90" s="34"/>
      <c r="AT90" s="34">
        <v>361.0</v>
      </c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8"/>
      <c r="BG90" s="62"/>
      <c r="BH90" s="62"/>
      <c r="BI90" s="50">
        <f t="shared" si="18"/>
        <v>365</v>
      </c>
      <c r="BJ90" s="68"/>
      <c r="BK90" s="68"/>
    </row>
    <row r="91" ht="15.75" customHeight="1">
      <c r="A91" s="69">
        <v>1994.0</v>
      </c>
      <c r="B91" s="62"/>
      <c r="C91" s="59"/>
      <c r="D91" s="60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8"/>
      <c r="R91" s="37"/>
      <c r="S91" s="37"/>
      <c r="T91" s="43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8"/>
      <c r="AN91" s="37"/>
      <c r="AO91" s="37"/>
      <c r="AP91" s="43"/>
      <c r="AQ91" s="34"/>
      <c r="AR91" s="34"/>
      <c r="AS91" s="34"/>
      <c r="AT91" s="34">
        <v>113.0</v>
      </c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8"/>
      <c r="BG91" s="62"/>
      <c r="BH91" s="62"/>
      <c r="BI91" s="50">
        <f t="shared" si="18"/>
        <v>113</v>
      </c>
      <c r="BJ91" s="68"/>
      <c r="BK91" s="68"/>
    </row>
    <row r="92" ht="15.75" customHeight="1">
      <c r="A92" s="69">
        <v>1993.0</v>
      </c>
      <c r="B92" s="62"/>
      <c r="C92" s="59"/>
      <c r="D92" s="60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8"/>
      <c r="R92" s="37"/>
      <c r="S92" s="37"/>
      <c r="T92" s="43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8"/>
      <c r="AN92" s="37"/>
      <c r="AO92" s="37"/>
      <c r="AP92" s="43"/>
      <c r="AQ92" s="34"/>
      <c r="AR92" s="34"/>
      <c r="AS92" s="34"/>
      <c r="AT92" s="34">
        <v>101.0</v>
      </c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8"/>
      <c r="BG92" s="62"/>
      <c r="BH92" s="62"/>
      <c r="BI92" s="50">
        <f t="shared" si="18"/>
        <v>101</v>
      </c>
      <c r="BJ92" s="68"/>
      <c r="BK92" s="68"/>
    </row>
    <row r="93" ht="15.75" customHeight="1">
      <c r="A93" s="69">
        <v>1992.0</v>
      </c>
      <c r="B93" s="62"/>
      <c r="C93" s="59"/>
      <c r="D93" s="60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8"/>
      <c r="R93" s="37"/>
      <c r="S93" s="37"/>
      <c r="T93" s="43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8"/>
      <c r="AN93" s="37"/>
      <c r="AO93" s="37"/>
      <c r="AP93" s="43"/>
      <c r="AQ93" s="34"/>
      <c r="AR93" s="34"/>
      <c r="AS93" s="34"/>
      <c r="AT93" s="34">
        <v>173.0</v>
      </c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8"/>
      <c r="BG93" s="62"/>
      <c r="BH93" s="62"/>
      <c r="BI93" s="50">
        <f t="shared" si="18"/>
        <v>173</v>
      </c>
      <c r="BJ93" s="68"/>
      <c r="BK93" s="68"/>
    </row>
    <row r="94" ht="15.75" customHeight="1">
      <c r="A94" s="69">
        <v>1991.0</v>
      </c>
      <c r="B94" s="62"/>
      <c r="C94" s="59"/>
      <c r="D94" s="60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8"/>
      <c r="R94" s="37"/>
      <c r="S94" s="37"/>
      <c r="T94" s="43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8"/>
      <c r="AN94" s="37"/>
      <c r="AO94" s="37"/>
      <c r="AP94" s="43"/>
      <c r="AQ94" s="34"/>
      <c r="AR94" s="34"/>
      <c r="AS94" s="34"/>
      <c r="AT94" s="34">
        <v>146.0</v>
      </c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8"/>
      <c r="BG94" s="62"/>
      <c r="BH94" s="62"/>
      <c r="BI94" s="50">
        <f t="shared" si="18"/>
        <v>146</v>
      </c>
      <c r="BJ94" s="68"/>
      <c r="BK94" s="68"/>
    </row>
    <row r="95" ht="15.75" customHeight="1">
      <c r="A95" s="70">
        <v>1990.0</v>
      </c>
      <c r="B95" s="71"/>
      <c r="C95" s="72"/>
      <c r="D95" s="73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7"/>
      <c r="R95" s="37"/>
      <c r="S95" s="37"/>
      <c r="T95" s="55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7"/>
      <c r="AN95" s="37"/>
      <c r="AO95" s="37"/>
      <c r="AP95" s="55"/>
      <c r="AQ95" s="56"/>
      <c r="AR95" s="56"/>
      <c r="AS95" s="56"/>
      <c r="AT95" s="56">
        <v>37.0</v>
      </c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7"/>
      <c r="BG95" s="62"/>
      <c r="BH95" s="62"/>
      <c r="BI95" s="58">
        <f t="shared" si="18"/>
        <v>37</v>
      </c>
      <c r="BJ95" s="68"/>
      <c r="BK95" s="68"/>
    </row>
    <row r="96" ht="15.75" customHeight="1">
      <c r="A96" s="35"/>
      <c r="B96" s="62"/>
      <c r="C96" s="60"/>
      <c r="D96" s="60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7"/>
      <c r="S96" s="37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7"/>
      <c r="AO96" s="37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62"/>
      <c r="BH96" s="62"/>
      <c r="BI96" s="34"/>
      <c r="BJ96" s="34"/>
      <c r="BK96" s="34"/>
    </row>
    <row r="97" ht="15.75" customHeight="1">
      <c r="A97" s="74" t="s">
        <v>98</v>
      </c>
      <c r="B97" s="62"/>
      <c r="C97" s="75">
        <v>10.0</v>
      </c>
      <c r="D97" s="76">
        <v>10.0</v>
      </c>
      <c r="E97" s="77">
        <v>9.0</v>
      </c>
      <c r="F97" s="77">
        <v>11.0</v>
      </c>
      <c r="G97" s="34"/>
      <c r="H97" s="34"/>
      <c r="I97" s="34"/>
      <c r="J97" s="34"/>
      <c r="K97" s="34"/>
      <c r="L97" s="34"/>
      <c r="M97" s="77">
        <v>9.0</v>
      </c>
      <c r="N97" s="34"/>
      <c r="O97" s="34"/>
      <c r="P97" s="34"/>
      <c r="Q97" s="34"/>
      <c r="R97" s="37"/>
      <c r="S97" s="37"/>
      <c r="T97" s="77">
        <v>7.0</v>
      </c>
      <c r="U97" s="77">
        <v>7.0</v>
      </c>
      <c r="V97" s="77">
        <v>4.0</v>
      </c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7"/>
      <c r="AO97" s="37"/>
      <c r="AP97" s="77">
        <v>13.0</v>
      </c>
      <c r="AQ97" s="77">
        <v>3.0</v>
      </c>
      <c r="AR97" s="34"/>
      <c r="AS97" s="34"/>
      <c r="AT97" s="77">
        <v>11.0</v>
      </c>
      <c r="AU97" s="77">
        <v>6.0</v>
      </c>
      <c r="AV97" s="77">
        <v>9.0</v>
      </c>
      <c r="AW97" s="34"/>
      <c r="AX97" s="34"/>
      <c r="AY97" s="77">
        <v>11.0</v>
      </c>
      <c r="AZ97" s="34"/>
      <c r="BA97" s="34"/>
      <c r="BB97" s="34"/>
      <c r="BC97" s="34"/>
      <c r="BD97" s="34"/>
      <c r="BE97" s="34"/>
      <c r="BF97" s="34"/>
      <c r="BG97" s="62"/>
      <c r="BH97" s="62"/>
      <c r="BI97" s="34">
        <f t="shared" ref="BI97:BI99" si="19">SUM(AP97:BF97,T97:AM97,C97:Q97)</f>
        <v>120</v>
      </c>
      <c r="BJ97" s="44">
        <f>DIVIDE(BI97,BI99)</f>
        <v>0.442804428</v>
      </c>
      <c r="BK97" s="34"/>
    </row>
    <row r="98" ht="15.75" customHeight="1">
      <c r="A98" s="78" t="s">
        <v>99</v>
      </c>
      <c r="B98" s="62"/>
      <c r="C98" s="75">
        <v>14.0</v>
      </c>
      <c r="D98" s="76">
        <v>13.0</v>
      </c>
      <c r="E98" s="77">
        <v>19.0</v>
      </c>
      <c r="F98" s="77">
        <v>8.0</v>
      </c>
      <c r="G98" s="34"/>
      <c r="H98" s="34"/>
      <c r="I98" s="34"/>
      <c r="J98" s="34"/>
      <c r="K98" s="34"/>
      <c r="L98" s="34"/>
      <c r="M98" s="77">
        <v>19.0</v>
      </c>
      <c r="N98" s="34"/>
      <c r="O98" s="34"/>
      <c r="P98" s="34"/>
      <c r="Q98" s="34"/>
      <c r="R98" s="37"/>
      <c r="S98" s="37"/>
      <c r="T98" s="77">
        <v>5.0</v>
      </c>
      <c r="U98" s="77">
        <v>1.0</v>
      </c>
      <c r="V98" s="77">
        <v>4.0</v>
      </c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7"/>
      <c r="AO98" s="37"/>
      <c r="AP98" s="77">
        <v>10.0</v>
      </c>
      <c r="AQ98" s="77">
        <v>3.0</v>
      </c>
      <c r="AR98" s="34"/>
      <c r="AS98" s="34"/>
      <c r="AT98" s="77">
        <v>17.0</v>
      </c>
      <c r="AU98" s="77">
        <v>14.0</v>
      </c>
      <c r="AV98" s="77">
        <v>12.0</v>
      </c>
      <c r="AW98" s="34"/>
      <c r="AX98" s="34"/>
      <c r="AY98" s="77">
        <v>12.0</v>
      </c>
      <c r="AZ98" s="34"/>
      <c r="BA98" s="34"/>
      <c r="BB98" s="34"/>
      <c r="BC98" s="34"/>
      <c r="BD98" s="34"/>
      <c r="BE98" s="34"/>
      <c r="BF98" s="34"/>
      <c r="BG98" s="62"/>
      <c r="BH98" s="62"/>
      <c r="BI98" s="34">
        <f t="shared" si="19"/>
        <v>151</v>
      </c>
      <c r="BJ98" s="44">
        <f>DIVIDE(BI98,BI99)</f>
        <v>0.557195572</v>
      </c>
      <c r="BK98" s="34"/>
    </row>
    <row r="99" ht="15.75" customHeight="1">
      <c r="A99" s="78" t="s">
        <v>55</v>
      </c>
      <c r="B99" s="62"/>
      <c r="C99" s="34">
        <f t="shared" ref="C99:Q99" si="20">SUM(C97:C98)</f>
        <v>24</v>
      </c>
      <c r="D99" s="34">
        <f t="shared" si="20"/>
        <v>23</v>
      </c>
      <c r="E99" s="34">
        <f t="shared" si="20"/>
        <v>28</v>
      </c>
      <c r="F99" s="34">
        <f t="shared" si="20"/>
        <v>19</v>
      </c>
      <c r="G99" s="34">
        <f t="shared" si="20"/>
        <v>0</v>
      </c>
      <c r="H99" s="34">
        <f t="shared" si="20"/>
        <v>0</v>
      </c>
      <c r="I99" s="34">
        <f t="shared" si="20"/>
        <v>0</v>
      </c>
      <c r="J99" s="34">
        <f t="shared" si="20"/>
        <v>0</v>
      </c>
      <c r="K99" s="34">
        <f t="shared" si="20"/>
        <v>0</v>
      </c>
      <c r="L99" s="34">
        <f t="shared" si="20"/>
        <v>0</v>
      </c>
      <c r="M99" s="34">
        <f t="shared" si="20"/>
        <v>28</v>
      </c>
      <c r="N99" s="34">
        <f t="shared" si="20"/>
        <v>0</v>
      </c>
      <c r="O99" s="34">
        <f t="shared" si="20"/>
        <v>0</v>
      </c>
      <c r="P99" s="34">
        <f t="shared" si="20"/>
        <v>0</v>
      </c>
      <c r="Q99" s="34">
        <f t="shared" si="20"/>
        <v>0</v>
      </c>
      <c r="R99" s="34"/>
      <c r="S99" s="34"/>
      <c r="T99" s="34">
        <f t="shared" ref="T99:AM99" si="21">SUM(T97:T98)</f>
        <v>12</v>
      </c>
      <c r="U99" s="34">
        <f t="shared" si="21"/>
        <v>8</v>
      </c>
      <c r="V99" s="34">
        <f t="shared" si="21"/>
        <v>8</v>
      </c>
      <c r="W99" s="34">
        <f t="shared" si="21"/>
        <v>0</v>
      </c>
      <c r="X99" s="34">
        <f t="shared" si="21"/>
        <v>0</v>
      </c>
      <c r="Y99" s="34">
        <f t="shared" si="21"/>
        <v>0</v>
      </c>
      <c r="Z99" s="34">
        <f t="shared" si="21"/>
        <v>0</v>
      </c>
      <c r="AA99" s="34">
        <f t="shared" si="21"/>
        <v>0</v>
      </c>
      <c r="AB99" s="34">
        <f t="shared" si="21"/>
        <v>0</v>
      </c>
      <c r="AC99" s="34">
        <f t="shared" si="21"/>
        <v>0</v>
      </c>
      <c r="AD99" s="34">
        <f t="shared" si="21"/>
        <v>0</v>
      </c>
      <c r="AE99" s="34">
        <f t="shared" si="21"/>
        <v>0</v>
      </c>
      <c r="AF99" s="34">
        <f t="shared" si="21"/>
        <v>0</v>
      </c>
      <c r="AG99" s="34">
        <f t="shared" si="21"/>
        <v>0</v>
      </c>
      <c r="AH99" s="34">
        <f t="shared" si="21"/>
        <v>0</v>
      </c>
      <c r="AI99" s="34">
        <f t="shared" si="21"/>
        <v>0</v>
      </c>
      <c r="AJ99" s="34">
        <f t="shared" si="21"/>
        <v>0</v>
      </c>
      <c r="AK99" s="34">
        <f t="shared" si="21"/>
        <v>0</v>
      </c>
      <c r="AL99" s="34">
        <f t="shared" si="21"/>
        <v>0</v>
      </c>
      <c r="AM99" s="34">
        <f t="shared" si="21"/>
        <v>0</v>
      </c>
      <c r="AN99" s="34"/>
      <c r="AO99" s="34"/>
      <c r="AP99" s="34">
        <f t="shared" ref="AP99:BF99" si="22">SUM(AP97:AP98)</f>
        <v>23</v>
      </c>
      <c r="AQ99" s="34">
        <f t="shared" si="22"/>
        <v>6</v>
      </c>
      <c r="AR99" s="34">
        <f t="shared" si="22"/>
        <v>0</v>
      </c>
      <c r="AS99" s="34">
        <f t="shared" si="22"/>
        <v>0</v>
      </c>
      <c r="AT99" s="34">
        <f t="shared" si="22"/>
        <v>28</v>
      </c>
      <c r="AU99" s="34">
        <f t="shared" si="22"/>
        <v>20</v>
      </c>
      <c r="AV99" s="34">
        <f t="shared" si="22"/>
        <v>21</v>
      </c>
      <c r="AW99" s="34">
        <f t="shared" si="22"/>
        <v>0</v>
      </c>
      <c r="AX99" s="34">
        <f t="shared" si="22"/>
        <v>0</v>
      </c>
      <c r="AY99" s="34">
        <f t="shared" si="22"/>
        <v>23</v>
      </c>
      <c r="AZ99" s="34">
        <f t="shared" si="22"/>
        <v>0</v>
      </c>
      <c r="BA99" s="34">
        <f t="shared" si="22"/>
        <v>0</v>
      </c>
      <c r="BB99" s="34">
        <f t="shared" si="22"/>
        <v>0</v>
      </c>
      <c r="BC99" s="34">
        <f t="shared" si="22"/>
        <v>0</v>
      </c>
      <c r="BD99" s="34">
        <f t="shared" si="22"/>
        <v>0</v>
      </c>
      <c r="BE99" s="34">
        <f t="shared" si="22"/>
        <v>0</v>
      </c>
      <c r="BF99" s="34">
        <f t="shared" si="22"/>
        <v>0</v>
      </c>
      <c r="BG99" s="62"/>
      <c r="BH99" s="62"/>
      <c r="BI99" s="34">
        <f t="shared" si="19"/>
        <v>271</v>
      </c>
      <c r="BJ99" s="34"/>
      <c r="BK99" s="34"/>
    </row>
  </sheetData>
  <mergeCells count="7">
    <mergeCell ref="A34:B34"/>
    <mergeCell ref="A28:B28"/>
    <mergeCell ref="A40:B40"/>
    <mergeCell ref="A57:B57"/>
    <mergeCell ref="A48:B48"/>
    <mergeCell ref="A46:B46"/>
    <mergeCell ref="A2:B2"/>
  </mergeCells>
  <conditionalFormatting sqref="A1">
    <cfRule type="notContainsBlanks" dxfId="0" priority="1">
      <formula>LEN(TRIM(A1))&gt;0</formula>
    </cfRule>
  </conditionalFormatting>
  <drawing r:id="rId1"/>
</worksheet>
</file>