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8_{9B7F6A88-2AEC-429A-BDB8-CFE345ABD31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O25" i="2" s="1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1" i="2" l="1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<sst xmlns="http://schemas.openxmlformats.org/spreadsheetml/2006/main" count="59" uniqueCount="26">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</sst>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25.3</c:v>
                </c:pt>
                <c:pt idx="1">
                  <c:v>30.366666666666664</c:v>
                </c:pt>
                <c:pt idx="2">
                  <c:v>40.066666666666663</c:v>
                </c:pt>
                <c:pt idx="3">
                  <c:v>49.733333333333327</c:v>
                </c:pt>
                <c:pt idx="4">
                  <c:v>60.033333333333331</c:v>
                </c:pt>
                <c:pt idx="5">
                  <c:v>64.766666666666666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>
                  <c:v>23876.666666666668</c:v>
                </c:pt>
                <c:pt idx="1">
                  <c:v>10196</c:v>
                </c:pt>
                <c:pt idx="2">
                  <c:v>2037.3333333333333</c:v>
                </c:pt>
                <c:pt idx="3">
                  <c:v>508</c:v>
                </c:pt>
                <c:pt idx="4">
                  <c:v>165.1</c:v>
                </c:pt>
                <c:pt idx="5">
                  <c:v>103.74333333333334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3.3506449991623391E-3</c:v>
                </c:pt>
                <c:pt idx="1">
                  <c:v>3.2947120667458835E-3</c:v>
                </c:pt>
                <c:pt idx="2">
                  <c:v>3.1926781971604941E-3</c:v>
                </c:pt>
                <c:pt idx="3">
                  <c:v>3.0970939595726058E-3</c:v>
                </c:pt>
                <c:pt idx="4">
                  <c:v>3.0013506678485623E-3</c:v>
                </c:pt>
                <c:pt idx="5">
                  <c:v>2.9593130080581187E-3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3.1728920069380826</c:v>
                </c:pt>
                <c:pt idx="1">
                  <c:v>2.3209660208233487</c:v>
                </c:pt>
                <c:pt idx="2">
                  <c:v>0.70792631662879069</c:v>
                </c:pt>
                <c:pt idx="3">
                  <c:v>-0.67727383140365516</c:v>
                </c:pt>
                <c:pt idx="4">
                  <c:v>-1.8013291747133264</c:v>
                </c:pt>
                <c:pt idx="5">
                  <c:v>-2.2665784007647098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topLeftCell="A30" workbookViewId="0">
      <selection activeCell="C13" sqref="C13"/>
    </sheetView>
  </sheetViews>
  <sheetFormatPr defaultRowHeight="14.5" x14ac:dyDescent="0.35"/>
  <cols>
    <col min="6" max="6" width="12.453125" customWidth="1"/>
    <col min="14" max="14" width="13.36328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C2" s="16" t="s">
        <v>11</v>
      </c>
      <c r="D2" s="16"/>
      <c r="E2" s="16"/>
      <c r="F2" s="16" t="s">
        <v>10</v>
      </c>
      <c r="G2" s="16"/>
      <c r="H2" s="16"/>
      <c r="I2" s="16" t="s">
        <v>9</v>
      </c>
      <c r="J2" s="16"/>
      <c r="K2" s="16"/>
      <c r="L2" s="16" t="s">
        <v>21</v>
      </c>
      <c r="M2" s="16"/>
      <c r="N2" s="16"/>
      <c r="O2" s="16" t="s">
        <v>20</v>
      </c>
      <c r="P2" s="16"/>
      <c r="Q2" s="16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25</v>
      </c>
      <c r="B4">
        <v>20</v>
      </c>
      <c r="C4">
        <v>25.3</v>
      </c>
      <c r="D4">
        <v>59.8</v>
      </c>
      <c r="E4">
        <v>23730</v>
      </c>
      <c r="F4">
        <v>25.3</v>
      </c>
      <c r="G4">
        <v>60.4</v>
      </c>
      <c r="H4">
        <v>23970</v>
      </c>
      <c r="I4">
        <v>25.3</v>
      </c>
      <c r="J4">
        <v>60.3</v>
      </c>
      <c r="K4">
        <v>23930</v>
      </c>
      <c r="L4" s="10">
        <f>AVERAGE(C4,F4,I4)</f>
        <v>25.3</v>
      </c>
      <c r="M4" s="2">
        <f>AVERAGE(D4,G4,J4)</f>
        <v>60.166666666666664</v>
      </c>
      <c r="N4" s="9">
        <f>AVERAGE(E4,H4,K4)</f>
        <v>23876.666666666668</v>
      </c>
      <c r="O4" s="7">
        <f>STDEV(C4,F4,I4)</f>
        <v>0</v>
      </c>
      <c r="P4" s="7">
        <f>STDEV(D4,G4,J4)</f>
        <v>0.32145502536643233</v>
      </c>
      <c r="Q4" s="7">
        <f>STDEV(E4,H4,K4)</f>
        <v>128.58201014657274</v>
      </c>
    </row>
    <row r="5" spans="1:24" x14ac:dyDescent="0.35">
      <c r="A5" t="s">
        <v>25</v>
      </c>
      <c r="B5">
        <v>30</v>
      </c>
      <c r="C5">
        <v>30.3</v>
      </c>
      <c r="D5">
        <v>41</v>
      </c>
      <c r="E5" s="15">
        <v>10850</v>
      </c>
      <c r="F5">
        <v>30.4</v>
      </c>
      <c r="G5">
        <v>37.6</v>
      </c>
      <c r="H5">
        <v>9948</v>
      </c>
      <c r="I5">
        <v>30.4</v>
      </c>
      <c r="J5">
        <v>37</v>
      </c>
      <c r="K5">
        <v>9790</v>
      </c>
      <c r="L5" s="10">
        <f t="shared" ref="L5:L13" si="0">AVERAGE(C5,F5,I5)</f>
        <v>30.366666666666664</v>
      </c>
      <c r="M5" s="2">
        <f t="shared" ref="M5:M13" si="1">AVERAGE(D5,G5,J5)</f>
        <v>38.533333333333331</v>
      </c>
      <c r="N5" s="9">
        <f t="shared" ref="N5:N13" si="2">AVERAGE(E5,H5,K5)</f>
        <v>10196</v>
      </c>
      <c r="O5" s="7">
        <f t="shared" ref="O5:O13" si="3">STDEV(C5,F5,I5)</f>
        <v>5.7735026918961339E-2</v>
      </c>
      <c r="P5" s="7">
        <f t="shared" ref="P5:P13" si="4">STDEV(D5,G5,J5)</f>
        <v>2.1571586249817911</v>
      </c>
      <c r="Q5" s="7">
        <f t="shared" ref="Q5:Q13" si="5">STDEV(E5,H5,K5)</f>
        <v>571.86362010535345</v>
      </c>
    </row>
    <row r="6" spans="1:24" x14ac:dyDescent="0.35">
      <c r="A6" t="s">
        <v>25</v>
      </c>
      <c r="B6">
        <v>50</v>
      </c>
      <c r="C6">
        <v>40</v>
      </c>
      <c r="D6">
        <v>14.2</v>
      </c>
      <c r="E6" s="15">
        <v>2270</v>
      </c>
      <c r="F6">
        <v>40.1</v>
      </c>
      <c r="G6">
        <v>12.6</v>
      </c>
      <c r="H6">
        <v>2000</v>
      </c>
      <c r="I6">
        <v>40.1</v>
      </c>
      <c r="J6">
        <v>11.6</v>
      </c>
      <c r="K6">
        <v>1842</v>
      </c>
      <c r="L6" s="10">
        <f t="shared" si="0"/>
        <v>40.066666666666663</v>
      </c>
      <c r="M6" s="2">
        <f t="shared" si="1"/>
        <v>12.799999999999999</v>
      </c>
      <c r="N6" s="9">
        <f t="shared" si="2"/>
        <v>2037.3333333333333</v>
      </c>
      <c r="O6" s="7">
        <f t="shared" si="3"/>
        <v>5.7735026918963393E-2</v>
      </c>
      <c r="P6" s="7">
        <f t="shared" si="4"/>
        <v>1.3114877048604001</v>
      </c>
      <c r="Q6" s="7">
        <f t="shared" si="5"/>
        <v>216.42858714442815</v>
      </c>
    </row>
    <row r="7" spans="1:24" x14ac:dyDescent="0.35">
      <c r="A7" t="s">
        <v>25</v>
      </c>
      <c r="B7">
        <v>250</v>
      </c>
      <c r="C7">
        <v>49.8</v>
      </c>
      <c r="D7">
        <v>16</v>
      </c>
      <c r="E7">
        <v>508</v>
      </c>
      <c r="F7">
        <v>49.7</v>
      </c>
      <c r="G7">
        <v>16</v>
      </c>
      <c r="H7">
        <v>508</v>
      </c>
      <c r="I7">
        <v>49.7</v>
      </c>
      <c r="J7">
        <v>16</v>
      </c>
      <c r="K7">
        <v>508</v>
      </c>
      <c r="L7" s="10">
        <f t="shared" si="0"/>
        <v>49.733333333333327</v>
      </c>
      <c r="M7" s="2">
        <f t="shared" si="1"/>
        <v>16</v>
      </c>
      <c r="N7" s="9">
        <f t="shared" si="2"/>
        <v>508</v>
      </c>
      <c r="O7" s="7">
        <f t="shared" si="3"/>
        <v>5.7735026918959292E-2</v>
      </c>
      <c r="P7" s="7">
        <f t="shared" si="4"/>
        <v>0</v>
      </c>
      <c r="Q7" s="7">
        <f t="shared" si="5"/>
        <v>0</v>
      </c>
    </row>
    <row r="8" spans="1:24" x14ac:dyDescent="0.35">
      <c r="A8" t="s">
        <v>25</v>
      </c>
      <c r="B8">
        <v>250</v>
      </c>
      <c r="C8">
        <v>60</v>
      </c>
      <c r="D8">
        <v>5.3</v>
      </c>
      <c r="E8">
        <v>168.3</v>
      </c>
      <c r="F8">
        <v>60.1</v>
      </c>
      <c r="G8">
        <v>5.2</v>
      </c>
      <c r="H8">
        <v>165.1</v>
      </c>
      <c r="I8">
        <v>60</v>
      </c>
      <c r="J8">
        <v>5.0999999999999996</v>
      </c>
      <c r="K8">
        <v>161.9</v>
      </c>
      <c r="L8" s="10">
        <f t="shared" si="0"/>
        <v>60.033333333333331</v>
      </c>
      <c r="M8" s="2">
        <f t="shared" si="1"/>
        <v>5.2</v>
      </c>
      <c r="N8" s="9">
        <f t="shared" si="2"/>
        <v>165.1</v>
      </c>
      <c r="O8" s="7">
        <f t="shared" si="3"/>
        <v>5.77350269189634E-2</v>
      </c>
      <c r="P8" s="7">
        <f t="shared" si="4"/>
        <v>0.10000000000000009</v>
      </c>
      <c r="Q8" s="7">
        <f t="shared" si="5"/>
        <v>3.2000000000000028</v>
      </c>
    </row>
    <row r="9" spans="1:24" x14ac:dyDescent="0.35">
      <c r="A9" t="s">
        <v>25</v>
      </c>
      <c r="B9">
        <v>250</v>
      </c>
      <c r="C9">
        <v>64.3</v>
      </c>
      <c r="D9">
        <v>3.4</v>
      </c>
      <c r="E9">
        <v>108</v>
      </c>
      <c r="F9">
        <v>64.8</v>
      </c>
      <c r="G9">
        <v>3.3</v>
      </c>
      <c r="H9">
        <v>104.8</v>
      </c>
      <c r="I9">
        <v>65.2</v>
      </c>
      <c r="J9">
        <v>3.1</v>
      </c>
      <c r="K9">
        <v>98.43</v>
      </c>
      <c r="L9" s="10">
        <f t="shared" si="0"/>
        <v>64.766666666666666</v>
      </c>
      <c r="M9" s="2">
        <f t="shared" si="1"/>
        <v>3.2666666666666662</v>
      </c>
      <c r="N9" s="9">
        <f t="shared" si="2"/>
        <v>103.74333333333334</v>
      </c>
      <c r="O9" s="7">
        <f t="shared" si="3"/>
        <v>0.4509249752822922</v>
      </c>
      <c r="P9" s="7">
        <f t="shared" si="4"/>
        <v>0.15275252316519458</v>
      </c>
      <c r="Q9" s="7">
        <f t="shared" si="5"/>
        <v>4.8717176984440806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>
        <f>B2</f>
        <v>0</v>
      </c>
      <c r="C17" s="16" t="s">
        <v>11</v>
      </c>
      <c r="D17" s="16"/>
      <c r="E17" s="16"/>
      <c r="F17" s="16" t="s">
        <v>10</v>
      </c>
      <c r="G17" s="16"/>
      <c r="H17" s="16"/>
      <c r="I17" s="16" t="s">
        <v>9</v>
      </c>
      <c r="J17" s="16"/>
      <c r="K17" s="16"/>
      <c r="L17" s="16" t="s">
        <v>8</v>
      </c>
      <c r="M17" s="16"/>
      <c r="N17" s="16"/>
      <c r="O17" s="16" t="s">
        <v>7</v>
      </c>
      <c r="P17" s="16"/>
      <c r="Q17" s="16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20</v>
      </c>
      <c r="C19">
        <f t="shared" ref="C19:C28" si="6">1/(C4+273.15)</f>
        <v>3.3506449991623391E-3</v>
      </c>
      <c r="D19">
        <f t="shared" ref="D19:D28" si="7">D4</f>
        <v>59.8</v>
      </c>
      <c r="E19">
        <f t="shared" ref="E19:E28" si="8">LN(E4/1000)</f>
        <v>3.166740070447672</v>
      </c>
      <c r="F19">
        <f t="shared" ref="F19:F28" si="9">1/(F4+273.15)</f>
        <v>3.3506449991623391E-3</v>
      </c>
      <c r="G19">
        <f t="shared" ref="G19:G28" si="10">G4</f>
        <v>60.4</v>
      </c>
      <c r="H19">
        <f t="shared" ref="H19:H28" si="11">LN(H4/1000)</f>
        <v>3.1768030484462928</v>
      </c>
      <c r="I19">
        <f t="shared" ref="I19:I28" si="12">1/(I4+273.15)</f>
        <v>3.3506449991623391E-3</v>
      </c>
      <c r="J19">
        <f t="shared" ref="J19:J28" si="13">J4</f>
        <v>60.3</v>
      </c>
      <c r="K19">
        <f t="shared" ref="K19:K28" si="14">LN(K4/1000)</f>
        <v>3.1751329019202821</v>
      </c>
      <c r="L19" s="5">
        <f t="shared" ref="L19:L28" si="15">AVERAGE(C19,F19,I19)</f>
        <v>3.3506449991623391E-3</v>
      </c>
      <c r="M19" s="2">
        <f t="shared" ref="M19:M28" si="16">AVERAGE(D19,G19,J19)</f>
        <v>60.166666666666664</v>
      </c>
      <c r="N19" s="4">
        <f t="shared" ref="N19:N28" si="17">AVERAGE(E19,H19,K19)</f>
        <v>3.1728920069380826</v>
      </c>
      <c r="O19" s="5">
        <f t="shared" ref="O19:O28" si="18">STDEV(C19,F19,I19)</f>
        <v>0</v>
      </c>
      <c r="P19" s="2">
        <f t="shared" ref="P19:P28" si="19">STDEV(D19,G19,J19)</f>
        <v>0.32145502536643233</v>
      </c>
      <c r="Q19" s="4">
        <f t="shared" ref="Q19:Q28" si="20">STDEV(E19,H19,K19)</f>
        <v>5.3927812204017257E-3</v>
      </c>
    </row>
    <row r="20" spans="1:17" x14ac:dyDescent="0.35">
      <c r="B20">
        <f t="shared" ref="B20:B28" si="21">B5</f>
        <v>30</v>
      </c>
      <c r="C20">
        <f t="shared" si="6"/>
        <v>3.2954358213873785E-3</v>
      </c>
      <c r="D20">
        <f t="shared" si="7"/>
        <v>41</v>
      </c>
      <c r="E20">
        <f t="shared" si="8"/>
        <v>2.3841650799864684</v>
      </c>
      <c r="F20">
        <f t="shared" si="9"/>
        <v>3.2943501894251363E-3</v>
      </c>
      <c r="G20">
        <f t="shared" si="10"/>
        <v>37.6</v>
      </c>
      <c r="H20">
        <f t="shared" si="11"/>
        <v>2.2973715259411582</v>
      </c>
      <c r="I20">
        <f t="shared" si="12"/>
        <v>3.2943501894251363E-3</v>
      </c>
      <c r="J20">
        <f t="shared" si="13"/>
        <v>37</v>
      </c>
      <c r="K20">
        <f t="shared" si="14"/>
        <v>2.281361456542419</v>
      </c>
      <c r="L20" s="5">
        <f t="shared" si="15"/>
        <v>3.2947120667458835E-3</v>
      </c>
      <c r="M20" s="2">
        <f t="shared" si="16"/>
        <v>38.533333333333331</v>
      </c>
      <c r="N20" s="4">
        <f t="shared" si="17"/>
        <v>2.3209660208233487</v>
      </c>
      <c r="O20" s="5">
        <f t="shared" si="18"/>
        <v>6.2678990564136529E-7</v>
      </c>
      <c r="P20" s="2">
        <f t="shared" si="19"/>
        <v>2.1571586249817911</v>
      </c>
      <c r="Q20" s="4">
        <f t="shared" si="20"/>
        <v>5.531429643289118E-2</v>
      </c>
    </row>
    <row r="21" spans="1:17" x14ac:dyDescent="0.35">
      <c r="B21">
        <f t="shared" si="21"/>
        <v>50</v>
      </c>
      <c r="C21">
        <f t="shared" si="6"/>
        <v>3.1933578157432542E-3</v>
      </c>
      <c r="D21">
        <f t="shared" si="7"/>
        <v>14.2</v>
      </c>
      <c r="E21">
        <f t="shared" si="8"/>
        <v>0.81977983149331135</v>
      </c>
      <c r="F21">
        <f t="shared" si="9"/>
        <v>3.1923383878691143E-3</v>
      </c>
      <c r="G21">
        <f t="shared" si="10"/>
        <v>12.6</v>
      </c>
      <c r="H21">
        <f t="shared" si="11"/>
        <v>0.69314718055994529</v>
      </c>
      <c r="I21">
        <f t="shared" si="12"/>
        <v>3.1923383878691143E-3</v>
      </c>
      <c r="J21">
        <f t="shared" si="13"/>
        <v>11.6</v>
      </c>
      <c r="K21">
        <f t="shared" si="14"/>
        <v>0.6108519378331152</v>
      </c>
      <c r="L21" s="5">
        <f t="shared" si="15"/>
        <v>3.1926781971604941E-3</v>
      </c>
      <c r="M21" s="2">
        <f t="shared" si="16"/>
        <v>12.799999999999999</v>
      </c>
      <c r="N21" s="4">
        <f t="shared" si="17"/>
        <v>0.70792631662879069</v>
      </c>
      <c r="O21" s="5">
        <f t="shared" si="18"/>
        <v>5.8856695755406263E-7</v>
      </c>
      <c r="P21" s="2">
        <f t="shared" si="19"/>
        <v>1.3114877048604001</v>
      </c>
      <c r="Q21" s="4">
        <f t="shared" si="20"/>
        <v>0.10524511073929946</v>
      </c>
    </row>
    <row r="22" spans="1:17" x14ac:dyDescent="0.35">
      <c r="B22">
        <f t="shared" si="21"/>
        <v>250</v>
      </c>
      <c r="C22">
        <f t="shared" si="6"/>
        <v>3.0964545595293389E-3</v>
      </c>
      <c r="D22">
        <f t="shared" si="7"/>
        <v>16</v>
      </c>
      <c r="E22">
        <f t="shared" si="8"/>
        <v>-0.67727383140365516</v>
      </c>
      <c r="F22">
        <f t="shared" si="9"/>
        <v>3.0974136595942393E-3</v>
      </c>
      <c r="G22">
        <f t="shared" si="10"/>
        <v>16</v>
      </c>
      <c r="H22">
        <f t="shared" si="11"/>
        <v>-0.67727383140365516</v>
      </c>
      <c r="I22">
        <f t="shared" si="12"/>
        <v>3.0974136595942393E-3</v>
      </c>
      <c r="J22">
        <f t="shared" si="13"/>
        <v>16</v>
      </c>
      <c r="K22">
        <f t="shared" si="14"/>
        <v>-0.67727383140365516</v>
      </c>
      <c r="L22" s="5">
        <f t="shared" si="15"/>
        <v>3.0970939595726058E-3</v>
      </c>
      <c r="M22" s="2">
        <f t="shared" si="16"/>
        <v>16</v>
      </c>
      <c r="N22" s="4">
        <f t="shared" si="17"/>
        <v>-0.67727383140365516</v>
      </c>
      <c r="O22" s="5">
        <f t="shared" si="18"/>
        <v>5.5373668065003665E-7</v>
      </c>
      <c r="P22" s="2">
        <f t="shared" si="19"/>
        <v>0</v>
      </c>
      <c r="Q22" s="4">
        <f t="shared" si="20"/>
        <v>0</v>
      </c>
    </row>
    <row r="23" spans="1:17" x14ac:dyDescent="0.35">
      <c r="B23">
        <f t="shared" si="21"/>
        <v>250</v>
      </c>
      <c r="C23">
        <f t="shared" si="6"/>
        <v>3.0016509079993999E-3</v>
      </c>
      <c r="D23">
        <f t="shared" si="7"/>
        <v>5.3</v>
      </c>
      <c r="E23">
        <f t="shared" si="8"/>
        <v>-1.7820071777853768</v>
      </c>
      <c r="F23">
        <f t="shared" si="9"/>
        <v>3.0007501875468868E-3</v>
      </c>
      <c r="G23">
        <f t="shared" si="10"/>
        <v>5.2</v>
      </c>
      <c r="H23">
        <f t="shared" si="11"/>
        <v>-1.8012039280560548</v>
      </c>
      <c r="I23">
        <f t="shared" si="12"/>
        <v>3.0016509079993999E-3</v>
      </c>
      <c r="J23">
        <f t="shared" si="13"/>
        <v>5.0999999999999996</v>
      </c>
      <c r="K23">
        <f t="shared" si="14"/>
        <v>-1.8207764182985475</v>
      </c>
      <c r="L23" s="5">
        <f t="shared" si="15"/>
        <v>3.0013506678485623E-3</v>
      </c>
      <c r="M23" s="2">
        <f t="shared" si="16"/>
        <v>5.2</v>
      </c>
      <c r="N23" s="4">
        <f t="shared" si="17"/>
        <v>-1.8013291747133264</v>
      </c>
      <c r="O23" s="5">
        <f t="shared" si="18"/>
        <v>5.2003119572300813E-7</v>
      </c>
      <c r="P23" s="2">
        <f t="shared" si="19"/>
        <v>0.10000000000000009</v>
      </c>
      <c r="Q23" s="4">
        <f t="shared" si="20"/>
        <v>1.9384923717566924E-2</v>
      </c>
    </row>
    <row r="24" spans="1:17" x14ac:dyDescent="0.35">
      <c r="B24">
        <f t="shared" si="21"/>
        <v>250</v>
      </c>
      <c r="C24">
        <f t="shared" si="6"/>
        <v>2.9634019854793306E-3</v>
      </c>
      <c r="D24">
        <f t="shared" si="7"/>
        <v>3.4</v>
      </c>
      <c r="E24">
        <f t="shared" si="8"/>
        <v>-2.2256240518579173</v>
      </c>
      <c r="F24">
        <f t="shared" si="9"/>
        <v>2.9590176061547566E-3</v>
      </c>
      <c r="G24">
        <f t="shared" si="10"/>
        <v>3.3</v>
      </c>
      <c r="H24">
        <f t="shared" si="11"/>
        <v>-2.2557015070951953</v>
      </c>
      <c r="I24">
        <f t="shared" si="12"/>
        <v>2.9555194325402694E-3</v>
      </c>
      <c r="J24">
        <f t="shared" si="13"/>
        <v>3.1</v>
      </c>
      <c r="K24">
        <f t="shared" si="14"/>
        <v>-2.3184096433410168</v>
      </c>
      <c r="L24" s="5">
        <f t="shared" si="15"/>
        <v>2.9593130080581187E-3</v>
      </c>
      <c r="M24" s="2">
        <f t="shared" si="16"/>
        <v>3.2666666666666662</v>
      </c>
      <c r="N24" s="4">
        <f t="shared" si="17"/>
        <v>-2.2665784007647098</v>
      </c>
      <c r="O24" s="5">
        <f t="shared" si="18"/>
        <v>3.9495704731853971E-6</v>
      </c>
      <c r="P24" s="2">
        <f t="shared" si="19"/>
        <v>0.15275252316519458</v>
      </c>
      <c r="Q24" s="4">
        <f t="shared" si="20"/>
        <v>4.733942974562115E-2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17:E17"/>
    <mergeCell ref="F17:H17"/>
    <mergeCell ref="I17:K17"/>
    <mergeCell ref="L17:N17"/>
    <mergeCell ref="O17:Q17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2024-05-16T15:58:29Z</dcterms:modified>
</cp:coreProperties>
</file>