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13_ncr:1_{4DFEDB90-AD3C-405C-B207-D8A5071B78A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<sst xmlns="http://schemas.openxmlformats.org/spreadsheetml/2006/main" count="60" uniqueCount="27">
  <si>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</si>
  <si>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</si>
  <si>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</si>
  <si>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</si>
  <si>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</si>
  <si>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</si>
  <si>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</si>
  <si>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</si>
  <si>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</si>
  <si>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</si>
  <si>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</si>
  <si>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</si>
  <si>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</si>
  <si>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</si>
  <si>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</si>
  <si>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</si>
  <si>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</si>
  <si>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</si>
  <si>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</si>
  <si>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</si>
  <si>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</si>
  <si>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</si>
  <si>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</si>
  <si>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</si>
  <si>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</si>
  <si>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</si>
  <si>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GER-D8-Apple Jack-93%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</si>
</sst>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1" fillId="3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25</c:v>
                </c:pt>
                <c:pt idx="1">
                  <c:v>30.100000000000005</c:v>
                </c:pt>
                <c:pt idx="2">
                  <c:v>40</c:v>
                </c:pt>
                <c:pt idx="3">
                  <c:v>49.79999999999999</c:v>
                </c:pt>
                <c:pt idx="4">
                  <c:v>59.666666666666664</c:v>
                </c:pt>
                <c:pt idx="5">
                  <c:v>67.433333333333323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 formatCode="General">
                  <c:v>18963.333333333332</c:v>
                </c:pt>
                <c:pt idx="1">
                  <c:v>8541</c:v>
                </c:pt>
                <c:pt idx="2">
                  <c:v>2059.3333333333335</c:v>
                </c:pt>
                <c:pt idx="3">
                  <c:v>617.0333333333333</c:v>
                </c:pt>
                <c:pt idx="4">
                  <c:v>205.79999999999998</c:v>
                </c:pt>
                <c:pt idx="5">
                  <c:v>108.47666666666667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72461942257218"/>
          <c:y val="2.1275855106971046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3.3540166862189619E-3</c:v>
                </c:pt>
                <c:pt idx="1">
                  <c:v>3.2976092333058533E-3</c:v>
                </c:pt>
                <c:pt idx="2">
                  <c:v>3.1933578157432537E-3</c:v>
                </c:pt>
                <c:pt idx="3">
                  <c:v>3.0964545595293393E-3</c:v>
                </c:pt>
                <c:pt idx="4">
                  <c:v>3.004657278974874E-3</c:v>
                </c:pt>
                <c:pt idx="5">
                  <c:v>2.9361528629440596E-3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2.9422836144328834</c:v>
                </c:pt>
                <c:pt idx="1">
                  <c:v>2.1448780969640104</c:v>
                </c:pt>
                <c:pt idx="2">
                  <c:v>0.72238165046985425</c:v>
                </c:pt>
                <c:pt idx="3">
                  <c:v>-0.48283442461956522</c:v>
                </c:pt>
                <c:pt idx="4">
                  <c:v>-1.580863979820849</c:v>
                </c:pt>
                <c:pt idx="5">
                  <c:v>-2.2233362883076184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B6" sqref="B6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26</v>
      </c>
      <c r="C2" s="17" t="s">
        <v>11</v>
      </c>
      <c r="D2" s="17"/>
      <c r="E2" s="17"/>
      <c r="F2" s="17" t="s">
        <v>10</v>
      </c>
      <c r="G2" s="17"/>
      <c r="H2" s="17"/>
      <c r="I2" s="17" t="s">
        <v>9</v>
      </c>
      <c r="J2" s="17"/>
      <c r="K2" s="17"/>
      <c r="L2" s="17" t="s">
        <v>21</v>
      </c>
      <c r="M2" s="17"/>
      <c r="N2" s="17"/>
      <c r="O2" s="17" t="s">
        <v>20</v>
      </c>
      <c r="P2" s="17"/>
      <c r="Q2" s="17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25</v>
      </c>
      <c r="B4">
        <v>1</v>
      </c>
      <c r="C4">
        <v>24.9</v>
      </c>
      <c r="D4">
        <v>74.8</v>
      </c>
      <c r="E4">
        <v>19370</v>
      </c>
      <c r="F4">
        <v>25</v>
      </c>
      <c r="G4">
        <v>70.400000000000006</v>
      </c>
      <c r="H4">
        <v>18420</v>
      </c>
      <c r="I4">
        <v>25.1</v>
      </c>
      <c r="J4">
        <v>73</v>
      </c>
      <c r="K4">
        <v>19100</v>
      </c>
      <c r="L4" s="10">
        <f>AVERAGE(C4,F4,I4)</f>
        <v>25</v>
      </c>
      <c r="M4" s="2">
        <f>AVERAGE(D4,G4,J4)</f>
        <v>72.733333333333334</v>
      </c>
      <c r="N4" s="16">
        <f>AVERAGE(E4,H4,K4)</f>
        <v>18963.333333333332</v>
      </c>
      <c r="O4" s="7">
        <f>STDEV(C4,F4,I4)</f>
        <v>0.10000000000000142</v>
      </c>
      <c r="P4" s="7">
        <f>STDEV(D4,G4,J4)</f>
        <v>2.2120880030716035</v>
      </c>
      <c r="Q4" s="7">
        <f>STDEV(E4,H4,K4)</f>
        <v>489.52357791360095</v>
      </c>
    </row>
    <row r="5" spans="1:24" x14ac:dyDescent="0.35">
      <c r="A5" t="s">
        <v>25</v>
      </c>
      <c r="B5">
        <v>2</v>
      </c>
      <c r="C5">
        <v>30.1</v>
      </c>
      <c r="D5">
        <v>65.3</v>
      </c>
      <c r="E5" s="15">
        <v>8541</v>
      </c>
      <c r="F5">
        <v>30.1</v>
      </c>
      <c r="G5">
        <v>65.3</v>
      </c>
      <c r="H5">
        <v>8541</v>
      </c>
      <c r="I5">
        <v>30.1</v>
      </c>
      <c r="J5">
        <v>65.3</v>
      </c>
      <c r="K5">
        <v>8541</v>
      </c>
      <c r="L5" s="10">
        <f t="shared" ref="L5:L13" si="0">AVERAGE(C5,F5,I5)</f>
        <v>30.100000000000005</v>
      </c>
      <c r="M5" s="2">
        <f t="shared" ref="M5:M13" si="1">AVERAGE(D5,G5,J5)</f>
        <v>65.3</v>
      </c>
      <c r="N5" s="9">
        <f t="shared" ref="N5:N13" si="2">AVERAGE(E5,H5,K5)</f>
        <v>8541</v>
      </c>
      <c r="O5" s="7">
        <f t="shared" ref="O5:O13" si="3">STDEV(C5,F5,I5)</f>
        <v>4.3511678576336583E-15</v>
      </c>
      <c r="P5" s="7">
        <f t="shared" ref="P5:P13" si="4">STDEV(D5,G5,J5)</f>
        <v>0</v>
      </c>
      <c r="Q5" s="7">
        <f t="shared" ref="Q5:Q13" si="5">STDEV(E5,H5,K5)</f>
        <v>0</v>
      </c>
    </row>
    <row r="6" spans="1:24" x14ac:dyDescent="0.35">
      <c r="A6" t="s">
        <v>25</v>
      </c>
      <c r="B6">
        <v>5</v>
      </c>
      <c r="C6">
        <v>40</v>
      </c>
      <c r="D6">
        <v>39.4</v>
      </c>
      <c r="E6" s="15">
        <v>2061</v>
      </c>
      <c r="F6">
        <v>40</v>
      </c>
      <c r="G6">
        <v>39.4</v>
      </c>
      <c r="H6">
        <v>2061</v>
      </c>
      <c r="I6">
        <v>40</v>
      </c>
      <c r="J6">
        <v>39.299999999999997</v>
      </c>
      <c r="K6">
        <v>2056</v>
      </c>
      <c r="L6" s="10">
        <f t="shared" si="0"/>
        <v>40</v>
      </c>
      <c r="M6" s="2">
        <f t="shared" si="1"/>
        <v>39.366666666666667</v>
      </c>
      <c r="N6" s="9">
        <f t="shared" si="2"/>
        <v>2059.3333333333335</v>
      </c>
      <c r="O6" s="7">
        <f t="shared" si="3"/>
        <v>0</v>
      </c>
      <c r="P6" s="7">
        <f t="shared" si="4"/>
        <v>5.77350269189634E-2</v>
      </c>
      <c r="Q6" s="7">
        <f t="shared" si="5"/>
        <v>2.8867513459481287</v>
      </c>
    </row>
    <row r="7" spans="1:24" x14ac:dyDescent="0.35">
      <c r="A7" t="s">
        <v>25</v>
      </c>
      <c r="B7">
        <v>25</v>
      </c>
      <c r="C7">
        <v>49.8</v>
      </c>
      <c r="D7">
        <v>58.8</v>
      </c>
      <c r="E7">
        <v>615.29999999999995</v>
      </c>
      <c r="F7">
        <v>49.8</v>
      </c>
      <c r="G7">
        <v>59.1</v>
      </c>
      <c r="H7">
        <v>618.4</v>
      </c>
      <c r="I7">
        <v>49.8</v>
      </c>
      <c r="J7">
        <v>59</v>
      </c>
      <c r="K7">
        <v>617.4</v>
      </c>
      <c r="L7" s="10">
        <f t="shared" si="0"/>
        <v>49.79999999999999</v>
      </c>
      <c r="M7" s="2">
        <f t="shared" si="1"/>
        <v>58.966666666666669</v>
      </c>
      <c r="N7" s="9">
        <f t="shared" si="2"/>
        <v>617.0333333333333</v>
      </c>
      <c r="O7" s="7">
        <f t="shared" si="3"/>
        <v>8.7023357152673167E-15</v>
      </c>
      <c r="P7" s="7">
        <f t="shared" si="4"/>
        <v>0.15275252316519686</v>
      </c>
      <c r="Q7" s="7">
        <f t="shared" si="5"/>
        <v>1.582192571507455</v>
      </c>
    </row>
    <row r="8" spans="1:24" x14ac:dyDescent="0.35">
      <c r="A8" t="s">
        <v>25</v>
      </c>
      <c r="B8">
        <v>50</v>
      </c>
      <c r="C8">
        <v>59.6</v>
      </c>
      <c r="D8">
        <v>39.299999999999997</v>
      </c>
      <c r="E8">
        <v>205.6</v>
      </c>
      <c r="F8">
        <v>59.7</v>
      </c>
      <c r="G8">
        <v>39.6</v>
      </c>
      <c r="H8">
        <v>207.2</v>
      </c>
      <c r="I8">
        <v>59.7</v>
      </c>
      <c r="J8">
        <v>39.1</v>
      </c>
      <c r="K8">
        <v>204.6</v>
      </c>
      <c r="L8" s="10">
        <f t="shared" si="0"/>
        <v>59.666666666666664</v>
      </c>
      <c r="M8" s="2">
        <f t="shared" si="1"/>
        <v>39.333333333333336</v>
      </c>
      <c r="N8" s="9">
        <f t="shared" si="2"/>
        <v>205.79999999999998</v>
      </c>
      <c r="O8" s="7">
        <f t="shared" si="3"/>
        <v>5.7735026918963393E-2</v>
      </c>
      <c r="P8" s="7">
        <f t="shared" si="4"/>
        <v>0.2516611478423586</v>
      </c>
      <c r="Q8" s="7">
        <f t="shared" si="5"/>
        <v>1.3114877048603972</v>
      </c>
    </row>
    <row r="9" spans="1:24" x14ac:dyDescent="0.35">
      <c r="A9" t="s">
        <v>25</v>
      </c>
      <c r="B9">
        <v>50</v>
      </c>
      <c r="C9">
        <v>66.599999999999994</v>
      </c>
      <c r="D9">
        <v>24.3</v>
      </c>
      <c r="E9">
        <v>117.2</v>
      </c>
      <c r="F9">
        <v>67.3</v>
      </c>
      <c r="G9">
        <v>20.7</v>
      </c>
      <c r="H9">
        <v>108.3</v>
      </c>
      <c r="I9">
        <v>68.400000000000006</v>
      </c>
      <c r="J9">
        <v>19.100000000000001</v>
      </c>
      <c r="K9">
        <v>99.93</v>
      </c>
      <c r="L9" s="10">
        <f t="shared" si="0"/>
        <v>67.433333333333323</v>
      </c>
      <c r="M9" s="2">
        <f t="shared" si="1"/>
        <v>21.366666666666664</v>
      </c>
      <c r="N9" s="9">
        <f t="shared" si="2"/>
        <v>108.47666666666667</v>
      </c>
      <c r="O9" s="7">
        <f t="shared" si="3"/>
        <v>0.90737717258775241</v>
      </c>
      <c r="P9" s="7">
        <f t="shared" si="4"/>
        <v>2.6633312473917625</v>
      </c>
      <c r="Q9" s="7">
        <f t="shared" si="5"/>
        <v>8.6363553269497491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GER-D8-Apple Jack-93%</v>
      </c>
      <c r="C17" s="17" t="s">
        <v>11</v>
      </c>
      <c r="D17" s="17"/>
      <c r="E17" s="17"/>
      <c r="F17" s="17" t="s">
        <v>10</v>
      </c>
      <c r="G17" s="17"/>
      <c r="H17" s="17"/>
      <c r="I17" s="17" t="s">
        <v>9</v>
      </c>
      <c r="J17" s="17"/>
      <c r="K17" s="17"/>
      <c r="L17" s="17" t="s">
        <v>8</v>
      </c>
      <c r="M17" s="17"/>
      <c r="N17" s="17"/>
      <c r="O17" s="17" t="s">
        <v>7</v>
      </c>
      <c r="P17" s="17"/>
      <c r="Q17" s="17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1</v>
      </c>
      <c r="C19">
        <f t="shared" ref="C19:C28" si="6">1/(C4+273.15)</f>
        <v>3.3551417547391382E-3</v>
      </c>
      <c r="D19">
        <f t="shared" ref="D19:D28" si="7">D4</f>
        <v>74.8</v>
      </c>
      <c r="E19">
        <f t="shared" ref="E19:E28" si="8">LN(E4/1000)</f>
        <v>2.9637254774189046</v>
      </c>
      <c r="F19">
        <f t="shared" ref="F19:F28" si="9">1/(F4+273.15)</f>
        <v>3.3540164346805303E-3</v>
      </c>
      <c r="G19">
        <f t="shared" ref="G19:G28" si="10">G4</f>
        <v>70.400000000000006</v>
      </c>
      <c r="H19">
        <f t="shared" ref="H19:H28" si="11">LN(H4/1000)</f>
        <v>2.9134370308271609</v>
      </c>
      <c r="I19">
        <f t="shared" ref="I19:I28" si="12">1/(I4+273.15)</f>
        <v>3.3528918692372171E-3</v>
      </c>
      <c r="J19">
        <f t="shared" ref="J19:J28" si="13">J4</f>
        <v>73</v>
      </c>
      <c r="K19">
        <f t="shared" ref="K19:K28" si="14">LN(K4/1000)</f>
        <v>2.9496883350525844</v>
      </c>
      <c r="L19" s="5">
        <f t="shared" ref="L19:L28" si="15">AVERAGE(C19,F19,I19)</f>
        <v>3.3540166862189619E-3</v>
      </c>
      <c r="M19" s="2">
        <f t="shared" ref="M19:M28" si="16">AVERAGE(D19,G19,J19)</f>
        <v>72.733333333333334</v>
      </c>
      <c r="N19" s="4">
        <f t="shared" ref="N19:N28" si="17">AVERAGE(E19,H19,K19)</f>
        <v>2.9422836144328834</v>
      </c>
      <c r="O19" s="5">
        <f t="shared" ref="O19:O28" si="18">STDEV(C19,F19,I19)</f>
        <v>1.1249427720521482E-6</v>
      </c>
      <c r="P19" s="2">
        <f t="shared" ref="P19:P28" si="19">STDEV(D19,G19,J19)</f>
        <v>2.2120880030716035</v>
      </c>
      <c r="Q19" s="4">
        <f t="shared" ref="Q19:Q28" si="20">STDEV(E19,H19,K19)</f>
        <v>2.5949072830152041E-2</v>
      </c>
    </row>
    <row r="20" spans="1:17" x14ac:dyDescent="0.35">
      <c r="B20">
        <f t="shared" ref="B20:B28" si="21">B5</f>
        <v>2</v>
      </c>
      <c r="C20">
        <f t="shared" si="6"/>
        <v>3.2976092333058533E-3</v>
      </c>
      <c r="D20">
        <f t="shared" si="7"/>
        <v>65.3</v>
      </c>
      <c r="E20">
        <f t="shared" si="8"/>
        <v>2.1448780969640104</v>
      </c>
      <c r="F20">
        <f t="shared" si="9"/>
        <v>3.2976092333058533E-3</v>
      </c>
      <c r="G20">
        <f t="shared" si="10"/>
        <v>65.3</v>
      </c>
      <c r="H20">
        <f t="shared" si="11"/>
        <v>2.1448780969640104</v>
      </c>
      <c r="I20">
        <f t="shared" si="12"/>
        <v>3.2976092333058533E-3</v>
      </c>
      <c r="J20">
        <f t="shared" si="13"/>
        <v>65.3</v>
      </c>
      <c r="K20">
        <f t="shared" si="14"/>
        <v>2.1448780969640104</v>
      </c>
      <c r="L20" s="5">
        <f t="shared" si="15"/>
        <v>3.2976092333058533E-3</v>
      </c>
      <c r="M20" s="2">
        <f t="shared" si="16"/>
        <v>65.3</v>
      </c>
      <c r="N20" s="4">
        <f t="shared" si="17"/>
        <v>2.1448780969640104</v>
      </c>
      <c r="O20" s="5">
        <f t="shared" si="18"/>
        <v>0</v>
      </c>
      <c r="P20" s="2">
        <f t="shared" si="19"/>
        <v>0</v>
      </c>
      <c r="Q20" s="4">
        <f t="shared" si="20"/>
        <v>0</v>
      </c>
    </row>
    <row r="21" spans="1:17" x14ac:dyDescent="0.35">
      <c r="B21">
        <f t="shared" si="21"/>
        <v>5</v>
      </c>
      <c r="C21">
        <f t="shared" si="6"/>
        <v>3.1933578157432542E-3</v>
      </c>
      <c r="D21">
        <f t="shared" si="7"/>
        <v>39.4</v>
      </c>
      <c r="E21">
        <f t="shared" si="8"/>
        <v>0.72319130190832193</v>
      </c>
      <c r="F21">
        <f t="shared" si="9"/>
        <v>3.1933578157432542E-3</v>
      </c>
      <c r="G21">
        <f t="shared" si="10"/>
        <v>39.4</v>
      </c>
      <c r="H21">
        <f t="shared" si="11"/>
        <v>0.72319130190832193</v>
      </c>
      <c r="I21">
        <f t="shared" si="12"/>
        <v>3.1933578157432542E-3</v>
      </c>
      <c r="J21">
        <f t="shared" si="13"/>
        <v>39.299999999999997</v>
      </c>
      <c r="K21">
        <f t="shared" si="14"/>
        <v>0.72076234759291868</v>
      </c>
      <c r="L21" s="5">
        <f t="shared" si="15"/>
        <v>3.1933578157432537E-3</v>
      </c>
      <c r="M21" s="2">
        <f t="shared" si="16"/>
        <v>39.366666666666667</v>
      </c>
      <c r="N21" s="4">
        <f t="shared" si="17"/>
        <v>0.72238165046985425</v>
      </c>
      <c r="O21" s="5">
        <f t="shared" si="18"/>
        <v>5.3114842012129618E-19</v>
      </c>
      <c r="P21" s="2">
        <f t="shared" si="19"/>
        <v>5.77350269189634E-2</v>
      </c>
      <c r="Q21" s="4">
        <f t="shared" si="20"/>
        <v>1.4023574278473651E-3</v>
      </c>
    </row>
    <row r="22" spans="1:17" x14ac:dyDescent="0.35">
      <c r="B22">
        <f t="shared" si="21"/>
        <v>25</v>
      </c>
      <c r="C22">
        <f t="shared" si="6"/>
        <v>3.0964545595293389E-3</v>
      </c>
      <c r="D22">
        <f t="shared" si="7"/>
        <v>58.8</v>
      </c>
      <c r="E22">
        <f t="shared" si="8"/>
        <v>-0.48564532523569248</v>
      </c>
      <c r="F22">
        <f t="shared" si="9"/>
        <v>3.0964545595293389E-3</v>
      </c>
      <c r="G22">
        <f t="shared" si="10"/>
        <v>59.1</v>
      </c>
      <c r="H22">
        <f t="shared" si="11"/>
        <v>-0.48061978170892494</v>
      </c>
      <c r="I22">
        <f t="shared" si="12"/>
        <v>3.0964545595293389E-3</v>
      </c>
      <c r="J22">
        <f t="shared" si="13"/>
        <v>59</v>
      </c>
      <c r="K22">
        <f t="shared" si="14"/>
        <v>-0.48223816691407823</v>
      </c>
      <c r="L22" s="5">
        <f t="shared" si="15"/>
        <v>3.0964545595293393E-3</v>
      </c>
      <c r="M22" s="2">
        <f t="shared" si="16"/>
        <v>58.966666666666669</v>
      </c>
      <c r="N22" s="4">
        <f t="shared" si="17"/>
        <v>-0.48283442461956522</v>
      </c>
      <c r="O22" s="5">
        <f t="shared" si="18"/>
        <v>5.3114842012129618E-19</v>
      </c>
      <c r="P22" s="2">
        <f t="shared" si="19"/>
        <v>0.15275252316519686</v>
      </c>
      <c r="Q22" s="4">
        <f t="shared" si="20"/>
        <v>2.565280564260611E-3</v>
      </c>
    </row>
    <row r="23" spans="1:17" x14ac:dyDescent="0.35">
      <c r="B23">
        <f t="shared" si="21"/>
        <v>50</v>
      </c>
      <c r="C23">
        <f t="shared" si="6"/>
        <v>3.0052592036063112E-3</v>
      </c>
      <c r="D23">
        <f t="shared" si="7"/>
        <v>39.299999999999997</v>
      </c>
      <c r="E23">
        <f t="shared" si="8"/>
        <v>-1.5818227454011269</v>
      </c>
      <c r="F23">
        <f t="shared" si="9"/>
        <v>3.0043563166591561E-3</v>
      </c>
      <c r="G23">
        <f t="shared" si="10"/>
        <v>39.6</v>
      </c>
      <c r="H23">
        <f t="shared" si="11"/>
        <v>-1.5740707685968092</v>
      </c>
      <c r="I23">
        <f t="shared" si="12"/>
        <v>3.0043563166591561E-3</v>
      </c>
      <c r="J23">
        <f t="shared" si="13"/>
        <v>39.1</v>
      </c>
      <c r="K23">
        <f t="shared" si="14"/>
        <v>-1.5866984254646108</v>
      </c>
      <c r="L23" s="5">
        <f t="shared" si="15"/>
        <v>3.004657278974874E-3</v>
      </c>
      <c r="M23" s="2">
        <f t="shared" si="16"/>
        <v>39.333333333333336</v>
      </c>
      <c r="N23" s="4">
        <f t="shared" si="17"/>
        <v>-1.580863979820849</v>
      </c>
      <c r="O23" s="5">
        <f t="shared" si="18"/>
        <v>5.2128202198782612E-7</v>
      </c>
      <c r="P23" s="2">
        <f t="shared" si="19"/>
        <v>0.2516611478423586</v>
      </c>
      <c r="Q23" s="4">
        <f t="shared" si="20"/>
        <v>6.3681907219538267E-3</v>
      </c>
    </row>
    <row r="24" spans="1:17" x14ac:dyDescent="0.35">
      <c r="B24">
        <f t="shared" si="21"/>
        <v>50</v>
      </c>
      <c r="C24">
        <f t="shared" si="6"/>
        <v>2.9433406916850625E-3</v>
      </c>
      <c r="D24">
        <f t="shared" si="7"/>
        <v>24.3</v>
      </c>
      <c r="E24">
        <f t="shared" si="8"/>
        <v>-2.1438734018392247</v>
      </c>
      <c r="F24">
        <f t="shared" si="9"/>
        <v>2.9372888823615802E-3</v>
      </c>
      <c r="G24">
        <f t="shared" si="10"/>
        <v>20.7</v>
      </c>
      <c r="H24">
        <f t="shared" si="11"/>
        <v>-2.2228501249751922</v>
      </c>
      <c r="I24">
        <f t="shared" si="12"/>
        <v>2.9278290147855368E-3</v>
      </c>
      <c r="J24">
        <f t="shared" si="13"/>
        <v>19.100000000000001</v>
      </c>
      <c r="K24">
        <f t="shared" si="14"/>
        <v>-2.3032853381084388</v>
      </c>
      <c r="L24" s="5">
        <f t="shared" si="15"/>
        <v>2.9361528629440596E-3</v>
      </c>
      <c r="M24" s="2">
        <f t="shared" si="16"/>
        <v>21.366666666666664</v>
      </c>
      <c r="N24" s="4">
        <f t="shared" si="17"/>
        <v>-2.2233362883076184</v>
      </c>
      <c r="O24" s="5">
        <f t="shared" si="18"/>
        <v>7.8179879218733563E-6</v>
      </c>
      <c r="P24" s="2">
        <f t="shared" si="19"/>
        <v>2.6633312473917625</v>
      </c>
      <c r="Q24" s="4">
        <f t="shared" si="20"/>
        <v>7.970708012695199E-2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2023-12-15T20:04:56Z</dcterms:modified>
</cp:coreProperties>
</file>