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915B5196-13C5-4DC9-B574-66A869E76362}" xr6:coauthVersionLast="47" xr6:coauthVersionMax="47" xr10:uidLastSave="{00000000-0000-0000-0000-000000000000}"/>
  <bookViews>
    <workbookView xWindow="-110" yWindow="-110" windowWidth="19420" windowHeight="11500" xr2:uid="{589D1D71-FC5E-4F05-B6B3-ECFCE7987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2" i="1" l="1"/>
  <c r="AZ46" i="1" l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1" i="1"/>
  <c r="AZ30" i="1"/>
  <c r="AZ29" i="1"/>
  <c r="AZ28" i="1"/>
  <c r="AZ27" i="1"/>
  <c r="AZ26" i="1"/>
  <c r="AN26" i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M6" i="1"/>
  <c r="M5" i="1"/>
  <c r="AZ2" i="1" l="1"/>
  <c r="AZ3" i="1"/>
  <c r="M2" i="1"/>
  <c r="Z2" i="1"/>
  <c r="M3" i="1"/>
  <c r="AM2" i="1"/>
  <c r="AM3" i="1"/>
  <c r="Z3" i="1"/>
</calcChain>
</file>

<file path=xl/sharedStrings.xml><?xml version="1.0" encoding="utf-8"?>
<sst xmlns="http://schemas.openxmlformats.org/spreadsheetml/2006/main" count="100" uniqueCount="28">
  <si>
    <t>puffs</t>
  </si>
  <si>
    <t>TPM (mg/puff)</t>
  </si>
  <si>
    <t>Before weight/g</t>
  </si>
  <si>
    <t>After weight/g</t>
  </si>
  <si>
    <t>Cart #</t>
  </si>
  <si>
    <t>Notes</t>
  </si>
  <si>
    <t>Ri (Ohms)</t>
  </si>
  <si>
    <t>Rf (Ohms)</t>
  </si>
  <si>
    <t>Smell (0-4)</t>
  </si>
  <si>
    <t>Resistance</t>
  </si>
  <si>
    <t>PV1</t>
  </si>
  <si>
    <t>PV2</t>
  </si>
  <si>
    <t>PV3</t>
  </si>
  <si>
    <t>PV4</t>
  </si>
  <si>
    <t>PV5</t>
  </si>
  <si>
    <t>Media</t>
  </si>
  <si>
    <t>Power</t>
  </si>
  <si>
    <t>Puff Regime</t>
  </si>
  <si>
    <t>Average TPM</t>
  </si>
  <si>
    <t>Standard Deviation (TPM)</t>
  </si>
  <si>
    <t>Viscosity</t>
  </si>
  <si>
    <t>Voltage</t>
  </si>
  <si>
    <t>Temperature</t>
  </si>
  <si>
    <t>Clog?</t>
  </si>
  <si>
    <t>I&amp;L&amp;M 1</t>
  </si>
  <si>
    <t>I&amp;L&amp;M 2</t>
  </si>
  <si>
    <t>I&amp;L 3</t>
  </si>
  <si>
    <t>I&amp;L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</si>
</sst>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5528-A120-421B-9266-965410CBE858}">
  <dimension ref="A2:AZ46"/>
  <sheetViews>
    <sheetView tabSelected="1" topLeftCell="A13" zoomScale="60" zoomScaleNormal="60" workbookViewId="0">
      <selection activeCell="L17" sqref="L17"/>
    </sheetView>
  </sheetViews>
  <sheetFormatPr defaultRowHeight="14.5" x14ac:dyDescent="0.35"/>
  <cols>
    <col min="2" max="2" width="14.1796875" bestFit="1" customWidth="1"/>
    <col min="3" max="3" width="12.453125" bestFit="1" customWidth="1"/>
    <col min="4" max="5" width="12.453125" hidden="1" customWidth="1"/>
    <col min="6" max="9" width="12.81640625" hidden="1" customWidth="1"/>
    <col min="10" max="10" width="8.453125" customWidth="1"/>
    <col min="11" max="11" width="7.36328125" customWidth="1"/>
    <col min="12" max="12" width="12.7265625" customWidth="1"/>
    <col min="13" max="13" width="9.90625" customWidth="1"/>
    <col min="14" max="14" width="9.7265625" customWidth="1"/>
    <col min="15" max="15" width="14.1796875" bestFit="1" customWidth="1"/>
    <col min="16" max="16" width="12.81640625" bestFit="1" customWidth="1"/>
    <col min="17" max="18" width="0" hidden="1" customWidth="1"/>
    <col min="19" max="19" width="10.453125" hidden="1" customWidth="1"/>
    <col min="20" max="20" width="38.1796875" hidden="1" customWidth="1"/>
    <col min="21" max="21" width="19" hidden="1" customWidth="1"/>
    <col min="22" max="22" width="0" hidden="1" customWidth="1"/>
    <col min="23" max="23" width="8.7265625" customWidth="1"/>
    <col min="24" max="24" width="6.1796875" customWidth="1"/>
    <col min="25" max="25" width="12.81640625" bestFit="1" customWidth="1"/>
    <col min="26" max="26" width="8.7265625" customWidth="1"/>
    <col min="30" max="35" width="0" hidden="1" customWidth="1"/>
    <col min="43" max="48" width="0" hidden="1" customWidth="1"/>
  </cols>
  <sheetData>
    <row r="2" spans="1:52" x14ac:dyDescent="0.35">
      <c r="A2" s="4" t="s">
        <v>4</v>
      </c>
      <c r="B2" s="4" t="s">
        <v>24</v>
      </c>
      <c r="C2" s="4" t="s">
        <v>6</v>
      </c>
      <c r="D2" s="4"/>
      <c r="E2" s="4" t="s">
        <v>16</v>
      </c>
      <c r="F2" s="4"/>
      <c r="G2" s="4" t="s">
        <v>20</v>
      </c>
      <c r="H2" s="4"/>
      <c r="I2" s="4" t="s">
        <v>22</v>
      </c>
      <c r="J2" s="4">
        <v>1.29</v>
      </c>
      <c r="K2" s="4"/>
      <c r="L2" s="4" t="s">
        <v>18</v>
      </c>
      <c r="M2" s="4">
        <f>AVERAGE(M5:M46)</f>
        <v>2.3895238095238089</v>
      </c>
      <c r="N2" s="4" t="s">
        <v>4</v>
      </c>
      <c r="O2" s="4" t="s">
        <v>25</v>
      </c>
      <c r="P2" s="4" t="s">
        <v>6</v>
      </c>
      <c r="Q2" s="4"/>
      <c r="R2" s="4" t="s">
        <v>16</v>
      </c>
      <c r="S2" s="4"/>
      <c r="T2" s="4" t="s">
        <v>20</v>
      </c>
      <c r="U2" s="4"/>
      <c r="V2" s="4" t="s">
        <v>22</v>
      </c>
      <c r="W2" s="4">
        <v>1.31</v>
      </c>
      <c r="X2" s="4"/>
      <c r="Y2" s="4" t="s">
        <v>18</v>
      </c>
      <c r="Z2" s="4">
        <f>AVERAGE(Z5:Z46)</f>
        <v>2.4119047619047622</v>
      </c>
      <c r="AA2" s="4" t="s">
        <v>4</v>
      </c>
      <c r="AB2" s="4" t="s">
        <v>27</v>
      </c>
      <c r="AC2" s="4" t="s">
        <v>6</v>
      </c>
      <c r="AD2" s="4">
        <v>1.28</v>
      </c>
      <c r="AE2" s="4" t="s">
        <v>16</v>
      </c>
      <c r="AF2" s="4"/>
      <c r="AG2" s="4" t="s">
        <v>20</v>
      </c>
      <c r="AH2" s="4"/>
      <c r="AI2" s="4" t="s">
        <v>22</v>
      </c>
      <c r="AJ2" s="4">
        <v>1.27</v>
      </c>
      <c r="AK2" s="4"/>
      <c r="AL2" s="4" t="s">
        <v>18</v>
      </c>
      <c r="AM2" s="4">
        <f>AVERAGE(AM5:AM46)</f>
        <v>1.1500000000000008</v>
      </c>
      <c r="AN2" s="4" t="s">
        <v>4</v>
      </c>
      <c r="AO2" s="4" t="s">
        <v>26</v>
      </c>
      <c r="AP2" s="4" t="s">
        <v>6</v>
      </c>
      <c r="AQ2" s="4">
        <v>1.28</v>
      </c>
      <c r="AR2" s="4" t="s">
        <v>16</v>
      </c>
      <c r="AS2" s="4"/>
      <c r="AT2" s="4" t="s">
        <v>20</v>
      </c>
      <c r="AU2" s="4"/>
      <c r="AV2" s="4" t="s">
        <v>22</v>
      </c>
      <c r="AW2" s="4"/>
      <c r="AX2" s="4"/>
      <c r="AY2" s="4" t="s">
        <v>18</v>
      </c>
      <c r="AZ2" s="4">
        <f>AVERAGE(AZ5:AZ46)</f>
        <v>2.2553333333333354</v>
      </c>
    </row>
    <row r="3" spans="1:52" x14ac:dyDescent="0.35">
      <c r="A3" s="4" t="s">
        <v>15</v>
      </c>
      <c r="B3" s="4"/>
      <c r="C3" s="4" t="s">
        <v>7</v>
      </c>
      <c r="D3" s="4"/>
      <c r="E3" s="4" t="s">
        <v>17</v>
      </c>
      <c r="F3" s="4"/>
      <c r="G3" s="4" t="s">
        <v>21</v>
      </c>
      <c r="H3" s="4"/>
      <c r="I3" s="4"/>
      <c r="J3" s="4"/>
      <c r="K3" s="4"/>
      <c r="L3" s="4" t="s">
        <v>19</v>
      </c>
      <c r="M3" s="4">
        <f>STDEV(M5:M46)</f>
        <v>0.75472156836859083</v>
      </c>
      <c r="N3" s="4" t="s">
        <v>15</v>
      </c>
      <c r="O3" s="4"/>
      <c r="P3" s="4" t="s">
        <v>7</v>
      </c>
      <c r="Q3" s="4"/>
      <c r="R3" s="4" t="s">
        <v>17</v>
      </c>
      <c r="S3" s="4"/>
      <c r="T3" s="4" t="s">
        <v>21</v>
      </c>
      <c r="U3" s="4"/>
      <c r="V3" s="4"/>
      <c r="W3" s="4"/>
      <c r="X3" s="4"/>
      <c r="Y3" s="4" t="s">
        <v>19</v>
      </c>
      <c r="Z3" s="4">
        <f>STDEV(Z5:Z46)</f>
        <v>0.55406364913595052</v>
      </c>
      <c r="AA3" s="4" t="s">
        <v>15</v>
      </c>
      <c r="AB3" s="4"/>
      <c r="AC3" s="4" t="s">
        <v>7</v>
      </c>
      <c r="AD3" s="4"/>
      <c r="AE3" s="4" t="s">
        <v>17</v>
      </c>
      <c r="AF3" s="4"/>
      <c r="AG3" s="4" t="s">
        <v>21</v>
      </c>
      <c r="AH3" s="4"/>
      <c r="AI3" s="4"/>
      <c r="AJ3" s="4"/>
      <c r="AK3" s="4"/>
      <c r="AL3" s="4" t="s">
        <v>19</v>
      </c>
      <c r="AM3" s="4">
        <f>STDEV(AM5:AM46)</f>
        <v>0.83021301997534669</v>
      </c>
      <c r="AN3" s="4" t="s">
        <v>15</v>
      </c>
      <c r="AO3" s="4"/>
      <c r="AP3" s="4" t="s">
        <v>7</v>
      </c>
      <c r="AQ3" s="4"/>
      <c r="AR3" s="4" t="s">
        <v>17</v>
      </c>
      <c r="AS3" s="4"/>
      <c r="AT3" s="4" t="s">
        <v>21</v>
      </c>
      <c r="AU3" s="4"/>
      <c r="AV3" s="4"/>
      <c r="AW3" s="4"/>
      <c r="AX3" s="4"/>
      <c r="AY3" s="4" t="s">
        <v>19</v>
      </c>
      <c r="AZ3" s="4">
        <f>STDEV(AZ5:AZ46)</f>
        <v>0.94170034762415322</v>
      </c>
    </row>
    <row r="4" spans="1:52" x14ac:dyDescent="0.35">
      <c r="A4" s="3" t="s">
        <v>0</v>
      </c>
      <c r="B4" s="3" t="s">
        <v>2</v>
      </c>
      <c r="C4" s="3" t="s">
        <v>3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9</v>
      </c>
      <c r="J4" s="3" t="s">
        <v>8</v>
      </c>
      <c r="K4" s="3" t="s">
        <v>23</v>
      </c>
      <c r="L4" s="3" t="s">
        <v>5</v>
      </c>
      <c r="M4" s="3" t="s">
        <v>1</v>
      </c>
      <c r="N4" s="3" t="s">
        <v>0</v>
      </c>
      <c r="O4" s="3" t="s">
        <v>2</v>
      </c>
      <c r="P4" s="3" t="s">
        <v>3</v>
      </c>
      <c r="Q4" s="3" t="s">
        <v>10</v>
      </c>
      <c r="R4" s="3" t="s">
        <v>11</v>
      </c>
      <c r="S4" s="3" t="s">
        <v>12</v>
      </c>
      <c r="T4" s="3" t="s">
        <v>13</v>
      </c>
      <c r="U4" s="3" t="s">
        <v>14</v>
      </c>
      <c r="V4" s="3" t="s">
        <v>9</v>
      </c>
      <c r="W4" s="3" t="s">
        <v>8</v>
      </c>
      <c r="X4" s="3" t="s">
        <v>23</v>
      </c>
      <c r="Y4" s="3" t="s">
        <v>5</v>
      </c>
      <c r="Z4" s="3" t="s">
        <v>1</v>
      </c>
      <c r="AA4" s="3" t="s">
        <v>0</v>
      </c>
      <c r="AB4" s="3" t="s">
        <v>2</v>
      </c>
      <c r="AC4" s="3" t="s">
        <v>3</v>
      </c>
      <c r="AD4" s="3" t="s">
        <v>10</v>
      </c>
      <c r="AE4" s="3" t="s">
        <v>11</v>
      </c>
      <c r="AF4" s="3" t="s">
        <v>12</v>
      </c>
      <c r="AG4" s="3" t="s">
        <v>13</v>
      </c>
      <c r="AH4" s="3" t="s">
        <v>14</v>
      </c>
      <c r="AI4" s="3" t="s">
        <v>9</v>
      </c>
      <c r="AJ4" s="3" t="s">
        <v>8</v>
      </c>
      <c r="AK4" s="3" t="s">
        <v>23</v>
      </c>
      <c r="AL4" s="3" t="s">
        <v>5</v>
      </c>
      <c r="AM4" s="3" t="s">
        <v>1</v>
      </c>
      <c r="AN4" s="3" t="s">
        <v>0</v>
      </c>
      <c r="AO4" s="3" t="s">
        <v>2</v>
      </c>
      <c r="AP4" s="3" t="s">
        <v>3</v>
      </c>
      <c r="AQ4" s="3" t="s">
        <v>10</v>
      </c>
      <c r="AR4" s="3" t="s">
        <v>11</v>
      </c>
      <c r="AS4" s="3" t="s">
        <v>12</v>
      </c>
      <c r="AT4" s="3" t="s">
        <v>13</v>
      </c>
      <c r="AU4" s="3" t="s">
        <v>14</v>
      </c>
      <c r="AV4" s="3" t="s">
        <v>9</v>
      </c>
      <c r="AW4" s="3" t="s">
        <v>8</v>
      </c>
      <c r="AX4" s="3" t="s">
        <v>23</v>
      </c>
      <c r="AY4" s="3" t="s">
        <v>5</v>
      </c>
      <c r="AZ4" s="3" t="s">
        <v>1</v>
      </c>
    </row>
    <row r="5" spans="1:52" x14ac:dyDescent="0.35">
      <c r="A5" s="1">
        <v>5</v>
      </c>
      <c r="B5" s="1">
        <v>0.28449999999999998</v>
      </c>
      <c r="C5" s="1">
        <v>0.30220000000000002</v>
      </c>
      <c r="D5" s="1"/>
      <c r="E5" s="1"/>
      <c r="F5" s="1"/>
      <c r="G5" s="1"/>
      <c r="H5" s="1"/>
      <c r="I5" s="1"/>
      <c r="J5" s="1"/>
      <c r="K5" s="1"/>
      <c r="L5" s="1"/>
      <c r="M5" s="2">
        <f t="shared" ref="M5:M46" si="0">(C5-B5)*1000/5</f>
        <v>3.5400000000000098</v>
      </c>
      <c r="N5" s="1">
        <v>5</v>
      </c>
      <c r="O5" s="1">
        <v>0.48509999999999998</v>
      </c>
      <c r="P5" s="1">
        <v>0.50170000000000003</v>
      </c>
      <c r="Q5" s="1"/>
      <c r="R5" s="1"/>
      <c r="S5" s="1"/>
      <c r="T5" s="1"/>
      <c r="U5" s="1"/>
      <c r="V5" s="1"/>
      <c r="W5" s="1"/>
      <c r="X5" s="1"/>
      <c r="Y5" s="1"/>
      <c r="Z5" s="2">
        <f t="shared" ref="Z5:Z46" si="1">(P5-O5)*1000/5</f>
        <v>3.3200000000000118</v>
      </c>
      <c r="AA5" s="1">
        <v>5</v>
      </c>
      <c r="AB5" s="1">
        <v>0.84509999999999996</v>
      </c>
      <c r="AC5" s="1">
        <v>0.85319999999999996</v>
      </c>
      <c r="AD5" s="1"/>
      <c r="AE5" s="1"/>
      <c r="AF5" s="1"/>
      <c r="AG5" s="1"/>
      <c r="AH5" s="1"/>
      <c r="AI5" s="1"/>
      <c r="AJ5" s="1"/>
      <c r="AK5" s="1"/>
      <c r="AL5" s="1"/>
      <c r="AM5" s="2">
        <f t="shared" ref="AM5:AM46" si="2">(AC5-AB5)*1000/5</f>
        <v>1.6199999999999992</v>
      </c>
      <c r="AN5" s="1">
        <v>5</v>
      </c>
      <c r="AO5" s="1">
        <v>0.87980000000000003</v>
      </c>
      <c r="AP5" s="1">
        <v>0.89200000000000002</v>
      </c>
      <c r="AQ5" s="1"/>
      <c r="AR5" s="1"/>
      <c r="AS5" s="1"/>
      <c r="AT5" s="1"/>
      <c r="AU5" s="1"/>
      <c r="AV5" s="1"/>
      <c r="AW5" s="1"/>
      <c r="AX5" s="1"/>
      <c r="AY5" s="1"/>
      <c r="AZ5" s="2">
        <f t="shared" ref="AZ5:AZ10" si="3">(AP5-AO5)*1000/5</f>
        <v>2.4399999999999977</v>
      </c>
    </row>
    <row r="6" spans="1:52" x14ac:dyDescent="0.35">
      <c r="A6" s="1">
        <v>10</v>
      </c>
      <c r="B6" s="1">
        <v>0.2823</v>
      </c>
      <c r="C6" s="1">
        <v>0.29370000000000002</v>
      </c>
      <c r="D6" s="1"/>
      <c r="E6" s="1"/>
      <c r="F6" s="1"/>
      <c r="G6" s="1"/>
      <c r="H6" s="1"/>
      <c r="I6" s="1"/>
      <c r="J6" s="1"/>
      <c r="K6" s="1"/>
      <c r="L6" s="1"/>
      <c r="M6" s="2">
        <f t="shared" si="0"/>
        <v>2.2800000000000042</v>
      </c>
      <c r="N6" s="1">
        <v>10</v>
      </c>
      <c r="O6" s="1">
        <v>0.4844</v>
      </c>
      <c r="P6" s="1">
        <v>0.49490000000000001</v>
      </c>
      <c r="Q6" s="1"/>
      <c r="R6" s="1"/>
      <c r="S6" s="1"/>
      <c r="T6" s="1"/>
      <c r="U6" s="1"/>
      <c r="V6" s="1"/>
      <c r="W6" s="1"/>
      <c r="X6" s="1"/>
      <c r="Y6" s="1"/>
      <c r="Z6" s="2">
        <f t="shared" si="1"/>
        <v>2.1000000000000019</v>
      </c>
      <c r="AA6" s="1">
        <v>10</v>
      </c>
      <c r="AB6" s="1">
        <v>0.84089999999999998</v>
      </c>
      <c r="AC6" s="1">
        <v>0.85119999999999996</v>
      </c>
      <c r="AD6" s="1"/>
      <c r="AE6" s="1"/>
      <c r="AF6" s="1"/>
      <c r="AG6" s="1"/>
      <c r="AH6" s="1"/>
      <c r="AI6" s="1"/>
      <c r="AJ6" s="1"/>
      <c r="AK6" s="1"/>
      <c r="AL6" s="1"/>
      <c r="AM6" s="2">
        <f t="shared" si="2"/>
        <v>2.0599999999999952</v>
      </c>
      <c r="AN6" s="1">
        <v>10</v>
      </c>
      <c r="AO6" s="1">
        <v>0.88039999999999996</v>
      </c>
      <c r="AP6" s="1">
        <v>0.89470000000000005</v>
      </c>
      <c r="AQ6" s="1"/>
      <c r="AR6" s="1"/>
      <c r="AS6" s="1"/>
      <c r="AT6" s="1"/>
      <c r="AU6" s="1"/>
      <c r="AV6" s="1"/>
      <c r="AW6" s="1"/>
      <c r="AX6" s="1"/>
      <c r="AY6" s="1"/>
      <c r="AZ6" s="2">
        <f t="shared" si="3"/>
        <v>2.8600000000000181</v>
      </c>
    </row>
    <row r="7" spans="1:52" x14ac:dyDescent="0.35">
      <c r="A7" s="1">
        <v>15</v>
      </c>
      <c r="B7" s="1">
        <v>0.28510000000000002</v>
      </c>
      <c r="C7" s="1">
        <v>0.29749999999999999</v>
      </c>
      <c r="D7" s="1"/>
      <c r="E7" s="1"/>
      <c r="F7" s="1"/>
      <c r="G7" s="1"/>
      <c r="H7" s="1"/>
      <c r="I7" s="1"/>
      <c r="J7" s="1"/>
      <c r="K7" s="1"/>
      <c r="L7" s="1"/>
      <c r="M7" s="2">
        <f t="shared" si="0"/>
        <v>2.4799999999999933</v>
      </c>
      <c r="N7" s="1">
        <v>15</v>
      </c>
      <c r="O7" s="1">
        <v>0.48480000000000001</v>
      </c>
      <c r="P7" s="1">
        <v>0.49440000000000001</v>
      </c>
      <c r="Q7" s="1"/>
      <c r="R7" s="1"/>
      <c r="S7" s="1"/>
      <c r="T7" s="1"/>
      <c r="U7" s="1"/>
      <c r="V7" s="1"/>
      <c r="W7" s="1"/>
      <c r="X7" s="1"/>
      <c r="Y7" s="1"/>
      <c r="Z7" s="2">
        <f t="shared" si="1"/>
        <v>1.9199999999999995</v>
      </c>
      <c r="AA7" s="1">
        <v>15</v>
      </c>
      <c r="AB7" s="1">
        <v>0.84079999999999999</v>
      </c>
      <c r="AC7" s="1">
        <v>0.85050000000000003</v>
      </c>
      <c r="AD7" s="1"/>
      <c r="AE7" s="1"/>
      <c r="AF7" s="1"/>
      <c r="AG7" s="1"/>
      <c r="AH7" s="1"/>
      <c r="AI7" s="1"/>
      <c r="AJ7" s="1"/>
      <c r="AK7" s="1"/>
      <c r="AL7" s="1"/>
      <c r="AM7" s="2">
        <f t="shared" si="2"/>
        <v>1.9400000000000084</v>
      </c>
      <c r="AN7" s="1">
        <v>15</v>
      </c>
      <c r="AO7" s="1">
        <v>0.87929999999999997</v>
      </c>
      <c r="AP7" s="1">
        <v>0.89280000000000004</v>
      </c>
      <c r="AQ7" s="1"/>
      <c r="AR7" s="1"/>
      <c r="AS7" s="1"/>
      <c r="AT7" s="1"/>
      <c r="AU7" s="1"/>
      <c r="AV7" s="1"/>
      <c r="AW7" s="1"/>
      <c r="AX7" s="1"/>
      <c r="AY7" s="1"/>
      <c r="AZ7" s="2">
        <f t="shared" si="3"/>
        <v>2.7000000000000135</v>
      </c>
    </row>
    <row r="8" spans="1:52" x14ac:dyDescent="0.35">
      <c r="A8" s="1">
        <v>20</v>
      </c>
      <c r="B8" s="1">
        <v>0.28899999999999998</v>
      </c>
      <c r="C8" s="1">
        <v>0.29920000000000002</v>
      </c>
      <c r="D8" s="1"/>
      <c r="E8" s="1"/>
      <c r="F8" s="1"/>
      <c r="G8" s="1"/>
      <c r="H8" s="1"/>
      <c r="I8" s="1"/>
      <c r="J8" s="1"/>
      <c r="K8" s="1"/>
      <c r="L8" s="1"/>
      <c r="M8" s="2">
        <f t="shared" si="0"/>
        <v>2.0400000000000085</v>
      </c>
      <c r="N8" s="1">
        <v>20</v>
      </c>
      <c r="O8" s="1">
        <v>0.48809999999999998</v>
      </c>
      <c r="P8" s="1">
        <v>0.4975</v>
      </c>
      <c r="Q8" s="1"/>
      <c r="R8" s="1"/>
      <c r="S8" s="1"/>
      <c r="T8" s="1"/>
      <c r="U8" s="1"/>
      <c r="V8" s="1"/>
      <c r="W8" s="1"/>
      <c r="X8" s="1"/>
      <c r="Y8" s="1"/>
      <c r="Z8" s="2">
        <f t="shared" si="1"/>
        <v>1.8800000000000039</v>
      </c>
      <c r="AA8" s="1">
        <v>20</v>
      </c>
      <c r="AB8" s="1">
        <v>0.83740000000000003</v>
      </c>
      <c r="AC8" s="1">
        <v>0.84289999999999998</v>
      </c>
      <c r="AD8" s="1"/>
      <c r="AE8" s="1"/>
      <c r="AF8" s="1"/>
      <c r="AG8" s="1"/>
      <c r="AH8" s="1"/>
      <c r="AI8" s="1"/>
      <c r="AJ8" s="1"/>
      <c r="AK8" s="1"/>
      <c r="AL8" s="1"/>
      <c r="AM8" s="2">
        <f t="shared" si="2"/>
        <v>1.0999999999999899</v>
      </c>
      <c r="AN8" s="1">
        <v>20</v>
      </c>
      <c r="AO8" s="1">
        <v>0.88170000000000004</v>
      </c>
      <c r="AP8" s="1">
        <v>0.89319999999999999</v>
      </c>
      <c r="AQ8" s="1"/>
      <c r="AR8" s="1"/>
      <c r="AS8" s="1"/>
      <c r="AT8" s="1"/>
      <c r="AU8" s="1"/>
      <c r="AV8" s="1"/>
      <c r="AW8" s="1"/>
      <c r="AX8" s="1"/>
      <c r="AY8" s="1"/>
      <c r="AZ8" s="2">
        <f t="shared" si="3"/>
        <v>2.2999999999999909</v>
      </c>
    </row>
    <row r="9" spans="1:52" x14ac:dyDescent="0.35">
      <c r="A9" s="1">
        <v>25</v>
      </c>
      <c r="B9" s="1">
        <v>0.28810000000000002</v>
      </c>
      <c r="C9" s="1">
        <v>0.30180000000000001</v>
      </c>
      <c r="D9" s="1"/>
      <c r="E9" s="1"/>
      <c r="F9" s="1"/>
      <c r="G9" s="1"/>
      <c r="H9" s="1"/>
      <c r="I9" s="1"/>
      <c r="J9" s="1"/>
      <c r="K9" s="1"/>
      <c r="L9" s="1"/>
      <c r="M9" s="2">
        <f t="shared" si="0"/>
        <v>2.739999999999998</v>
      </c>
      <c r="N9" s="1">
        <v>25</v>
      </c>
      <c r="O9" s="1">
        <v>0.48720000000000002</v>
      </c>
      <c r="P9" s="1">
        <v>0.49769999999999998</v>
      </c>
      <c r="Q9" s="1"/>
      <c r="R9" s="1"/>
      <c r="S9" s="1"/>
      <c r="T9" s="1"/>
      <c r="U9" s="1"/>
      <c r="V9" s="1"/>
      <c r="W9" s="1"/>
      <c r="X9" s="1"/>
      <c r="Y9" s="1"/>
      <c r="Z9" s="2">
        <f t="shared" si="1"/>
        <v>2.0999999999999908</v>
      </c>
      <c r="AA9" s="1">
        <v>25</v>
      </c>
      <c r="AB9" s="1">
        <v>0.84019999999999995</v>
      </c>
      <c r="AC9" s="1">
        <v>0.84899999999999998</v>
      </c>
      <c r="AD9" s="1"/>
      <c r="AE9" s="1"/>
      <c r="AF9" s="1"/>
      <c r="AG9" s="1"/>
      <c r="AH9" s="1"/>
      <c r="AI9" s="1"/>
      <c r="AJ9" s="1"/>
      <c r="AK9" s="1"/>
      <c r="AL9" s="1"/>
      <c r="AM9" s="2">
        <f>(AC9-AB9)*1000/5</f>
        <v>1.7600000000000058</v>
      </c>
      <c r="AN9" s="1">
        <v>25</v>
      </c>
      <c r="AO9" s="1">
        <v>0.88360000000000005</v>
      </c>
      <c r="AP9" s="1">
        <v>0.89749999999999996</v>
      </c>
      <c r="AQ9" s="1"/>
      <c r="AR9" s="1"/>
      <c r="AS9" s="1"/>
      <c r="AT9" s="1"/>
      <c r="AU9" s="1"/>
      <c r="AV9" s="1"/>
      <c r="AW9" s="1"/>
      <c r="AX9" s="1"/>
      <c r="AY9" s="1"/>
      <c r="AZ9" s="2">
        <f t="shared" si="3"/>
        <v>2.7799999999999825</v>
      </c>
    </row>
    <row r="10" spans="1:52" x14ac:dyDescent="0.35">
      <c r="A10" s="1">
        <v>30</v>
      </c>
      <c r="B10" s="1">
        <v>0.28670000000000001</v>
      </c>
      <c r="C10" s="1">
        <v>0.2994</v>
      </c>
      <c r="D10" s="1"/>
      <c r="E10" s="1"/>
      <c r="F10" s="1"/>
      <c r="G10" s="1"/>
      <c r="H10" s="1"/>
      <c r="I10" s="1"/>
      <c r="J10" s="1"/>
      <c r="K10" s="1"/>
      <c r="L10" s="1"/>
      <c r="M10" s="2">
        <f t="shared" si="0"/>
        <v>2.5399999999999978</v>
      </c>
      <c r="N10" s="1">
        <v>30</v>
      </c>
      <c r="O10" s="1">
        <v>0.48830000000000001</v>
      </c>
      <c r="P10" s="1">
        <v>0.49959999999999999</v>
      </c>
      <c r="Q10" s="1"/>
      <c r="R10" s="1"/>
      <c r="S10" s="1"/>
      <c r="T10" s="1"/>
      <c r="U10" s="1"/>
      <c r="V10" s="1"/>
      <c r="W10" s="1"/>
      <c r="X10" s="1"/>
      <c r="Y10" s="1"/>
      <c r="Z10" s="2">
        <f t="shared" si="1"/>
        <v>2.2599999999999953</v>
      </c>
      <c r="AA10" s="1">
        <v>30</v>
      </c>
      <c r="AB10" s="1">
        <v>0.84219999999999995</v>
      </c>
      <c r="AC10" s="1">
        <v>0.84960000000000002</v>
      </c>
      <c r="AD10" s="1"/>
      <c r="AE10" s="1"/>
      <c r="AF10" s="1"/>
      <c r="AG10" s="1"/>
      <c r="AH10" s="1"/>
      <c r="AI10" s="1"/>
      <c r="AJ10" s="1"/>
      <c r="AK10" s="1"/>
      <c r="AL10" s="1"/>
      <c r="AM10" s="2">
        <f>(AC10-AB10)*1000/5</f>
        <v>1.4800000000000146</v>
      </c>
      <c r="AN10" s="1">
        <v>30</v>
      </c>
      <c r="AO10" s="1">
        <v>0.88729999999999998</v>
      </c>
      <c r="AP10" s="1">
        <v>0.89370000000000005</v>
      </c>
      <c r="AQ10" s="1"/>
      <c r="AR10" s="1"/>
      <c r="AS10" s="1"/>
      <c r="AT10" s="1"/>
      <c r="AU10" s="1"/>
      <c r="AV10" s="1"/>
      <c r="AW10" s="1"/>
      <c r="AX10" s="1"/>
      <c r="AY10" s="1"/>
      <c r="AZ10" s="2">
        <f t="shared" si="3"/>
        <v>1.2800000000000145</v>
      </c>
    </row>
    <row r="11" spans="1:52" x14ac:dyDescent="0.35">
      <c r="A11" s="1">
        <v>35</v>
      </c>
      <c r="B11" s="1">
        <v>0.2848</v>
      </c>
      <c r="C11" s="1">
        <v>0.2979</v>
      </c>
      <c r="D11" s="1"/>
      <c r="E11" s="1"/>
      <c r="F11" s="1"/>
      <c r="G11" s="1"/>
      <c r="H11" s="1"/>
      <c r="I11" s="1"/>
      <c r="J11" s="1"/>
      <c r="K11" s="1"/>
      <c r="L11" s="1"/>
      <c r="M11" s="2">
        <f t="shared" si="0"/>
        <v>2.62</v>
      </c>
      <c r="N11" s="1">
        <v>35</v>
      </c>
      <c r="O11" s="1">
        <v>0.48309999999999997</v>
      </c>
      <c r="P11" s="1">
        <v>0.49590000000000001</v>
      </c>
      <c r="Q11" s="1"/>
      <c r="R11" s="1"/>
      <c r="S11" s="1"/>
      <c r="T11" s="1"/>
      <c r="U11" s="1"/>
      <c r="V11" s="1"/>
      <c r="W11" s="1"/>
      <c r="X11" s="1"/>
      <c r="Y11" s="1"/>
      <c r="Z11" s="2">
        <f t="shared" si="1"/>
        <v>2.5600000000000067</v>
      </c>
      <c r="AA11" s="1">
        <v>35</v>
      </c>
      <c r="AB11" s="1">
        <v>0.84489999999999998</v>
      </c>
      <c r="AC11" s="1">
        <v>0.8528</v>
      </c>
      <c r="AD11" s="1"/>
      <c r="AE11" s="1"/>
      <c r="AF11" s="1"/>
      <c r="AG11" s="1"/>
      <c r="AH11" s="1"/>
      <c r="AI11" s="1"/>
      <c r="AJ11" s="1"/>
      <c r="AK11" s="1"/>
      <c r="AL11" s="1"/>
      <c r="AM11" s="2">
        <f t="shared" si="2"/>
        <v>1.5800000000000036</v>
      </c>
      <c r="AN11" s="1">
        <v>35</v>
      </c>
      <c r="AO11" s="1">
        <v>0.88619999999999999</v>
      </c>
      <c r="AP11" s="1">
        <v>0.89880000000000004</v>
      </c>
      <c r="AQ11" s="1"/>
      <c r="AR11" s="1"/>
      <c r="AS11" s="1"/>
      <c r="AT11" s="1"/>
      <c r="AU11" s="1"/>
      <c r="AV11" s="1"/>
      <c r="AW11" s="1"/>
      <c r="AX11" s="1"/>
      <c r="AY11" s="1"/>
      <c r="AZ11" s="2">
        <f t="shared" ref="AZ11:AZ46" si="4">(AP11-AO11)*1000/5</f>
        <v>2.5200000000000111</v>
      </c>
    </row>
    <row r="12" spans="1:52" x14ac:dyDescent="0.35">
      <c r="A12" s="1">
        <v>40</v>
      </c>
      <c r="B12" s="1">
        <v>0.2888</v>
      </c>
      <c r="C12" s="1">
        <v>0.29930000000000001</v>
      </c>
      <c r="D12" s="1"/>
      <c r="E12" s="1"/>
      <c r="F12" s="1"/>
      <c r="G12" s="1"/>
      <c r="H12" s="1"/>
      <c r="I12" s="1"/>
      <c r="J12" s="1"/>
      <c r="K12" s="1"/>
      <c r="L12" s="1"/>
      <c r="M12" s="2">
        <f t="shared" si="0"/>
        <v>2.1000000000000019</v>
      </c>
      <c r="N12" s="1">
        <v>40</v>
      </c>
      <c r="O12" s="1">
        <v>0.48270000000000002</v>
      </c>
      <c r="P12" s="1">
        <v>0.49340000000000001</v>
      </c>
      <c r="Q12" s="1"/>
      <c r="R12" s="1"/>
      <c r="S12" s="1"/>
      <c r="T12" s="1"/>
      <c r="U12" s="1"/>
      <c r="V12" s="1"/>
      <c r="W12" s="1"/>
      <c r="X12" s="1"/>
      <c r="Y12" s="1"/>
      <c r="Z12" s="2">
        <f t="shared" si="1"/>
        <v>2.1399999999999975</v>
      </c>
      <c r="AA12" s="1">
        <v>40</v>
      </c>
      <c r="AB12" s="1">
        <v>0.84330000000000005</v>
      </c>
      <c r="AC12" s="1">
        <v>0.85229999999999995</v>
      </c>
      <c r="AD12" s="1"/>
      <c r="AE12" s="1"/>
      <c r="AF12" s="1"/>
      <c r="AG12" s="1"/>
      <c r="AH12" s="1"/>
      <c r="AI12" s="1"/>
      <c r="AJ12" s="1"/>
      <c r="AK12" s="1"/>
      <c r="AL12" s="1"/>
      <c r="AM12" s="2">
        <f t="shared" si="2"/>
        <v>1.7999999999999794</v>
      </c>
      <c r="AN12" s="1">
        <v>40</v>
      </c>
      <c r="AO12" s="1">
        <v>0.88249999999999995</v>
      </c>
      <c r="AP12" s="1">
        <v>0.89359999999999995</v>
      </c>
      <c r="AQ12" s="1"/>
      <c r="AR12" s="1"/>
      <c r="AS12" s="1"/>
      <c r="AT12" s="1"/>
      <c r="AU12" s="1"/>
      <c r="AV12" s="1"/>
      <c r="AW12" s="1"/>
      <c r="AX12" s="1"/>
      <c r="AY12" s="1"/>
      <c r="AZ12" s="2">
        <f t="shared" si="4"/>
        <v>2.2199999999999998</v>
      </c>
    </row>
    <row r="13" spans="1:52" x14ac:dyDescent="0.35">
      <c r="A13" s="1">
        <v>45</v>
      </c>
      <c r="B13" s="1">
        <v>0.28810000000000002</v>
      </c>
      <c r="C13" s="1">
        <v>0.30209999999999998</v>
      </c>
      <c r="D13" s="1"/>
      <c r="E13" s="1"/>
      <c r="F13" s="1"/>
      <c r="G13" s="1"/>
      <c r="H13" s="1"/>
      <c r="I13" s="1"/>
      <c r="J13" s="1"/>
      <c r="K13" s="1"/>
      <c r="L13" s="1"/>
      <c r="M13" s="2">
        <f t="shared" si="0"/>
        <v>2.7999999999999914</v>
      </c>
      <c r="N13" s="1">
        <v>45</v>
      </c>
      <c r="O13" s="1">
        <v>0.88249999999999995</v>
      </c>
      <c r="P13" s="1">
        <v>0.8982</v>
      </c>
      <c r="Q13" s="1"/>
      <c r="R13" s="1"/>
      <c r="S13" s="1"/>
      <c r="T13" s="1"/>
      <c r="U13" s="1"/>
      <c r="V13" s="1"/>
      <c r="W13" s="1"/>
      <c r="X13" s="1"/>
      <c r="Y13" s="1"/>
      <c r="Z13" s="2">
        <f t="shared" si="1"/>
        <v>3.1400000000000095</v>
      </c>
      <c r="AA13" s="1">
        <v>45</v>
      </c>
      <c r="AB13" s="1">
        <v>0.84709999999999996</v>
      </c>
      <c r="AC13" s="1">
        <v>0.85599999999999998</v>
      </c>
      <c r="AD13" s="1"/>
      <c r="AE13" s="1"/>
      <c r="AF13" s="1"/>
      <c r="AG13" s="1"/>
      <c r="AH13" s="1"/>
      <c r="AI13" s="1"/>
      <c r="AJ13" s="1"/>
      <c r="AK13" s="1"/>
      <c r="AL13" s="1"/>
      <c r="AM13" s="2">
        <f t="shared" si="2"/>
        <v>1.780000000000004</v>
      </c>
      <c r="AN13" s="1">
        <v>45</v>
      </c>
      <c r="AO13" s="1">
        <v>0.48559999999999998</v>
      </c>
      <c r="AP13" s="1">
        <v>0.50090000000000001</v>
      </c>
      <c r="AQ13" s="1"/>
      <c r="AR13" s="1"/>
      <c r="AS13" s="1"/>
      <c r="AT13" s="1"/>
      <c r="AU13" s="1"/>
      <c r="AV13" s="1"/>
      <c r="AW13" s="1"/>
      <c r="AX13" s="1"/>
      <c r="AY13" s="1"/>
      <c r="AZ13" s="2">
        <f t="shared" si="4"/>
        <v>3.0600000000000072</v>
      </c>
    </row>
    <row r="14" spans="1:52" x14ac:dyDescent="0.35">
      <c r="A14" s="1">
        <v>50</v>
      </c>
      <c r="B14" s="1">
        <v>0.2858</v>
      </c>
      <c r="C14" s="1">
        <v>0.29389999999999999</v>
      </c>
      <c r="D14" s="1"/>
      <c r="E14" s="1"/>
      <c r="F14" s="1"/>
      <c r="G14" s="1"/>
      <c r="H14" s="1"/>
      <c r="I14" s="1"/>
      <c r="J14" s="1"/>
      <c r="K14" s="1"/>
      <c r="L14" s="1"/>
      <c r="M14" s="2">
        <f t="shared" si="0"/>
        <v>1.6199999999999992</v>
      </c>
      <c r="N14" s="1">
        <v>50</v>
      </c>
      <c r="O14" s="1">
        <v>0.88060000000000005</v>
      </c>
      <c r="P14" s="1">
        <v>0.89290000000000003</v>
      </c>
      <c r="Q14" s="1"/>
      <c r="R14" s="1"/>
      <c r="S14" s="1"/>
      <c r="T14" s="1"/>
      <c r="U14" s="1"/>
      <c r="V14" s="1"/>
      <c r="W14" s="1"/>
      <c r="X14" s="1"/>
      <c r="Y14" s="1"/>
      <c r="Z14" s="2">
        <f t="shared" si="1"/>
        <v>2.4599999999999955</v>
      </c>
      <c r="AA14" s="1">
        <v>50</v>
      </c>
      <c r="AB14" s="1">
        <v>0.84770000000000001</v>
      </c>
      <c r="AC14" s="1">
        <v>0.85350000000000004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2">
        <f t="shared" si="2"/>
        <v>1.1600000000000055</v>
      </c>
      <c r="AN14" s="1">
        <v>50</v>
      </c>
      <c r="AO14" s="1">
        <v>0.48580000000000001</v>
      </c>
      <c r="AP14" s="1">
        <v>0.49669999999999997</v>
      </c>
      <c r="AQ14" s="1"/>
      <c r="AR14" s="1"/>
      <c r="AS14" s="1"/>
      <c r="AT14" s="1"/>
      <c r="AU14" s="1"/>
      <c r="AV14" s="1"/>
      <c r="AW14" s="1"/>
      <c r="AX14" s="1"/>
      <c r="AY14" s="1"/>
      <c r="AZ14" s="2">
        <f t="shared" si="4"/>
        <v>2.1799999999999931</v>
      </c>
    </row>
    <row r="15" spans="1:52" x14ac:dyDescent="0.35">
      <c r="A15" s="1">
        <v>55</v>
      </c>
      <c r="B15" s="1">
        <v>0.29189999999999999</v>
      </c>
      <c r="C15" s="1">
        <v>0.30349999999999999</v>
      </c>
      <c r="D15" s="1"/>
      <c r="E15" s="1"/>
      <c r="F15" s="1"/>
      <c r="G15" s="1"/>
      <c r="H15" s="1"/>
      <c r="I15" s="1"/>
      <c r="J15" s="1"/>
      <c r="K15" s="1"/>
      <c r="L15" s="1"/>
      <c r="M15" s="2">
        <f t="shared" si="0"/>
        <v>2.3199999999999998</v>
      </c>
      <c r="N15" s="1">
        <v>55</v>
      </c>
      <c r="O15" s="1">
        <v>0.88290000000000002</v>
      </c>
      <c r="P15" s="1">
        <v>0.89690000000000003</v>
      </c>
      <c r="Q15" s="1"/>
      <c r="R15" s="1"/>
      <c r="S15" s="1"/>
      <c r="T15" s="1"/>
      <c r="U15" s="1"/>
      <c r="V15" s="1"/>
      <c r="W15" s="1"/>
      <c r="X15" s="1"/>
      <c r="Y15" s="1"/>
      <c r="Z15" s="2">
        <f t="shared" si="1"/>
        <v>2.8000000000000025</v>
      </c>
      <c r="AA15" s="1">
        <v>55</v>
      </c>
      <c r="AB15" s="1">
        <v>0.85219999999999996</v>
      </c>
      <c r="AC15" s="1">
        <v>0.86129999999999995</v>
      </c>
      <c r="AD15" s="1"/>
      <c r="AE15" s="1"/>
      <c r="AF15" s="1"/>
      <c r="AG15" s="1"/>
      <c r="AH15" s="1"/>
      <c r="AI15" s="1"/>
      <c r="AJ15" s="1"/>
      <c r="AK15" s="1"/>
      <c r="AL15" s="1"/>
      <c r="AM15" s="2">
        <f t="shared" si="2"/>
        <v>1.8199999999999996</v>
      </c>
      <c r="AN15" s="1">
        <v>55</v>
      </c>
      <c r="AO15" s="1">
        <v>0.49009999999999998</v>
      </c>
      <c r="AP15" s="1">
        <v>0.50190000000000001</v>
      </c>
      <c r="AQ15" s="1"/>
      <c r="AR15" s="1"/>
      <c r="AS15" s="1"/>
      <c r="AT15" s="1"/>
      <c r="AU15" s="1"/>
      <c r="AV15" s="1"/>
      <c r="AW15" s="1"/>
      <c r="AX15" s="1"/>
      <c r="AY15" s="1"/>
      <c r="AZ15" s="2">
        <f t="shared" si="4"/>
        <v>2.3600000000000065</v>
      </c>
    </row>
    <row r="16" spans="1:52" x14ac:dyDescent="0.35">
      <c r="A16" s="1">
        <v>60</v>
      </c>
      <c r="B16" s="1">
        <v>0.2903</v>
      </c>
      <c r="C16" s="1">
        <v>0.30280000000000001</v>
      </c>
      <c r="D16" s="1"/>
      <c r="E16" s="1"/>
      <c r="F16" s="1"/>
      <c r="G16" s="1"/>
      <c r="H16" s="1"/>
      <c r="I16" s="1"/>
      <c r="J16" s="1"/>
      <c r="K16" s="1"/>
      <c r="L16" s="1"/>
      <c r="M16" s="2">
        <f t="shared" si="0"/>
        <v>2.5000000000000022</v>
      </c>
      <c r="N16" s="1">
        <v>60</v>
      </c>
      <c r="O16" s="1">
        <v>0.88290000000000002</v>
      </c>
      <c r="P16" s="1">
        <v>0.89739999999999998</v>
      </c>
      <c r="Q16" s="1"/>
      <c r="R16" s="1"/>
      <c r="S16" s="1"/>
      <c r="T16" s="1"/>
      <c r="U16" s="1"/>
      <c r="V16" s="1"/>
      <c r="W16" s="1"/>
      <c r="X16" s="1"/>
      <c r="Y16" s="1"/>
      <c r="Z16" s="2">
        <f t="shared" si="1"/>
        <v>2.8999999999999915</v>
      </c>
      <c r="AA16" s="1">
        <v>60</v>
      </c>
      <c r="AB16" s="1">
        <v>0.85119999999999996</v>
      </c>
      <c r="AC16" s="1">
        <v>0.85509999999999997</v>
      </c>
      <c r="AD16" s="1"/>
      <c r="AE16" s="1"/>
      <c r="AF16" s="1"/>
      <c r="AG16" s="1"/>
      <c r="AH16" s="1"/>
      <c r="AI16" s="1"/>
      <c r="AJ16" s="1"/>
      <c r="AK16" s="1"/>
      <c r="AL16" s="1"/>
      <c r="AM16" s="2">
        <f t="shared" si="2"/>
        <v>0.78000000000000291</v>
      </c>
      <c r="AN16" s="1">
        <v>60</v>
      </c>
      <c r="AO16" s="1">
        <v>0.48759999999999998</v>
      </c>
      <c r="AP16" s="1">
        <v>0.49990000000000001</v>
      </c>
      <c r="AQ16" s="1"/>
      <c r="AR16" s="1"/>
      <c r="AS16" s="1"/>
      <c r="AT16" s="1"/>
      <c r="AU16" s="1"/>
      <c r="AV16" s="1"/>
      <c r="AW16" s="1"/>
      <c r="AX16" s="1"/>
      <c r="AY16" s="1"/>
      <c r="AZ16" s="2">
        <f t="shared" si="4"/>
        <v>2.4600000000000066</v>
      </c>
    </row>
    <row r="17" spans="1:52" x14ac:dyDescent="0.35">
      <c r="A17" s="1">
        <v>65</v>
      </c>
      <c r="B17" s="1">
        <v>0.29189999999999999</v>
      </c>
      <c r="C17" s="1">
        <v>0.30549999999999999</v>
      </c>
      <c r="D17" s="1"/>
      <c r="E17" s="1"/>
      <c r="F17" s="1"/>
      <c r="G17" s="1"/>
      <c r="H17" s="1"/>
      <c r="I17" s="1"/>
      <c r="J17" s="1"/>
      <c r="K17" s="1"/>
      <c r="L17" s="1"/>
      <c r="M17" s="2">
        <f t="shared" si="0"/>
        <v>2.72</v>
      </c>
      <c r="N17" s="1">
        <v>65</v>
      </c>
      <c r="O17" s="1">
        <v>0.8871</v>
      </c>
      <c r="P17" s="1">
        <v>0.90159999999999996</v>
      </c>
      <c r="Q17" s="1"/>
      <c r="R17" s="1"/>
      <c r="S17" s="1"/>
      <c r="T17" s="1"/>
      <c r="U17" s="1"/>
      <c r="V17" s="1"/>
      <c r="W17" s="1"/>
      <c r="X17" s="1"/>
      <c r="Y17" s="1"/>
      <c r="Z17" s="2">
        <f t="shared" si="1"/>
        <v>2.8999999999999915</v>
      </c>
      <c r="AA17" s="1">
        <v>65</v>
      </c>
      <c r="AB17" s="1">
        <v>0.85160000000000002</v>
      </c>
      <c r="AC17" s="1">
        <v>0.85950000000000004</v>
      </c>
      <c r="AD17" s="1"/>
      <c r="AE17" s="1"/>
      <c r="AF17" s="1"/>
      <c r="AG17" s="1"/>
      <c r="AH17" s="1"/>
      <c r="AI17" s="1"/>
      <c r="AJ17" s="1"/>
      <c r="AK17" s="1"/>
      <c r="AL17" s="1"/>
      <c r="AM17" s="2">
        <f t="shared" si="2"/>
        <v>1.5800000000000036</v>
      </c>
      <c r="AN17" s="1">
        <v>65</v>
      </c>
      <c r="AO17" s="1">
        <v>0.4899</v>
      </c>
      <c r="AP17" s="1">
        <v>0.50209999999999999</v>
      </c>
      <c r="AQ17" s="1"/>
      <c r="AR17" s="1"/>
      <c r="AS17" s="1"/>
      <c r="AT17" s="1"/>
      <c r="AU17" s="1"/>
      <c r="AV17" s="1"/>
      <c r="AW17" s="1"/>
      <c r="AX17" s="1"/>
      <c r="AY17" s="1"/>
      <c r="AZ17" s="2">
        <f t="shared" si="4"/>
        <v>2.4399999999999977</v>
      </c>
    </row>
    <row r="18" spans="1:52" x14ac:dyDescent="0.35">
      <c r="A18" s="1">
        <v>70</v>
      </c>
      <c r="B18" s="1">
        <v>0.29480000000000001</v>
      </c>
      <c r="C18" s="1">
        <v>0.30880000000000002</v>
      </c>
      <c r="D18" s="1"/>
      <c r="E18" s="1"/>
      <c r="F18" s="1"/>
      <c r="G18" s="1"/>
      <c r="H18" s="1"/>
      <c r="I18" s="1"/>
      <c r="J18" s="1"/>
      <c r="K18" s="1"/>
      <c r="L18" s="1"/>
      <c r="M18" s="2">
        <f t="shared" si="0"/>
        <v>2.8000000000000025</v>
      </c>
      <c r="N18" s="1">
        <v>70</v>
      </c>
      <c r="O18" s="1">
        <v>0.8861</v>
      </c>
      <c r="P18" s="1">
        <v>0.89910000000000001</v>
      </c>
      <c r="Q18" s="1"/>
      <c r="R18" s="1"/>
      <c r="S18" s="1"/>
      <c r="T18" s="1"/>
      <c r="U18" s="1"/>
      <c r="V18" s="1"/>
      <c r="W18" s="1"/>
      <c r="X18" s="1"/>
      <c r="Y18" s="1"/>
      <c r="Z18" s="2">
        <f t="shared" si="1"/>
        <v>2.6000000000000023</v>
      </c>
      <c r="AA18" s="1">
        <v>70</v>
      </c>
      <c r="AB18" s="1">
        <v>0.85509999999999997</v>
      </c>
      <c r="AC18" s="1">
        <v>0.86209999999999998</v>
      </c>
      <c r="AD18" s="1"/>
      <c r="AE18" s="1"/>
      <c r="AF18" s="1"/>
      <c r="AG18" s="1"/>
      <c r="AH18" s="1"/>
      <c r="AI18" s="1"/>
      <c r="AJ18" s="1"/>
      <c r="AK18" s="1"/>
      <c r="AL18" s="1"/>
      <c r="AM18" s="2">
        <f t="shared" si="2"/>
        <v>1.4000000000000012</v>
      </c>
      <c r="AN18" s="1">
        <v>70</v>
      </c>
      <c r="AO18" s="1">
        <v>0.4894</v>
      </c>
      <c r="AP18" s="1">
        <v>0.50209999999999999</v>
      </c>
      <c r="AQ18" s="1"/>
      <c r="AR18" s="1"/>
      <c r="AS18" s="1"/>
      <c r="AT18" s="1"/>
      <c r="AU18" s="1"/>
      <c r="AV18" s="1"/>
      <c r="AW18" s="1"/>
      <c r="AX18" s="1"/>
      <c r="AY18" s="1"/>
      <c r="AZ18" s="2">
        <f t="shared" si="4"/>
        <v>2.5399999999999978</v>
      </c>
    </row>
    <row r="19" spans="1:52" x14ac:dyDescent="0.35">
      <c r="A19" s="1">
        <v>75</v>
      </c>
      <c r="B19" s="1">
        <v>0.29160000000000003</v>
      </c>
      <c r="C19" s="1">
        <v>0.30430000000000001</v>
      </c>
      <c r="D19" s="1"/>
      <c r="E19" s="1"/>
      <c r="F19" s="1"/>
      <c r="G19" s="1"/>
      <c r="H19" s="1"/>
      <c r="I19" s="1"/>
      <c r="J19" s="1"/>
      <c r="K19" s="1"/>
      <c r="L19" s="1"/>
      <c r="M19" s="2">
        <f t="shared" si="0"/>
        <v>2.5399999999999978</v>
      </c>
      <c r="N19" s="1">
        <v>75</v>
      </c>
      <c r="O19" s="1">
        <v>0.88660000000000005</v>
      </c>
      <c r="P19" s="1">
        <v>0.89900000000000002</v>
      </c>
      <c r="Q19" s="1"/>
      <c r="R19" s="1"/>
      <c r="S19" s="1"/>
      <c r="T19" s="1"/>
      <c r="U19" s="1"/>
      <c r="V19" s="1"/>
      <c r="W19" s="1"/>
      <c r="X19" s="1"/>
      <c r="Y19" s="1"/>
      <c r="Z19" s="2">
        <f t="shared" si="1"/>
        <v>2.4799999999999933</v>
      </c>
      <c r="AA19" s="1">
        <v>75</v>
      </c>
      <c r="AB19" s="1">
        <v>0.85580000000000001</v>
      </c>
      <c r="AC19" s="1">
        <v>0.8629</v>
      </c>
      <c r="AD19" s="1"/>
      <c r="AE19" s="1"/>
      <c r="AF19" s="1"/>
      <c r="AG19" s="1"/>
      <c r="AH19" s="1"/>
      <c r="AI19" s="1"/>
      <c r="AJ19" s="1"/>
      <c r="AK19" s="1"/>
      <c r="AL19" s="1"/>
      <c r="AM19" s="2">
        <f t="shared" si="2"/>
        <v>1.419999999999999</v>
      </c>
      <c r="AN19" s="1">
        <v>75</v>
      </c>
      <c r="AO19" s="1">
        <v>0.49049999999999999</v>
      </c>
      <c r="AP19" s="1">
        <v>0.50380000000000003</v>
      </c>
      <c r="AQ19" s="1"/>
      <c r="AR19" s="1"/>
      <c r="AS19" s="1"/>
      <c r="AT19" s="1"/>
      <c r="AU19" s="1"/>
      <c r="AV19" s="1"/>
      <c r="AW19" s="1"/>
      <c r="AX19" s="1"/>
      <c r="AY19" s="1"/>
      <c r="AZ19" s="2">
        <f t="shared" si="4"/>
        <v>2.6600000000000068</v>
      </c>
    </row>
    <row r="20" spans="1:52" x14ac:dyDescent="0.35">
      <c r="A20" s="1">
        <v>80</v>
      </c>
      <c r="B20" s="1">
        <v>0.29609999999999997</v>
      </c>
      <c r="C20" s="1">
        <v>0.30859999999999999</v>
      </c>
      <c r="D20" s="1"/>
      <c r="E20" s="1"/>
      <c r="F20" s="1"/>
      <c r="G20" s="1"/>
      <c r="H20" s="1"/>
      <c r="I20" s="1"/>
      <c r="J20" s="1"/>
      <c r="K20" s="1"/>
      <c r="L20" s="1"/>
      <c r="M20" s="2">
        <f t="shared" si="0"/>
        <v>2.5000000000000022</v>
      </c>
      <c r="N20" s="1">
        <v>80</v>
      </c>
      <c r="O20" s="1">
        <v>0.88549999999999995</v>
      </c>
      <c r="P20" s="1">
        <v>0.9002</v>
      </c>
      <c r="Q20" s="1"/>
      <c r="R20" s="1"/>
      <c r="S20" s="1"/>
      <c r="T20" s="1"/>
      <c r="U20" s="1"/>
      <c r="V20" s="1"/>
      <c r="W20" s="1"/>
      <c r="X20" s="1"/>
      <c r="Y20" s="1"/>
      <c r="Z20" s="2">
        <f t="shared" si="1"/>
        <v>2.9400000000000093</v>
      </c>
      <c r="AA20" s="1">
        <v>80</v>
      </c>
      <c r="AB20" s="1">
        <v>0.85709999999999997</v>
      </c>
      <c r="AC20" s="1">
        <v>0.86650000000000005</v>
      </c>
      <c r="AD20" s="1"/>
      <c r="AE20" s="1"/>
      <c r="AF20" s="1"/>
      <c r="AG20" s="1"/>
      <c r="AH20" s="1"/>
      <c r="AI20" s="1"/>
      <c r="AJ20" s="1"/>
      <c r="AK20" s="1"/>
      <c r="AL20" s="1"/>
      <c r="AM20" s="2">
        <f t="shared" si="2"/>
        <v>1.880000000000015</v>
      </c>
      <c r="AN20" s="1">
        <v>80</v>
      </c>
      <c r="AO20" s="1">
        <v>0.49309999999999998</v>
      </c>
      <c r="AP20" s="1">
        <v>0.50619999999999998</v>
      </c>
      <c r="AQ20" s="1"/>
      <c r="AR20" s="1"/>
      <c r="AS20" s="1"/>
      <c r="AT20" s="1"/>
      <c r="AU20" s="1"/>
      <c r="AV20" s="1"/>
      <c r="AW20" s="1"/>
      <c r="AX20" s="1"/>
      <c r="AY20" s="1"/>
      <c r="AZ20" s="2">
        <f t="shared" si="4"/>
        <v>2.62</v>
      </c>
    </row>
    <row r="21" spans="1:52" x14ac:dyDescent="0.35">
      <c r="A21" s="1">
        <v>85</v>
      </c>
      <c r="B21" s="1">
        <v>0.29799999999999999</v>
      </c>
      <c r="C21" s="1">
        <v>0.31190000000000001</v>
      </c>
      <c r="D21" s="1"/>
      <c r="E21" s="1"/>
      <c r="F21" s="1"/>
      <c r="G21" s="1"/>
      <c r="H21" s="1"/>
      <c r="I21" s="1"/>
      <c r="J21" s="1"/>
      <c r="K21" s="1"/>
      <c r="L21" s="1"/>
      <c r="M21" s="2">
        <f t="shared" si="0"/>
        <v>2.7800000000000047</v>
      </c>
      <c r="N21" s="1">
        <v>85</v>
      </c>
      <c r="O21" s="1">
        <v>0.88660000000000005</v>
      </c>
      <c r="P21" s="1">
        <v>0.90029999999999999</v>
      </c>
      <c r="Q21" s="1"/>
      <c r="R21" s="1"/>
      <c r="S21" s="1"/>
      <c r="T21" s="1"/>
      <c r="U21" s="1"/>
      <c r="V21" s="1"/>
      <c r="W21" s="1"/>
      <c r="X21" s="1"/>
      <c r="Y21" s="1"/>
      <c r="Z21" s="2">
        <f t="shared" si="1"/>
        <v>2.7399999999999869</v>
      </c>
      <c r="AA21" s="1">
        <v>85</v>
      </c>
      <c r="AB21" s="1">
        <v>0.85760000000000003</v>
      </c>
      <c r="AC21" s="1">
        <v>0.86519999999999997</v>
      </c>
      <c r="AD21" s="1"/>
      <c r="AE21" s="1"/>
      <c r="AF21" s="1"/>
      <c r="AG21" s="1"/>
      <c r="AH21" s="1"/>
      <c r="AI21" s="1"/>
      <c r="AJ21" s="1"/>
      <c r="AK21" s="1"/>
      <c r="AL21" s="1"/>
      <c r="AM21" s="2">
        <f t="shared" si="2"/>
        <v>1.519999999999988</v>
      </c>
      <c r="AN21" s="1">
        <v>85</v>
      </c>
      <c r="AO21" s="1">
        <v>0.49640000000000001</v>
      </c>
      <c r="AP21" s="1">
        <v>0.50970000000000004</v>
      </c>
      <c r="AQ21" s="1"/>
      <c r="AR21" s="1"/>
      <c r="AS21" s="1"/>
      <c r="AT21" s="1"/>
      <c r="AU21" s="1"/>
      <c r="AV21" s="1"/>
      <c r="AW21" s="1"/>
      <c r="AX21" s="1"/>
      <c r="AY21" s="1"/>
      <c r="AZ21" s="2">
        <f t="shared" si="4"/>
        <v>2.6600000000000068</v>
      </c>
    </row>
    <row r="22" spans="1:52" x14ac:dyDescent="0.35">
      <c r="A22" s="1">
        <v>90</v>
      </c>
      <c r="B22" s="1">
        <v>0.30209999999999998</v>
      </c>
      <c r="C22" s="1">
        <v>0.31440000000000001</v>
      </c>
      <c r="D22" s="1"/>
      <c r="E22" s="1"/>
      <c r="F22" s="1"/>
      <c r="G22" s="1"/>
      <c r="H22" s="1"/>
      <c r="I22" s="1"/>
      <c r="J22" s="1"/>
      <c r="K22" s="1"/>
      <c r="L22" s="1"/>
      <c r="M22" s="2">
        <f t="shared" si="0"/>
        <v>2.4600000000000066</v>
      </c>
      <c r="N22" s="1">
        <v>90</v>
      </c>
      <c r="O22" s="1">
        <v>0.88990000000000002</v>
      </c>
      <c r="P22" s="1">
        <v>0.90249999999999997</v>
      </c>
      <c r="Q22" s="1"/>
      <c r="R22" s="1"/>
      <c r="S22" s="1"/>
      <c r="T22" s="1"/>
      <c r="U22" s="1"/>
      <c r="V22" s="1"/>
      <c r="W22" s="1"/>
      <c r="X22" s="1"/>
      <c r="Y22" s="1"/>
      <c r="Z22" s="2">
        <f t="shared" si="1"/>
        <v>2.5199999999999889</v>
      </c>
      <c r="AA22" s="1">
        <v>90</v>
      </c>
      <c r="AB22" s="1">
        <v>0.85429999999999995</v>
      </c>
      <c r="AC22" s="1">
        <v>0.86319999999999997</v>
      </c>
      <c r="AD22" s="1"/>
      <c r="AE22" s="1"/>
      <c r="AF22" s="1"/>
      <c r="AG22" s="1"/>
      <c r="AH22" s="1"/>
      <c r="AI22" s="1"/>
      <c r="AJ22" s="1"/>
      <c r="AK22" s="1"/>
      <c r="AL22" s="1"/>
      <c r="AM22" s="2">
        <f t="shared" si="2"/>
        <v>1.780000000000004</v>
      </c>
      <c r="AN22" s="1">
        <v>90</v>
      </c>
      <c r="AO22" s="1">
        <v>0.49270000000000003</v>
      </c>
      <c r="AP22" s="1">
        <v>0.50660000000000005</v>
      </c>
      <c r="AQ22" s="1"/>
      <c r="AR22" s="1"/>
      <c r="AS22" s="1"/>
      <c r="AT22" s="1"/>
      <c r="AU22" s="1"/>
      <c r="AV22" s="1"/>
      <c r="AW22" s="1"/>
      <c r="AX22" s="1"/>
      <c r="AY22" s="1"/>
      <c r="AZ22" s="2">
        <f t="shared" si="4"/>
        <v>2.7800000000000047</v>
      </c>
    </row>
    <row r="23" spans="1:52" x14ac:dyDescent="0.35">
      <c r="A23" s="1">
        <v>95</v>
      </c>
      <c r="B23" s="1">
        <v>0.3029</v>
      </c>
      <c r="C23" s="1">
        <v>0.3135</v>
      </c>
      <c r="D23" s="1"/>
      <c r="E23" s="1"/>
      <c r="F23" s="1"/>
      <c r="G23" s="1"/>
      <c r="H23" s="1"/>
      <c r="I23" s="1"/>
      <c r="J23" s="1"/>
      <c r="K23" s="1"/>
      <c r="L23" s="1"/>
      <c r="M23" s="2">
        <f t="shared" si="0"/>
        <v>2.1199999999999997</v>
      </c>
      <c r="N23" s="1">
        <v>95</v>
      </c>
      <c r="O23" s="1">
        <v>0.88739999999999997</v>
      </c>
      <c r="P23" s="1">
        <v>0.90010000000000001</v>
      </c>
      <c r="Q23" s="1"/>
      <c r="R23" s="1"/>
      <c r="S23" s="1"/>
      <c r="T23" s="1"/>
      <c r="U23" s="1"/>
      <c r="V23" s="1"/>
      <c r="W23" s="1"/>
      <c r="X23" s="1"/>
      <c r="Y23" s="1"/>
      <c r="Z23" s="2">
        <f t="shared" si="1"/>
        <v>2.5400000000000089</v>
      </c>
      <c r="AA23" s="1">
        <v>95</v>
      </c>
      <c r="AB23" s="1">
        <v>0.85860000000000003</v>
      </c>
      <c r="AC23" s="1">
        <v>0.86829999999999996</v>
      </c>
      <c r="AD23" s="1"/>
      <c r="AE23" s="1"/>
      <c r="AF23" s="1"/>
      <c r="AG23" s="1"/>
      <c r="AH23" s="1"/>
      <c r="AI23" s="1"/>
      <c r="AJ23" s="1"/>
      <c r="AK23" s="1"/>
      <c r="AL23" s="1"/>
      <c r="AM23" s="2">
        <f t="shared" si="2"/>
        <v>1.9399999999999864</v>
      </c>
      <c r="AN23" s="1">
        <v>95</v>
      </c>
      <c r="AO23" s="1">
        <v>0.50009999999999999</v>
      </c>
      <c r="AP23" s="1">
        <v>0.51219999999999999</v>
      </c>
      <c r="AQ23" s="1"/>
      <c r="AR23" s="1"/>
      <c r="AS23" s="1"/>
      <c r="AT23" s="1"/>
      <c r="AU23" s="1"/>
      <c r="AV23" s="1"/>
      <c r="AW23" s="1"/>
      <c r="AX23" s="1"/>
      <c r="AY23" s="1"/>
      <c r="AZ23" s="2">
        <f t="shared" si="4"/>
        <v>2.42</v>
      </c>
    </row>
    <row r="24" spans="1:52" x14ac:dyDescent="0.35">
      <c r="A24" s="1">
        <v>100</v>
      </c>
      <c r="B24" s="1">
        <v>0.30070000000000002</v>
      </c>
      <c r="C24" s="1">
        <v>0.31130000000000002</v>
      </c>
      <c r="D24" s="1"/>
      <c r="E24" s="1"/>
      <c r="F24" s="1"/>
      <c r="G24" s="1"/>
      <c r="H24" s="1"/>
      <c r="I24" s="1"/>
      <c r="J24" s="1"/>
      <c r="K24" s="1"/>
      <c r="L24" s="1"/>
      <c r="M24" s="2">
        <f t="shared" si="0"/>
        <v>2.1199999999999997</v>
      </c>
      <c r="N24" s="1">
        <v>100</v>
      </c>
      <c r="O24" s="1">
        <v>0.88880000000000003</v>
      </c>
      <c r="P24" s="1">
        <v>0.90280000000000005</v>
      </c>
      <c r="Q24" s="1"/>
      <c r="R24" s="1"/>
      <c r="S24" s="1"/>
      <c r="T24" s="1"/>
      <c r="U24" s="1"/>
      <c r="V24" s="1"/>
      <c r="W24" s="1"/>
      <c r="X24" s="1"/>
      <c r="Y24" s="1"/>
      <c r="Z24" s="2">
        <f t="shared" si="1"/>
        <v>2.8000000000000025</v>
      </c>
      <c r="AA24" s="1">
        <v>100</v>
      </c>
      <c r="AB24" s="1">
        <v>0.85609999999999997</v>
      </c>
      <c r="AC24" s="1">
        <v>0.8659</v>
      </c>
      <c r="AD24" s="1"/>
      <c r="AE24" s="1"/>
      <c r="AF24" s="1"/>
      <c r="AG24" s="1"/>
      <c r="AH24" s="1"/>
      <c r="AI24" s="1"/>
      <c r="AJ24" s="1"/>
      <c r="AK24" s="1"/>
      <c r="AL24" s="1"/>
      <c r="AM24" s="2">
        <f t="shared" si="2"/>
        <v>1.9600000000000062</v>
      </c>
      <c r="AN24" s="1">
        <v>100</v>
      </c>
      <c r="AO24" s="1">
        <v>0.50119999999999998</v>
      </c>
      <c r="AP24" s="1">
        <v>0.51790000000000003</v>
      </c>
      <c r="AQ24" s="1"/>
      <c r="AR24" s="1"/>
      <c r="AS24" s="1"/>
      <c r="AT24" s="1"/>
      <c r="AU24" s="1"/>
      <c r="AV24" s="1"/>
      <c r="AW24" s="1"/>
      <c r="AX24" s="1"/>
      <c r="AY24" s="1"/>
      <c r="AZ24" s="2">
        <f t="shared" si="4"/>
        <v>3.3400000000000096</v>
      </c>
    </row>
    <row r="25" spans="1:52" x14ac:dyDescent="0.35">
      <c r="A25" s="1">
        <v>105</v>
      </c>
      <c r="B25" s="1">
        <v>0.30209999999999998</v>
      </c>
      <c r="C25" s="1">
        <v>0.31419999999999998</v>
      </c>
      <c r="D25" s="1"/>
      <c r="E25" s="1"/>
      <c r="F25" s="1"/>
      <c r="G25" s="1"/>
      <c r="H25" s="1"/>
      <c r="I25" s="1"/>
      <c r="J25" s="1"/>
      <c r="K25" s="1"/>
      <c r="L25" s="1"/>
      <c r="M25" s="2">
        <f t="shared" si="0"/>
        <v>2.42</v>
      </c>
      <c r="N25" s="1">
        <v>105</v>
      </c>
      <c r="O25" s="1">
        <v>0.89039999999999997</v>
      </c>
      <c r="P25" s="1">
        <v>0.9032</v>
      </c>
      <c r="Q25" s="1"/>
      <c r="R25" s="1"/>
      <c r="S25" s="1"/>
      <c r="T25" s="1"/>
      <c r="U25" s="1"/>
      <c r="V25" s="1"/>
      <c r="W25" s="1"/>
      <c r="X25" s="1"/>
      <c r="Y25" s="1"/>
      <c r="Z25" s="2">
        <f t="shared" si="1"/>
        <v>2.5600000000000067</v>
      </c>
      <c r="AA25" s="1">
        <v>105</v>
      </c>
      <c r="AB25" s="1">
        <v>0.85940000000000005</v>
      </c>
      <c r="AC25" s="1">
        <v>0.86760000000000004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2">
        <f t="shared" si="2"/>
        <v>1.639999999999997</v>
      </c>
      <c r="AN25" s="1">
        <v>105</v>
      </c>
      <c r="AO25" s="1">
        <v>0.50017999999999996</v>
      </c>
      <c r="AP25" s="1">
        <v>0.51480000000000004</v>
      </c>
      <c r="AQ25" s="1"/>
      <c r="AR25" s="1"/>
      <c r="AS25" s="1"/>
      <c r="AT25" s="1"/>
      <c r="AU25" s="1"/>
      <c r="AV25" s="1"/>
      <c r="AW25" s="1"/>
      <c r="AX25" s="1"/>
      <c r="AY25" s="1"/>
      <c r="AZ25" s="2">
        <f t="shared" si="4"/>
        <v>2.9240000000000155</v>
      </c>
    </row>
    <row r="26" spans="1:52" ht="13.5" customHeight="1" x14ac:dyDescent="0.35">
      <c r="A26" s="1">
        <f>A25+5</f>
        <v>110</v>
      </c>
      <c r="B26" s="1">
        <v>0.31259999999999999</v>
      </c>
      <c r="C26" s="1">
        <v>0.33689999999999998</v>
      </c>
      <c r="D26" s="1"/>
      <c r="E26" s="1"/>
      <c r="F26" s="1"/>
      <c r="G26" s="1"/>
      <c r="H26" s="1"/>
      <c r="I26" s="1"/>
      <c r="J26" s="1"/>
      <c r="K26" s="1"/>
      <c r="L26" s="1"/>
      <c r="M26" s="2">
        <f t="shared" si="0"/>
        <v>4.8599999999999977</v>
      </c>
      <c r="N26" s="1">
        <f>N25+5</f>
        <v>110</v>
      </c>
      <c r="O26" s="1">
        <v>0.88949999999999996</v>
      </c>
      <c r="P26" s="1">
        <v>0.90259999999999996</v>
      </c>
      <c r="Q26" s="1"/>
      <c r="R26" s="1"/>
      <c r="S26" s="1"/>
      <c r="T26" s="1"/>
      <c r="U26" s="1"/>
      <c r="V26" s="1"/>
      <c r="W26" s="1"/>
      <c r="X26" s="1"/>
      <c r="Y26" s="1"/>
      <c r="Z26" s="2">
        <f t="shared" si="1"/>
        <v>2.62</v>
      </c>
      <c r="AA26" s="1">
        <f>AA25+5</f>
        <v>110</v>
      </c>
      <c r="AB26" s="1">
        <v>0.86050000000000004</v>
      </c>
      <c r="AC26" s="1">
        <v>0.87060000000000004</v>
      </c>
      <c r="AD26" s="1"/>
      <c r="AE26" s="1"/>
      <c r="AF26" s="1"/>
      <c r="AG26" s="1"/>
      <c r="AH26" s="1"/>
      <c r="AI26" s="1"/>
      <c r="AJ26" s="1"/>
      <c r="AK26" s="1"/>
      <c r="AL26" s="1"/>
      <c r="AM26" s="2">
        <f t="shared" si="2"/>
        <v>2.0199999999999996</v>
      </c>
      <c r="AN26" s="1">
        <f>AN25+5</f>
        <v>110</v>
      </c>
      <c r="AO26" s="1">
        <v>0.50360000000000005</v>
      </c>
      <c r="AP26" s="1">
        <v>0.51449999999999996</v>
      </c>
      <c r="AQ26" s="1"/>
      <c r="AR26" s="1"/>
      <c r="AS26" s="1"/>
      <c r="AT26" s="1"/>
      <c r="AU26" s="1"/>
      <c r="AV26" s="1"/>
      <c r="AW26" s="1"/>
      <c r="AX26" s="1"/>
      <c r="AY26" s="1"/>
      <c r="AZ26" s="2">
        <f t="shared" si="4"/>
        <v>2.179999999999982</v>
      </c>
    </row>
    <row r="27" spans="1:52" ht="14.5" customHeight="1" x14ac:dyDescent="0.35">
      <c r="A27" s="1">
        <f>A26+5</f>
        <v>115</v>
      </c>
      <c r="B27" s="1">
        <v>0.30969999999999998</v>
      </c>
      <c r="C27" s="1">
        <v>0.32440000000000002</v>
      </c>
      <c r="D27" s="1"/>
      <c r="E27" s="1"/>
      <c r="F27" s="1"/>
      <c r="G27" s="1"/>
      <c r="H27" s="1"/>
      <c r="I27" s="1"/>
      <c r="J27" s="1"/>
      <c r="K27" s="1"/>
      <c r="L27" s="1"/>
      <c r="M27" s="2">
        <f t="shared" si="0"/>
        <v>2.9400000000000093</v>
      </c>
      <c r="N27" s="1">
        <f>N26+5</f>
        <v>115</v>
      </c>
      <c r="O27" s="1">
        <v>0.89470000000000005</v>
      </c>
      <c r="P27" s="1">
        <v>0.90700000000000003</v>
      </c>
      <c r="Q27" s="1"/>
      <c r="R27" s="1"/>
      <c r="S27" s="1"/>
      <c r="T27" s="1"/>
      <c r="U27" s="1"/>
      <c r="V27" s="1"/>
      <c r="W27" s="1"/>
      <c r="X27" s="1"/>
      <c r="Y27" s="1"/>
      <c r="Z27" s="2">
        <f t="shared" si="1"/>
        <v>2.4599999999999955</v>
      </c>
      <c r="AA27" s="1">
        <f>AA26+5</f>
        <v>115</v>
      </c>
      <c r="AB27" s="1">
        <v>0.86270000000000002</v>
      </c>
      <c r="AC27" s="1">
        <v>0.86950000000000005</v>
      </c>
      <c r="AD27" s="1"/>
      <c r="AE27" s="1"/>
      <c r="AF27" s="1"/>
      <c r="AG27" s="1"/>
      <c r="AH27" s="1"/>
      <c r="AI27" s="1"/>
      <c r="AJ27" s="1"/>
      <c r="AK27" s="1"/>
      <c r="AL27" s="1"/>
      <c r="AM27" s="2">
        <f t="shared" si="2"/>
        <v>1.3600000000000056</v>
      </c>
      <c r="AN27" s="1">
        <f>AN26+5</f>
        <v>115</v>
      </c>
      <c r="AO27" s="1">
        <v>0.49990000000000001</v>
      </c>
      <c r="AP27" s="1">
        <v>0.51129999999999998</v>
      </c>
      <c r="AQ27" s="1"/>
      <c r="AR27" s="1"/>
      <c r="AS27" s="1"/>
      <c r="AT27" s="1"/>
      <c r="AU27" s="1"/>
      <c r="AV27" s="1"/>
      <c r="AW27" s="1"/>
      <c r="AX27" s="1"/>
      <c r="AY27" s="1"/>
      <c r="AZ27" s="2">
        <f t="shared" si="4"/>
        <v>2.2799999999999931</v>
      </c>
    </row>
    <row r="28" spans="1:52" hidden="1" x14ac:dyDescent="0.35">
      <c r="A28" s="1">
        <f>A27+5</f>
        <v>120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>
        <f t="shared" si="0"/>
        <v>0</v>
      </c>
      <c r="N28" s="1">
        <f>N27+5</f>
        <v>120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>
        <f t="shared" si="1"/>
        <v>0</v>
      </c>
      <c r="AA28" s="1">
        <f>AA27+5</f>
        <v>120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2">
        <f t="shared" si="2"/>
        <v>0</v>
      </c>
      <c r="AN28" s="1">
        <f>AN27+5</f>
        <v>120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2">
        <f t="shared" si="4"/>
        <v>0</v>
      </c>
    </row>
    <row r="29" spans="1:52" x14ac:dyDescent="0.35">
      <c r="A29" s="1">
        <f>A28+5</f>
        <v>125</v>
      </c>
      <c r="B29" s="1">
        <v>0.3095</v>
      </c>
      <c r="C29" s="1">
        <v>0.32369999999999999</v>
      </c>
      <c r="D29" s="1"/>
      <c r="E29" s="1"/>
      <c r="F29" s="5"/>
      <c r="G29" s="5"/>
      <c r="H29" s="5"/>
      <c r="I29" s="5"/>
      <c r="J29" s="1"/>
      <c r="K29" s="1"/>
      <c r="L29" s="1"/>
      <c r="M29" s="2">
        <f t="shared" si="0"/>
        <v>2.8399999999999981</v>
      </c>
      <c r="N29" s="1">
        <f>N28+5</f>
        <v>125</v>
      </c>
      <c r="O29" s="1">
        <v>0.89159999999999995</v>
      </c>
      <c r="P29" s="1">
        <v>0.90429999999999999</v>
      </c>
      <c r="Q29" s="1"/>
      <c r="R29" s="1"/>
      <c r="S29" s="5"/>
      <c r="T29" s="5"/>
      <c r="U29" s="5"/>
      <c r="V29" s="5"/>
      <c r="W29" s="1"/>
      <c r="X29" s="1"/>
      <c r="Y29" s="1"/>
      <c r="Z29" s="2">
        <f t="shared" si="1"/>
        <v>2.5400000000000089</v>
      </c>
      <c r="AA29" s="1">
        <f>AA28+5</f>
        <v>125</v>
      </c>
      <c r="AB29" s="1">
        <v>0.28749999999999998</v>
      </c>
      <c r="AC29" s="1">
        <v>0.30030000000000001</v>
      </c>
      <c r="AD29" s="1"/>
      <c r="AE29" s="1"/>
      <c r="AF29" s="5"/>
      <c r="AG29" s="5"/>
      <c r="AH29" s="5"/>
      <c r="AI29" s="5"/>
      <c r="AJ29" s="1"/>
      <c r="AK29" s="1"/>
      <c r="AL29" s="1"/>
      <c r="AM29" s="2">
        <f t="shared" si="2"/>
        <v>2.5600000000000067</v>
      </c>
      <c r="AN29" s="1">
        <f>AN28+5</f>
        <v>125</v>
      </c>
      <c r="AO29" s="1">
        <v>0.50639999999999996</v>
      </c>
      <c r="AP29" s="1">
        <v>0.5202</v>
      </c>
      <c r="AQ29" s="1"/>
      <c r="AR29" s="1"/>
      <c r="AS29" s="5"/>
      <c r="AT29" s="5"/>
      <c r="AU29" s="5"/>
      <c r="AV29" s="5"/>
      <c r="AW29" s="1"/>
      <c r="AX29" s="1"/>
      <c r="AY29" s="1"/>
      <c r="AZ29" s="2">
        <f t="shared" si="4"/>
        <v>2.7600000000000069</v>
      </c>
    </row>
    <row r="30" spans="1:52" x14ac:dyDescent="0.35">
      <c r="A30" s="1">
        <f>A29+5</f>
        <v>130</v>
      </c>
      <c r="B30" s="1">
        <v>0.30890000000000001</v>
      </c>
      <c r="C30" s="1">
        <v>0.32229999999999998</v>
      </c>
      <c r="D30" s="1"/>
      <c r="E30" s="1"/>
      <c r="F30" s="1"/>
      <c r="G30" s="1"/>
      <c r="H30" s="1"/>
      <c r="I30" s="1"/>
      <c r="J30" s="1"/>
      <c r="K30" s="1"/>
      <c r="L30" s="1"/>
      <c r="M30" s="2">
        <f t="shared" si="0"/>
        <v>2.6799999999999935</v>
      </c>
      <c r="N30" s="1">
        <f>N29+5</f>
        <v>130</v>
      </c>
      <c r="O30" s="1">
        <v>0.89319999999999999</v>
      </c>
      <c r="P30" s="1">
        <v>0.90710000000000002</v>
      </c>
      <c r="Q30" s="1"/>
      <c r="R30" s="1"/>
      <c r="S30" s="1"/>
      <c r="T30" s="1"/>
      <c r="U30" s="1"/>
      <c r="V30" s="1"/>
      <c r="W30" s="1"/>
      <c r="X30" s="1"/>
      <c r="Y30" s="1"/>
      <c r="Z30" s="2">
        <f t="shared" si="1"/>
        <v>2.7800000000000047</v>
      </c>
      <c r="AA30" s="1">
        <f>AA29+5</f>
        <v>130</v>
      </c>
      <c r="AB30" s="1">
        <v>0.28420000000000001</v>
      </c>
      <c r="AC30" s="1">
        <v>0.29189999999999999</v>
      </c>
      <c r="AD30" s="1"/>
      <c r="AE30" s="1"/>
      <c r="AF30" s="1"/>
      <c r="AG30" s="1"/>
      <c r="AH30" s="1"/>
      <c r="AI30" s="1"/>
      <c r="AJ30" s="1"/>
      <c r="AK30" s="1"/>
      <c r="AL30" s="1"/>
      <c r="AM30" s="2">
        <f t="shared" si="2"/>
        <v>1.5399999999999969</v>
      </c>
      <c r="AN30" s="1">
        <f>AN29+5</f>
        <v>130</v>
      </c>
      <c r="AO30" s="1">
        <v>0.50749999999999995</v>
      </c>
      <c r="AP30" s="1">
        <v>0.51919999999999999</v>
      </c>
      <c r="AQ30" s="1"/>
      <c r="AR30" s="1"/>
      <c r="AS30" s="1"/>
      <c r="AT30" s="1"/>
      <c r="AU30" s="1"/>
      <c r="AV30" s="1"/>
      <c r="AW30" s="1"/>
      <c r="AX30" s="1"/>
      <c r="AY30" s="1"/>
      <c r="AZ30" s="2">
        <f t="shared" si="4"/>
        <v>2.3400000000000087</v>
      </c>
    </row>
    <row r="31" spans="1:52" x14ac:dyDescent="0.35">
      <c r="A31" s="1">
        <f t="shared" ref="A31:A46" si="5">A30+5</f>
        <v>135</v>
      </c>
      <c r="B31" s="1">
        <v>0.31030000000000002</v>
      </c>
      <c r="C31" s="1">
        <v>0.32029999999999997</v>
      </c>
      <c r="D31" s="1"/>
      <c r="E31" s="1"/>
      <c r="F31" s="1"/>
      <c r="G31" s="1"/>
      <c r="H31" s="1"/>
      <c r="I31" s="1"/>
      <c r="J31" s="1"/>
      <c r="K31" s="1"/>
      <c r="L31" s="1"/>
      <c r="M31" s="2">
        <f t="shared" si="0"/>
        <v>1.9999999999999907</v>
      </c>
      <c r="N31" s="1">
        <f t="shared" ref="N31:N46" si="6">N30+5</f>
        <v>135</v>
      </c>
      <c r="O31" s="1">
        <v>0.89549999999999996</v>
      </c>
      <c r="P31" s="1">
        <v>0.90710000000000002</v>
      </c>
      <c r="Q31" s="1"/>
      <c r="R31" s="1"/>
      <c r="S31" s="1"/>
      <c r="T31" s="1"/>
      <c r="U31" s="1"/>
      <c r="V31" s="1"/>
      <c r="W31" s="1"/>
      <c r="X31" s="1"/>
      <c r="Y31" s="1"/>
      <c r="Z31" s="2">
        <f t="shared" si="1"/>
        <v>2.3200000000000109</v>
      </c>
      <c r="AA31" s="1">
        <f t="shared" ref="AA31:AA46" si="7">AA30+5</f>
        <v>135</v>
      </c>
      <c r="AB31" s="1">
        <v>0.28949999999999998</v>
      </c>
      <c r="AC31" s="1">
        <v>0.29709999999999998</v>
      </c>
      <c r="AD31" s="1"/>
      <c r="AE31" s="1"/>
      <c r="AF31" s="1"/>
      <c r="AG31" s="1"/>
      <c r="AH31" s="1"/>
      <c r="AI31" s="1"/>
      <c r="AJ31" s="1"/>
      <c r="AK31" s="1"/>
      <c r="AL31" s="1"/>
      <c r="AM31" s="2">
        <f t="shared" si="2"/>
        <v>1.5199999999999991</v>
      </c>
      <c r="AN31" s="1">
        <f t="shared" ref="AN31:AN46" si="8">AN30+5</f>
        <v>135</v>
      </c>
      <c r="AO31" s="1">
        <v>0.50960000000000005</v>
      </c>
      <c r="AP31" s="1">
        <v>0.52110000000000001</v>
      </c>
      <c r="AQ31" s="1"/>
      <c r="AR31" s="1"/>
      <c r="AS31" s="1"/>
      <c r="AT31" s="1"/>
      <c r="AU31" s="1"/>
      <c r="AV31" s="1"/>
      <c r="AW31" s="1"/>
      <c r="AX31" s="1"/>
      <c r="AY31" s="1"/>
      <c r="AZ31" s="2">
        <f t="shared" si="4"/>
        <v>2.2999999999999909</v>
      </c>
    </row>
    <row r="32" spans="1:52" x14ac:dyDescent="0.35">
      <c r="A32" s="1">
        <f t="shared" si="5"/>
        <v>140</v>
      </c>
      <c r="B32" s="1">
        <v>0.31090000000000001</v>
      </c>
      <c r="C32" s="1">
        <v>0.32500000000000001</v>
      </c>
      <c r="D32" s="1"/>
      <c r="E32" s="1"/>
      <c r="F32" s="1"/>
      <c r="G32" s="1"/>
      <c r="H32" s="1"/>
      <c r="I32" s="1"/>
      <c r="J32" s="1"/>
      <c r="K32" s="1"/>
      <c r="L32" s="1"/>
      <c r="M32" s="2">
        <f t="shared" si="0"/>
        <v>2.8200000000000003</v>
      </c>
      <c r="N32" s="1">
        <f t="shared" si="6"/>
        <v>140</v>
      </c>
      <c r="O32" s="1">
        <v>0.8921</v>
      </c>
      <c r="P32" s="1">
        <v>0.90510000000000002</v>
      </c>
      <c r="Q32" s="1"/>
      <c r="R32" s="1"/>
      <c r="S32" s="1"/>
      <c r="T32" s="1"/>
      <c r="U32" s="1"/>
      <c r="V32" s="1"/>
      <c r="W32" s="1"/>
      <c r="X32" s="1"/>
      <c r="Y32" s="1"/>
      <c r="Z32" s="2">
        <f t="shared" si="1"/>
        <v>2.6000000000000023</v>
      </c>
      <c r="AA32" s="1">
        <f t="shared" si="7"/>
        <v>140</v>
      </c>
      <c r="AB32" s="1">
        <v>0.28460000000000002</v>
      </c>
      <c r="AC32" s="1">
        <v>0.2918</v>
      </c>
      <c r="AD32" s="1"/>
      <c r="AE32" s="1"/>
      <c r="AF32" s="1"/>
      <c r="AG32" s="1"/>
      <c r="AH32" s="1"/>
      <c r="AI32" s="1"/>
      <c r="AJ32" s="1"/>
      <c r="AK32" s="1"/>
      <c r="AL32" s="1"/>
      <c r="AM32" s="2">
        <f t="shared" si="2"/>
        <v>1.4399999999999968</v>
      </c>
      <c r="AN32" s="1">
        <f t="shared" si="8"/>
        <v>140</v>
      </c>
      <c r="AO32" s="1">
        <v>0.50339999999999996</v>
      </c>
      <c r="AP32" s="1">
        <v>0.51770000000000005</v>
      </c>
      <c r="AQ32" s="1"/>
      <c r="AR32" s="1"/>
      <c r="AS32" s="1"/>
      <c r="AT32" s="1"/>
      <c r="AU32" s="1"/>
      <c r="AV32" s="1"/>
      <c r="AW32" s="1"/>
      <c r="AX32" s="1"/>
      <c r="AY32" s="1"/>
      <c r="AZ32" s="2">
        <f>(AP32-AO32)*1000/5</f>
        <v>2.8600000000000181</v>
      </c>
    </row>
    <row r="33" spans="1:52" x14ac:dyDescent="0.35">
      <c r="A33" s="1">
        <f t="shared" si="5"/>
        <v>145</v>
      </c>
      <c r="B33" s="1">
        <v>0.30919999999999997</v>
      </c>
      <c r="C33" s="1">
        <v>0.3196</v>
      </c>
      <c r="D33" s="1"/>
      <c r="E33" s="1"/>
      <c r="F33" s="1"/>
      <c r="G33" s="1"/>
      <c r="H33" s="1"/>
      <c r="I33" s="1"/>
      <c r="J33" s="1"/>
      <c r="K33" s="1"/>
      <c r="L33" s="1"/>
      <c r="M33" s="2">
        <f t="shared" si="0"/>
        <v>2.0800000000000041</v>
      </c>
      <c r="N33" s="1">
        <f t="shared" si="6"/>
        <v>145</v>
      </c>
      <c r="O33" s="1">
        <v>0.89670000000000005</v>
      </c>
      <c r="P33" s="1">
        <v>0.91110000000000002</v>
      </c>
      <c r="Q33" s="1"/>
      <c r="R33" s="1"/>
      <c r="S33" s="1"/>
      <c r="T33" s="1"/>
      <c r="U33" s="1"/>
      <c r="V33" s="1"/>
      <c r="W33" s="1"/>
      <c r="X33" s="1"/>
      <c r="Y33" s="1"/>
      <c r="Z33" s="2">
        <f t="shared" si="1"/>
        <v>2.8799999999999937</v>
      </c>
      <c r="AA33" s="1">
        <f t="shared" si="7"/>
        <v>145</v>
      </c>
      <c r="AB33" s="1">
        <v>0.2873</v>
      </c>
      <c r="AC33" s="1">
        <v>0.29630000000000001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2">
        <f t="shared" si="2"/>
        <v>1.8000000000000014</v>
      </c>
      <c r="AN33" s="1">
        <f t="shared" si="8"/>
        <v>145</v>
      </c>
      <c r="AO33" s="1">
        <v>0.51019999999999999</v>
      </c>
      <c r="AP33" s="1">
        <v>0.52180000000000004</v>
      </c>
      <c r="AQ33" s="1"/>
      <c r="AR33" s="1"/>
      <c r="AS33" s="1"/>
      <c r="AT33" s="1"/>
      <c r="AU33" s="1"/>
      <c r="AV33" s="1"/>
      <c r="AW33" s="1"/>
      <c r="AX33" s="1"/>
      <c r="AY33" s="1"/>
      <c r="AZ33" s="2">
        <f t="shared" si="4"/>
        <v>2.3200000000000109</v>
      </c>
    </row>
    <row r="34" spans="1:52" x14ac:dyDescent="0.35">
      <c r="A34" s="1">
        <f t="shared" si="5"/>
        <v>150</v>
      </c>
      <c r="B34" s="1">
        <v>0.31409999999999999</v>
      </c>
      <c r="C34" s="1">
        <v>0.3241</v>
      </c>
      <c r="D34" s="1"/>
      <c r="E34" s="1"/>
      <c r="F34" s="1"/>
      <c r="G34" s="1"/>
      <c r="H34" s="1"/>
      <c r="I34" s="1"/>
      <c r="J34" s="1"/>
      <c r="K34" s="1"/>
      <c r="L34" s="1"/>
      <c r="M34" s="2">
        <f t="shared" si="0"/>
        <v>2.0000000000000018</v>
      </c>
      <c r="N34" s="1">
        <f t="shared" si="6"/>
        <v>150</v>
      </c>
      <c r="O34" s="1">
        <v>0.89419999999999999</v>
      </c>
      <c r="P34" s="1">
        <v>0.90720000000000001</v>
      </c>
      <c r="Q34" s="1"/>
      <c r="R34" s="1"/>
      <c r="S34" s="1"/>
      <c r="T34" s="1"/>
      <c r="U34" s="1"/>
      <c r="V34" s="1"/>
      <c r="W34" s="1"/>
      <c r="X34" s="1"/>
      <c r="Y34" s="1"/>
      <c r="Z34" s="2">
        <f t="shared" si="1"/>
        <v>2.6000000000000023</v>
      </c>
      <c r="AA34" s="1">
        <f t="shared" si="7"/>
        <v>150</v>
      </c>
      <c r="AB34" s="1">
        <v>0.28739999999999999</v>
      </c>
      <c r="AC34" s="1">
        <v>0.29770000000000002</v>
      </c>
      <c r="AD34" s="1"/>
      <c r="AE34" s="1"/>
      <c r="AF34" s="1"/>
      <c r="AG34" s="1"/>
      <c r="AH34" s="1"/>
      <c r="AI34" s="1"/>
      <c r="AJ34" s="1"/>
      <c r="AK34" s="1"/>
      <c r="AL34" s="1"/>
      <c r="AM34" s="2">
        <f t="shared" si="2"/>
        <v>2.0600000000000063</v>
      </c>
      <c r="AN34" s="1">
        <f t="shared" si="8"/>
        <v>150</v>
      </c>
      <c r="AO34" s="1">
        <v>0.50880000000000003</v>
      </c>
      <c r="AP34" s="1">
        <v>0.5181</v>
      </c>
      <c r="AQ34" s="1"/>
      <c r="AR34" s="1"/>
      <c r="AS34" s="1"/>
      <c r="AT34" s="1"/>
      <c r="AU34" s="1"/>
      <c r="AV34" s="1"/>
      <c r="AW34" s="1"/>
      <c r="AX34" s="1"/>
      <c r="AY34" s="1"/>
      <c r="AZ34" s="2">
        <f t="shared" si="4"/>
        <v>1.8599999999999952</v>
      </c>
    </row>
    <row r="35" spans="1:52" x14ac:dyDescent="0.35">
      <c r="A35" s="1">
        <f t="shared" si="5"/>
        <v>155</v>
      </c>
      <c r="B35" s="1">
        <v>0.31690000000000002</v>
      </c>
      <c r="C35" s="1">
        <v>0.32929999999999998</v>
      </c>
      <c r="D35" s="1"/>
      <c r="E35" s="1"/>
      <c r="F35" s="1"/>
      <c r="G35" s="1"/>
      <c r="H35" s="1"/>
      <c r="I35" s="1"/>
      <c r="J35" s="1"/>
      <c r="K35" s="1"/>
      <c r="L35" s="1"/>
      <c r="M35" s="2">
        <f t="shared" si="0"/>
        <v>2.4799999999999933</v>
      </c>
      <c r="N35" s="1">
        <f t="shared" si="6"/>
        <v>155</v>
      </c>
      <c r="O35" s="1">
        <v>0.89870000000000005</v>
      </c>
      <c r="P35" s="1">
        <v>0.90900000000000003</v>
      </c>
      <c r="Q35" s="1"/>
      <c r="R35" s="1"/>
      <c r="S35" s="1"/>
      <c r="T35" s="1"/>
      <c r="U35" s="1"/>
      <c r="V35" s="1"/>
      <c r="W35" s="1"/>
      <c r="X35" s="1"/>
      <c r="Y35" s="1"/>
      <c r="Z35" s="2">
        <f t="shared" si="1"/>
        <v>2.0599999999999952</v>
      </c>
      <c r="AA35" s="1">
        <f t="shared" si="7"/>
        <v>155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>
        <f t="shared" si="2"/>
        <v>0</v>
      </c>
      <c r="AN35" s="1">
        <f t="shared" si="8"/>
        <v>155</v>
      </c>
      <c r="AO35" s="1">
        <v>0.51239999999999997</v>
      </c>
      <c r="AP35" s="1">
        <v>0.52239999999999998</v>
      </c>
      <c r="AQ35" s="1"/>
      <c r="AR35" s="1"/>
      <c r="AS35" s="1"/>
      <c r="AT35" s="1"/>
      <c r="AU35" s="1"/>
      <c r="AV35" s="1"/>
      <c r="AW35" s="1"/>
      <c r="AX35" s="1"/>
      <c r="AY35" s="1"/>
      <c r="AZ35" s="2">
        <f t="shared" si="4"/>
        <v>2.0000000000000018</v>
      </c>
    </row>
    <row r="36" spans="1:52" x14ac:dyDescent="0.35">
      <c r="A36" s="1">
        <f t="shared" si="5"/>
        <v>160</v>
      </c>
      <c r="B36" s="1">
        <v>0.31469999999999998</v>
      </c>
      <c r="C36" s="1">
        <v>0.3281</v>
      </c>
      <c r="D36" s="1"/>
      <c r="E36" s="1"/>
      <c r="F36" s="1"/>
      <c r="G36" s="1"/>
      <c r="H36" s="1"/>
      <c r="I36" s="1"/>
      <c r="J36" s="1"/>
      <c r="K36" s="1"/>
      <c r="L36" s="1"/>
      <c r="M36" s="2">
        <f t="shared" si="0"/>
        <v>2.6800000000000046</v>
      </c>
      <c r="N36" s="1">
        <f t="shared" si="6"/>
        <v>160</v>
      </c>
      <c r="O36" s="1">
        <v>0.89339999999999997</v>
      </c>
      <c r="P36" s="1">
        <v>0.90500000000000003</v>
      </c>
      <c r="Q36" s="1"/>
      <c r="R36" s="1"/>
      <c r="S36" s="1"/>
      <c r="T36" s="1"/>
      <c r="U36" s="1"/>
      <c r="V36" s="1"/>
      <c r="W36" s="1"/>
      <c r="X36" s="1"/>
      <c r="Y36" s="1"/>
      <c r="Z36" s="2">
        <f t="shared" si="1"/>
        <v>2.3200000000000109</v>
      </c>
      <c r="AA36" s="1">
        <f t="shared" si="7"/>
        <v>160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2">
        <f t="shared" si="2"/>
        <v>0</v>
      </c>
      <c r="AN36" s="1">
        <f t="shared" si="8"/>
        <v>160</v>
      </c>
      <c r="AO36" s="1">
        <v>0.51070000000000004</v>
      </c>
      <c r="AP36" s="1">
        <v>0.51890000000000003</v>
      </c>
      <c r="AQ36" s="1"/>
      <c r="AR36" s="1"/>
      <c r="AS36" s="1"/>
      <c r="AT36" s="1"/>
      <c r="AU36" s="1"/>
      <c r="AV36" s="1"/>
      <c r="AW36" s="1"/>
      <c r="AX36" s="1"/>
      <c r="AY36" s="1"/>
      <c r="AZ36" s="2">
        <f t="shared" si="4"/>
        <v>1.639999999999997</v>
      </c>
    </row>
    <row r="37" spans="1:52" x14ac:dyDescent="0.35">
      <c r="A37" s="1">
        <f t="shared" si="5"/>
        <v>165</v>
      </c>
      <c r="B37" s="1">
        <v>0.31740000000000002</v>
      </c>
      <c r="C37" s="1">
        <v>0.32179999999999997</v>
      </c>
      <c r="D37" s="1"/>
      <c r="E37" s="1"/>
      <c r="F37" s="1"/>
      <c r="G37" s="1"/>
      <c r="H37" s="1"/>
      <c r="I37" s="1"/>
      <c r="J37" s="1"/>
      <c r="K37" s="1"/>
      <c r="L37" s="1"/>
      <c r="M37" s="2">
        <f t="shared" si="0"/>
        <v>0.8799999999999919</v>
      </c>
      <c r="N37" s="1">
        <f t="shared" si="6"/>
        <v>165</v>
      </c>
      <c r="O37" s="1">
        <v>0.89459999999999995</v>
      </c>
      <c r="P37" s="1">
        <v>0.90849999999999997</v>
      </c>
      <c r="Q37" s="1"/>
      <c r="R37" s="1"/>
      <c r="S37" s="1"/>
      <c r="T37" s="1"/>
      <c r="U37" s="1"/>
      <c r="V37" s="1"/>
      <c r="W37" s="1"/>
      <c r="X37" s="1"/>
      <c r="Y37" s="1"/>
      <c r="Z37" s="2">
        <f t="shared" si="1"/>
        <v>2.7800000000000047</v>
      </c>
      <c r="AA37" s="1">
        <f t="shared" si="7"/>
        <v>165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2">
        <f t="shared" si="2"/>
        <v>0</v>
      </c>
      <c r="AN37" s="1">
        <f t="shared" si="8"/>
        <v>165</v>
      </c>
      <c r="AO37" s="1">
        <v>0.8831</v>
      </c>
      <c r="AP37" s="1">
        <v>0.90029999999999999</v>
      </c>
      <c r="AQ37" s="1"/>
      <c r="AR37" s="1"/>
      <c r="AS37" s="1"/>
      <c r="AT37" s="1"/>
      <c r="AU37" s="1"/>
      <c r="AV37" s="1"/>
      <c r="AW37" s="1"/>
      <c r="AX37" s="1"/>
      <c r="AY37" s="1"/>
      <c r="AZ37" s="2">
        <f t="shared" si="4"/>
        <v>3.4399999999999986</v>
      </c>
    </row>
    <row r="38" spans="1:52" x14ac:dyDescent="0.35">
      <c r="A38" s="1">
        <f t="shared" si="5"/>
        <v>170</v>
      </c>
      <c r="B38" s="1">
        <v>0.31669999999999998</v>
      </c>
      <c r="C38" s="1">
        <v>0.32850000000000001</v>
      </c>
      <c r="D38" s="1"/>
      <c r="E38" s="1"/>
      <c r="F38" s="1"/>
      <c r="G38" s="1"/>
      <c r="H38" s="1"/>
      <c r="I38" s="1"/>
      <c r="J38" s="1"/>
      <c r="K38" s="1"/>
      <c r="L38" s="1"/>
      <c r="M38" s="2">
        <f t="shared" si="0"/>
        <v>2.3600000000000065</v>
      </c>
      <c r="N38" s="1">
        <f t="shared" si="6"/>
        <v>170</v>
      </c>
      <c r="O38" s="1">
        <v>0.89739999999999998</v>
      </c>
      <c r="P38" s="1">
        <v>0.90980000000000005</v>
      </c>
      <c r="Q38" s="1"/>
      <c r="R38" s="1"/>
      <c r="S38" s="1"/>
      <c r="T38" s="1"/>
      <c r="U38" s="1"/>
      <c r="V38" s="1"/>
      <c r="W38" s="1"/>
      <c r="X38" s="1"/>
      <c r="Y38" s="1"/>
      <c r="Z38" s="2">
        <f t="shared" si="1"/>
        <v>2.4800000000000155</v>
      </c>
      <c r="AA38" s="1">
        <f t="shared" si="7"/>
        <v>170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2">
        <f t="shared" si="2"/>
        <v>0</v>
      </c>
      <c r="AN38" s="1">
        <f t="shared" si="8"/>
        <v>170</v>
      </c>
      <c r="AO38" s="1">
        <v>0.88319999999999999</v>
      </c>
      <c r="AP38" s="1">
        <v>0.89859999999999995</v>
      </c>
      <c r="AQ38" s="1"/>
      <c r="AR38" s="1"/>
      <c r="AS38" s="1"/>
      <c r="AT38" s="1"/>
      <c r="AU38" s="1"/>
      <c r="AV38" s="1"/>
      <c r="AW38" s="1"/>
      <c r="AX38" s="1"/>
      <c r="AY38" s="1"/>
      <c r="AZ38" s="2">
        <f t="shared" si="4"/>
        <v>3.0799999999999939</v>
      </c>
    </row>
    <row r="39" spans="1:52" x14ac:dyDescent="0.35">
      <c r="A39" s="1">
        <f t="shared" si="5"/>
        <v>175</v>
      </c>
      <c r="B39" s="1">
        <v>0.31680000000000003</v>
      </c>
      <c r="C39" s="1">
        <v>0.31840000000000002</v>
      </c>
      <c r="D39" s="1"/>
      <c r="E39" s="1"/>
      <c r="F39" s="1"/>
      <c r="G39" s="1"/>
      <c r="H39" s="1"/>
      <c r="I39" s="1"/>
      <c r="J39" s="1"/>
      <c r="K39" s="1"/>
      <c r="L39" s="1"/>
      <c r="M39" s="2">
        <f t="shared" si="0"/>
        <v>0.31999999999999806</v>
      </c>
      <c r="N39" s="1">
        <f t="shared" si="6"/>
        <v>175</v>
      </c>
      <c r="O39" s="1">
        <v>0.89790000000000003</v>
      </c>
      <c r="P39" s="1">
        <v>0.90910000000000002</v>
      </c>
      <c r="Q39" s="1"/>
      <c r="R39" s="1"/>
      <c r="S39" s="1"/>
      <c r="T39" s="1"/>
      <c r="U39" s="1"/>
      <c r="V39" s="1"/>
      <c r="W39" s="1"/>
      <c r="X39" s="1"/>
      <c r="Y39" s="1"/>
      <c r="Z39" s="2">
        <f t="shared" si="1"/>
        <v>2.2399999999999975</v>
      </c>
      <c r="AA39" s="1">
        <f t="shared" si="7"/>
        <v>175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>
        <f t="shared" si="2"/>
        <v>0</v>
      </c>
      <c r="AN39" s="1">
        <f t="shared" si="8"/>
        <v>175</v>
      </c>
      <c r="AO39" s="1">
        <v>0.88749999999999996</v>
      </c>
      <c r="AP39" s="1">
        <v>0.90210000000000001</v>
      </c>
      <c r="AQ39" s="1"/>
      <c r="AR39" s="1"/>
      <c r="AS39" s="1"/>
      <c r="AT39" s="1"/>
      <c r="AU39" s="1"/>
      <c r="AV39" s="1"/>
      <c r="AW39" s="1"/>
      <c r="AX39" s="1"/>
      <c r="AY39" s="1"/>
      <c r="AZ39" s="2">
        <f t="shared" si="4"/>
        <v>2.9200000000000115</v>
      </c>
    </row>
    <row r="40" spans="1:52" x14ac:dyDescent="0.35">
      <c r="A40" s="1">
        <f t="shared" si="5"/>
        <v>180</v>
      </c>
      <c r="B40" s="1">
        <v>0.54700000000000004</v>
      </c>
      <c r="C40" s="1">
        <v>0.5585</v>
      </c>
      <c r="D40" s="1"/>
      <c r="E40" s="1"/>
      <c r="F40" s="1"/>
      <c r="G40" s="1"/>
      <c r="H40" s="1"/>
      <c r="I40" s="1"/>
      <c r="J40" s="1"/>
      <c r="K40" s="1"/>
      <c r="L40" s="1"/>
      <c r="M40" s="2">
        <f t="shared" si="0"/>
        <v>2.2999999999999909</v>
      </c>
      <c r="N40" s="1">
        <f t="shared" si="6"/>
        <v>180</v>
      </c>
      <c r="O40" s="1">
        <v>0.9</v>
      </c>
      <c r="P40" s="1">
        <v>0.91249999999999998</v>
      </c>
      <c r="Q40" s="1"/>
      <c r="R40" s="1"/>
      <c r="S40" s="1"/>
      <c r="T40" s="1"/>
      <c r="U40" s="1"/>
      <c r="V40" s="1"/>
      <c r="W40" s="1"/>
      <c r="X40" s="1"/>
      <c r="Y40" s="1"/>
      <c r="Z40" s="2">
        <f t="shared" si="1"/>
        <v>2.4999999999999911</v>
      </c>
      <c r="AA40" s="1">
        <f t="shared" si="7"/>
        <v>180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>
        <f t="shared" si="2"/>
        <v>0</v>
      </c>
      <c r="AN40" s="1">
        <f t="shared" si="8"/>
        <v>180</v>
      </c>
      <c r="AO40" s="1">
        <v>0.88829999999999998</v>
      </c>
      <c r="AP40" s="1">
        <v>0.90469999999999995</v>
      </c>
      <c r="AQ40" s="1"/>
      <c r="AR40" s="1"/>
      <c r="AS40" s="1"/>
      <c r="AT40" s="1"/>
      <c r="AU40" s="1"/>
      <c r="AV40" s="1"/>
      <c r="AW40" s="1"/>
      <c r="AX40" s="1"/>
      <c r="AY40" s="1"/>
      <c r="AZ40" s="2">
        <f t="shared" si="4"/>
        <v>3.279999999999994</v>
      </c>
    </row>
    <row r="41" spans="1:52" x14ac:dyDescent="0.35">
      <c r="A41" s="1">
        <f t="shared" si="5"/>
        <v>185</v>
      </c>
      <c r="B41" s="1">
        <v>0.54330000000000001</v>
      </c>
      <c r="C41" s="1">
        <v>0.55549999999999999</v>
      </c>
      <c r="D41" s="1"/>
      <c r="E41" s="1"/>
      <c r="F41" s="1"/>
      <c r="G41" s="1"/>
      <c r="H41" s="1"/>
      <c r="I41" s="1"/>
      <c r="J41" s="1"/>
      <c r="K41" s="1"/>
      <c r="L41" s="1"/>
      <c r="M41" s="2">
        <f t="shared" si="0"/>
        <v>2.4399999999999977</v>
      </c>
      <c r="N41" s="1">
        <f t="shared" si="6"/>
        <v>185</v>
      </c>
      <c r="O41" s="1">
        <v>0.89929999999999999</v>
      </c>
      <c r="P41" s="1">
        <v>0.9103</v>
      </c>
      <c r="Q41" s="1"/>
      <c r="R41" s="1"/>
      <c r="S41" s="1"/>
      <c r="T41" s="1"/>
      <c r="U41" s="1"/>
      <c r="V41" s="1"/>
      <c r="W41" s="1"/>
      <c r="X41" s="1"/>
      <c r="Y41" s="1"/>
      <c r="Z41" s="2">
        <f t="shared" si="1"/>
        <v>2.200000000000002</v>
      </c>
      <c r="AA41" s="1">
        <f t="shared" si="7"/>
        <v>185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2">
        <f t="shared" si="2"/>
        <v>0</v>
      </c>
      <c r="AN41" s="1">
        <f t="shared" si="8"/>
        <v>185</v>
      </c>
      <c r="AO41" s="1">
        <v>0.8861</v>
      </c>
      <c r="AP41" s="1">
        <v>0.90129999999999999</v>
      </c>
      <c r="AQ41" s="1"/>
      <c r="AR41" s="1"/>
      <c r="AS41" s="1"/>
      <c r="AT41" s="1"/>
      <c r="AU41" s="1"/>
      <c r="AV41" s="1"/>
      <c r="AW41" s="1"/>
      <c r="AX41" s="1"/>
      <c r="AY41" s="1"/>
      <c r="AZ41" s="2">
        <f t="shared" si="4"/>
        <v>3.0399999999999983</v>
      </c>
    </row>
    <row r="42" spans="1:52" x14ac:dyDescent="0.35">
      <c r="A42" s="1">
        <f t="shared" si="5"/>
        <v>190</v>
      </c>
      <c r="B42" s="1">
        <v>0.54090000000000005</v>
      </c>
      <c r="C42" s="1">
        <v>0.55359999999999998</v>
      </c>
      <c r="D42" s="1"/>
      <c r="E42" s="1"/>
      <c r="F42" s="1"/>
      <c r="G42" s="1"/>
      <c r="H42" s="1"/>
      <c r="I42" s="1"/>
      <c r="J42" s="1"/>
      <c r="K42" s="1"/>
      <c r="L42" s="1"/>
      <c r="M42" s="2">
        <f t="shared" si="0"/>
        <v>2.5399999999999867</v>
      </c>
      <c r="N42" s="1">
        <f t="shared" si="6"/>
        <v>190</v>
      </c>
      <c r="O42" s="1">
        <v>0.89949999999999997</v>
      </c>
      <c r="P42" s="1">
        <v>0.91069999999999995</v>
      </c>
      <c r="Q42" s="1"/>
      <c r="R42" s="1"/>
      <c r="S42" s="1"/>
      <c r="T42" s="1"/>
      <c r="U42" s="1"/>
      <c r="V42" s="1"/>
      <c r="W42" s="1"/>
      <c r="X42" s="1"/>
      <c r="Y42" s="1"/>
      <c r="Z42" s="2">
        <f t="shared" si="1"/>
        <v>2.2399999999999975</v>
      </c>
      <c r="AA42" s="1">
        <f t="shared" si="7"/>
        <v>190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">
        <f t="shared" si="2"/>
        <v>0</v>
      </c>
      <c r="AN42" s="1">
        <f t="shared" si="8"/>
        <v>190</v>
      </c>
      <c r="AO42" s="1">
        <v>0.89149999999999996</v>
      </c>
      <c r="AP42" s="1">
        <v>0.90590000000000004</v>
      </c>
      <c r="AQ42" s="1"/>
      <c r="AR42" s="1"/>
      <c r="AS42" s="1"/>
      <c r="AT42" s="1"/>
      <c r="AU42" s="1"/>
      <c r="AV42" s="1"/>
      <c r="AW42" s="1"/>
      <c r="AX42" s="1"/>
      <c r="AY42" s="1"/>
      <c r="AZ42" s="2">
        <f t="shared" si="4"/>
        <v>2.8800000000000159</v>
      </c>
    </row>
    <row r="43" spans="1:52" x14ac:dyDescent="0.35">
      <c r="A43" s="1">
        <f t="shared" si="5"/>
        <v>195</v>
      </c>
      <c r="B43" s="1">
        <v>0.54179999999999995</v>
      </c>
      <c r="C43" s="1">
        <v>0.55369999999999997</v>
      </c>
      <c r="D43" s="1"/>
      <c r="E43" s="1"/>
      <c r="F43" s="1"/>
      <c r="G43" s="1"/>
      <c r="H43" s="1"/>
      <c r="I43" s="1"/>
      <c r="J43" s="1"/>
      <c r="K43" s="1"/>
      <c r="L43" s="1"/>
      <c r="M43" s="2">
        <f t="shared" si="0"/>
        <v>2.3800000000000043</v>
      </c>
      <c r="N43" s="1">
        <f t="shared" si="6"/>
        <v>195</v>
      </c>
      <c r="O43" s="1">
        <v>7.1599999999999997E-2</v>
      </c>
      <c r="P43" s="1">
        <v>7.9600000000000004E-2</v>
      </c>
      <c r="Q43" s="1"/>
      <c r="R43" s="1"/>
      <c r="S43" s="1"/>
      <c r="T43" s="1"/>
      <c r="U43" s="1"/>
      <c r="V43" s="1"/>
      <c r="W43" s="1"/>
      <c r="X43" s="1"/>
      <c r="Y43" s="1"/>
      <c r="Z43" s="2">
        <f t="shared" si="1"/>
        <v>1.6000000000000014</v>
      </c>
      <c r="AA43" s="1">
        <f t="shared" si="7"/>
        <v>195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2">
        <f t="shared" si="2"/>
        <v>0</v>
      </c>
      <c r="AN43" s="1">
        <f t="shared" si="8"/>
        <v>195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2">
        <f t="shared" si="4"/>
        <v>0</v>
      </c>
    </row>
    <row r="44" spans="1:52" x14ac:dyDescent="0.35">
      <c r="A44" s="1">
        <f t="shared" si="5"/>
        <v>200</v>
      </c>
      <c r="B44" s="1">
        <v>0.53520000000000001</v>
      </c>
      <c r="C44" s="1">
        <v>0.54969999999999997</v>
      </c>
      <c r="D44" s="1"/>
      <c r="E44" s="1"/>
      <c r="F44" s="1"/>
      <c r="G44" s="1"/>
      <c r="H44" s="1"/>
      <c r="I44" s="1"/>
      <c r="J44" s="1"/>
      <c r="K44" s="1"/>
      <c r="L44" s="1"/>
      <c r="M44" s="2">
        <f t="shared" si="0"/>
        <v>2.8999999999999915</v>
      </c>
      <c r="N44" s="1">
        <f t="shared" si="6"/>
        <v>200</v>
      </c>
      <c r="O44" s="1">
        <v>3.09E-2</v>
      </c>
      <c r="P44" s="1">
        <v>4.6199999999999998E-2</v>
      </c>
      <c r="Q44" s="1"/>
      <c r="R44" s="1"/>
      <c r="S44" s="1"/>
      <c r="T44" s="1"/>
      <c r="U44" s="1"/>
      <c r="V44" s="1"/>
      <c r="W44" s="1"/>
      <c r="X44" s="1"/>
      <c r="Y44" s="1"/>
      <c r="Z44" s="2">
        <f t="shared" si="1"/>
        <v>3.0599999999999996</v>
      </c>
      <c r="AA44" s="1">
        <f t="shared" si="7"/>
        <v>200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2">
        <f t="shared" si="2"/>
        <v>0</v>
      </c>
      <c r="AN44" s="1">
        <f t="shared" si="8"/>
        <v>200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2">
        <f t="shared" si="4"/>
        <v>0</v>
      </c>
    </row>
    <row r="45" spans="1:52" x14ac:dyDescent="0.35">
      <c r="A45" s="1">
        <f t="shared" si="5"/>
        <v>205</v>
      </c>
      <c r="B45" s="1">
        <v>0.53690000000000004</v>
      </c>
      <c r="C45" s="1">
        <v>0.54710000000000003</v>
      </c>
      <c r="D45" s="1"/>
      <c r="E45" s="1"/>
      <c r="F45" s="1"/>
      <c r="G45" s="1"/>
      <c r="H45" s="1"/>
      <c r="I45" s="1"/>
      <c r="J45" s="1"/>
      <c r="K45" s="1"/>
      <c r="L45" s="1"/>
      <c r="M45" s="2">
        <f t="shared" si="0"/>
        <v>2.0399999999999974</v>
      </c>
      <c r="N45" s="1">
        <f t="shared" si="6"/>
        <v>205</v>
      </c>
      <c r="O45" s="1">
        <v>3.5999999999999999E-3</v>
      </c>
      <c r="P45" s="1">
        <v>1.01E-2</v>
      </c>
      <c r="Q45" s="1"/>
      <c r="R45" s="1"/>
      <c r="S45" s="1"/>
      <c r="T45" s="1"/>
      <c r="U45" s="1"/>
      <c r="V45" s="1"/>
      <c r="W45" s="1"/>
      <c r="X45" s="1"/>
      <c r="Y45" s="1"/>
      <c r="Z45" s="2">
        <f t="shared" si="1"/>
        <v>1.3</v>
      </c>
      <c r="AA45" s="1">
        <f t="shared" si="7"/>
        <v>205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2">
        <f t="shared" si="2"/>
        <v>0</v>
      </c>
      <c r="AN45" s="1">
        <f t="shared" si="8"/>
        <v>205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2">
        <f t="shared" si="4"/>
        <v>0</v>
      </c>
    </row>
    <row r="46" spans="1:52" x14ac:dyDescent="0.35">
      <c r="A46" s="1">
        <f t="shared" si="5"/>
        <v>210</v>
      </c>
      <c r="B46" s="1">
        <v>0.53269999999999995</v>
      </c>
      <c r="C46" s="1">
        <v>0.54659999999999997</v>
      </c>
      <c r="D46" s="1"/>
      <c r="E46" s="1"/>
      <c r="F46" s="1"/>
      <c r="G46" s="1"/>
      <c r="H46" s="1"/>
      <c r="I46" s="1"/>
      <c r="J46" s="1"/>
      <c r="K46" s="1"/>
      <c r="L46" s="1"/>
      <c r="M46" s="2">
        <f t="shared" si="0"/>
        <v>2.7800000000000047</v>
      </c>
      <c r="N46" s="1">
        <f t="shared" si="6"/>
        <v>210</v>
      </c>
      <c r="O46" s="1">
        <v>0.98250000000000004</v>
      </c>
      <c r="P46" s="1">
        <v>0.99280000000000002</v>
      </c>
      <c r="Q46" s="1"/>
      <c r="R46" s="1"/>
      <c r="S46" s="1"/>
      <c r="T46" s="1"/>
      <c r="U46" s="1"/>
      <c r="V46" s="1"/>
      <c r="W46" s="1"/>
      <c r="X46" s="1"/>
      <c r="Y46" s="1"/>
      <c r="Z46" s="2">
        <f t="shared" si="1"/>
        <v>2.0599999999999952</v>
      </c>
      <c r="AA46" s="1">
        <f t="shared" si="7"/>
        <v>210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2">
        <f t="shared" si="2"/>
        <v>0</v>
      </c>
      <c r="AN46" s="1">
        <f t="shared" si="8"/>
        <v>210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2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5D1C22B7A484A9EFB3024DB53338D" ma:contentTypeVersion="6" ma:contentTypeDescription="Create a new document." ma:contentTypeScope="" ma:versionID="369273532ae02a8ac7b04090ef99ad15">
  <xsd:schema xmlns:xsd="http://www.w3.org/2001/XMLSchema" xmlns:xs="http://www.w3.org/2001/XMLSchema" xmlns:p="http://schemas.microsoft.com/office/2006/metadata/properties" xmlns:ns3="48e9b9dd-3d26-4e37-89a9-2f3d3706ead1" xmlns:ns4="ef590325-909c-4a38-8a37-48c19665d41f" targetNamespace="http://schemas.microsoft.com/office/2006/metadata/properties" ma:root="true" ma:fieldsID="2d83afde954773bb7bde3c0e18b64c3b" ns3:_="" ns4:_="">
    <xsd:import namespace="48e9b9dd-3d26-4e37-89a9-2f3d3706ead1"/>
    <xsd:import namespace="ef590325-909c-4a38-8a37-48c19665d4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9b9dd-3d26-4e37-89a9-2f3d3706e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90325-909c-4a38-8a37-48c19665d4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e9b9dd-3d26-4e37-89a9-2f3d3706ead1" xsi:nil="true"/>
  </documentManagement>
</p:properties>
</file>

<file path=customXml/itemProps1.xml><?xml version="1.0" encoding="utf-8"?>
<ds:datastoreItem xmlns:ds="http://schemas.openxmlformats.org/officeDocument/2006/customXml" ds:itemID="{6CD7647D-8760-468A-8E4A-7335725D7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9b9dd-3d26-4e37-89a9-2f3d3706ead1"/>
    <ds:schemaRef ds:uri="ef590325-909c-4a38-8a37-48c19665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AAE806-0F76-47BA-BB2E-3BCF4279AE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D7E20-F441-4607-804E-46FF5E4B4208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48e9b9dd-3d26-4e37-89a9-2f3d3706ead1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f590325-909c-4a38-8a37-48c19665d4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Kelly</dc:creator>
  <cp:lastModifiedBy>Priscilla Rios Limon</cp:lastModifiedBy>
  <dcterms:created xsi:type="dcterms:W3CDTF">2022-08-17T16:53:26Z</dcterms:created>
  <dcterms:modified xsi:type="dcterms:W3CDTF">2023-06-30T19:15:44Z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0x010100A155D1C22B7A484A9EFB3024DB53338D</vt:lpwstr>
  </property>
</Properties>
</file>