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797177BF-AB45-4549-8F76-79E1CEC2EEA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5" i="2" l="1"/>
  <c r="O21" i="2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<sst xmlns="http://schemas.openxmlformats.org/spreadsheetml/2006/main" count="60" uniqueCount="28">
  <si>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</si>
  <si>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</si>
  <si>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</si>
  <si>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</si>
  <si>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</si>
  <si>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</si>
  <si>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</si>
  <si>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</si>
  <si>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</si>
  <si>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</si>
  <si>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</si>
  <si>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</si>
  <si>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</si>
  <si>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</si>
  <si>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</si>
  <si>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</si>
  <si>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</si>
  <si>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</si>
  <si>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</si>
  <si>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</si>
  <si>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</si>
  <si>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</si>
  <si>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</si>
  <si>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</si>
  <si>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</si>
  <si>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</si>
  <si>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CPA-52Z</t>
  </si>
  <si>
    <t>URB Slurricane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</si>
</sst>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24.933333333333337</c:v>
                </c:pt>
                <c:pt idx="1">
                  <c:v>29.666666666666668</c:v>
                </c:pt>
                <c:pt idx="2">
                  <c:v>39.200000000000003</c:v>
                </c:pt>
                <c:pt idx="3">
                  <c:v>48.966666666666669</c:v>
                </c:pt>
                <c:pt idx="4">
                  <c:v>59.133333333333326</c:v>
                </c:pt>
                <c:pt idx="5">
                  <c:v>68.966666666666669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1652333.3333333333</c:v>
                </c:pt>
                <c:pt idx="1">
                  <c:v>503233.33333333331</c:v>
                </c:pt>
                <c:pt idx="2">
                  <c:v>53393.333333333336</c:v>
                </c:pt>
                <c:pt idx="3">
                  <c:v>9578</c:v>
                </c:pt>
                <c:pt idx="4">
                  <c:v>361</c:v>
                </c:pt>
                <c:pt idx="5">
                  <c:v>83.36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3.3547671513830678E-3</c:v>
                </c:pt>
                <c:pt idx="1">
                  <c:v>3.3023287016318778E-3</c:v>
                </c:pt>
                <c:pt idx="2">
                  <c:v>3.2015369564022955E-3</c:v>
                </c:pt>
                <c:pt idx="3">
                  <c:v>3.1044653223552695E-3</c:v>
                </c:pt>
                <c:pt idx="4">
                  <c:v>3.0094802854973902E-3</c:v>
                </c:pt>
                <c:pt idx="5">
                  <c:v>2.922979545929049E-3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7.4097833442512853</c:v>
                </c:pt>
                <c:pt idx="1">
                  <c:v>6.2190833535105652</c:v>
                </c:pt>
                <c:pt idx="2">
                  <c:v>3.9773496636992931</c:v>
                </c:pt>
                <c:pt idx="3">
                  <c:v>2.2593976870503445</c:v>
                </c:pt>
                <c:pt idx="4">
                  <c:v>-1.0189464903804619</c:v>
                </c:pt>
                <c:pt idx="5">
                  <c:v>-2.4845925772674815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D12" sqref="D12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27</v>
      </c>
      <c r="C2" s="17" t="s">
        <v>11</v>
      </c>
      <c r="D2" s="17"/>
      <c r="E2" s="17"/>
      <c r="F2" s="17" t="s">
        <v>10</v>
      </c>
      <c r="G2" s="17"/>
      <c r="H2" s="17"/>
      <c r="I2" s="17" t="s">
        <v>9</v>
      </c>
      <c r="J2" s="17"/>
      <c r="K2" s="17"/>
      <c r="L2" s="17" t="s">
        <v>21</v>
      </c>
      <c r="M2" s="17"/>
      <c r="N2" s="17"/>
      <c r="O2" s="17" t="s">
        <v>20</v>
      </c>
      <c r="P2" s="17"/>
      <c r="Q2" s="17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26</v>
      </c>
      <c r="B4">
        <v>0.2</v>
      </c>
      <c r="C4">
        <v>24.8</v>
      </c>
      <c r="D4">
        <v>42.6</v>
      </c>
      <c r="E4" s="15">
        <v>1691000</v>
      </c>
      <c r="F4">
        <v>24.9</v>
      </c>
      <c r="G4">
        <v>41.5</v>
      </c>
      <c r="H4" s="15">
        <v>1647000</v>
      </c>
      <c r="I4" s="16">
        <v>25.1</v>
      </c>
      <c r="J4" s="15">
        <v>40.799999999999997</v>
      </c>
      <c r="K4" s="15">
        <v>1619000</v>
      </c>
      <c r="L4" s="10">
        <f>AVERAGE(C4,F4,I4)</f>
        <v>24.933333333333337</v>
      </c>
      <c r="M4" s="2">
        <f>AVERAGE(D4,G4,J4)</f>
        <v>41.633333333333333</v>
      </c>
      <c r="N4" s="9">
        <f>AVERAGE(E4,H4,K4)</f>
        <v>1652333.3333333333</v>
      </c>
      <c r="O4" s="7">
        <f>STDEV(C4,F4,I4)</f>
        <v>0.1527525231651953</v>
      </c>
      <c r="P4" s="7">
        <f>STDEV(D4,G4,J4)</f>
        <v>0.90737717258774864</v>
      </c>
      <c r="Q4" s="7">
        <f>STDEV(E4,H4,K4)</f>
        <v>36295.086903509866</v>
      </c>
    </row>
    <row r="5" spans="1:24" x14ac:dyDescent="0.35">
      <c r="A5" t="s">
        <v>26</v>
      </c>
      <c r="B5">
        <v>0.5</v>
      </c>
      <c r="C5">
        <v>29.5</v>
      </c>
      <c r="D5" s="15">
        <v>34.4</v>
      </c>
      <c r="E5" s="15">
        <v>546100</v>
      </c>
      <c r="F5">
        <v>29.7</v>
      </c>
      <c r="G5">
        <v>31.1</v>
      </c>
      <c r="H5" s="15">
        <v>493700</v>
      </c>
      <c r="I5" s="15">
        <v>29.8</v>
      </c>
      <c r="J5" s="15">
        <v>29.6</v>
      </c>
      <c r="K5" s="15">
        <v>469900</v>
      </c>
      <c r="L5" s="10">
        <f t="shared" ref="L5:L13" si="0">AVERAGE(C5,F5,I5)</f>
        <v>29.666666666666668</v>
      </c>
      <c r="M5" s="2">
        <f t="shared" ref="M5:M13" si="1">AVERAGE(D5,G5,J5)</f>
        <v>31.7</v>
      </c>
      <c r="N5" s="9">
        <f t="shared" ref="N5:N13" si="2">AVERAGE(E5,H5,K5)</f>
        <v>503233.33333333331</v>
      </c>
      <c r="O5" s="7">
        <f t="shared" ref="O5:O13" si="3">STDEV(C5,F5,I5)</f>
        <v>0.15275252316519491</v>
      </c>
      <c r="P5" s="7">
        <f t="shared" ref="P5:P13" si="4">STDEV(D5,G5,J5)</f>
        <v>2.4556058315617335</v>
      </c>
      <c r="Q5" s="7">
        <f t="shared" ref="Q5:Q13" si="5">STDEV(E5,H5,K5)</f>
        <v>38984.270332190819</v>
      </c>
    </row>
    <row r="6" spans="1:24" x14ac:dyDescent="0.35">
      <c r="A6" t="s">
        <v>26</v>
      </c>
      <c r="B6">
        <v>5</v>
      </c>
      <c r="C6">
        <v>39.1</v>
      </c>
      <c r="D6">
        <v>34.799999999999997</v>
      </c>
      <c r="E6" s="15">
        <v>55250</v>
      </c>
      <c r="F6">
        <v>39.200000000000003</v>
      </c>
      <c r="G6">
        <v>33.5</v>
      </c>
      <c r="H6" s="15">
        <v>53020</v>
      </c>
      <c r="I6">
        <v>39.299999999999997</v>
      </c>
      <c r="J6">
        <v>32.700000000000003</v>
      </c>
      <c r="K6" s="15">
        <v>51910</v>
      </c>
      <c r="L6" s="10">
        <f t="shared" si="0"/>
        <v>39.200000000000003</v>
      </c>
      <c r="M6" s="2">
        <f t="shared" si="1"/>
        <v>33.666666666666664</v>
      </c>
      <c r="N6" s="9">
        <f t="shared" si="2"/>
        <v>53393.333333333336</v>
      </c>
      <c r="O6" s="7">
        <f t="shared" si="3"/>
        <v>9.9999999999997882E-2</v>
      </c>
      <c r="P6" s="7">
        <f t="shared" si="4"/>
        <v>1.0598742063723068</v>
      </c>
      <c r="Q6" s="7">
        <f t="shared" si="5"/>
        <v>1701.0095041866559</v>
      </c>
    </row>
    <row r="7" spans="1:24" x14ac:dyDescent="0.35">
      <c r="A7" t="s">
        <v>26</v>
      </c>
      <c r="B7">
        <v>15</v>
      </c>
      <c r="C7">
        <v>48.9</v>
      </c>
      <c r="D7">
        <v>18.399999999999999</v>
      </c>
      <c r="E7" s="15">
        <v>9737</v>
      </c>
      <c r="F7">
        <v>49</v>
      </c>
      <c r="G7">
        <v>17.899999999999999</v>
      </c>
      <c r="H7" s="15">
        <v>9472</v>
      </c>
      <c r="I7">
        <v>49</v>
      </c>
      <c r="J7">
        <v>18</v>
      </c>
      <c r="K7" s="15">
        <v>9525</v>
      </c>
      <c r="L7" s="10">
        <f t="shared" si="0"/>
        <v>48.966666666666669</v>
      </c>
      <c r="M7" s="2">
        <f t="shared" si="1"/>
        <v>18.099999999999998</v>
      </c>
      <c r="N7" s="9">
        <f t="shared" si="2"/>
        <v>9578</v>
      </c>
      <c r="O7" s="7">
        <f t="shared" si="3"/>
        <v>5.77350269189634E-2</v>
      </c>
      <c r="P7" s="7">
        <f t="shared" si="4"/>
        <v>0.26457513110645881</v>
      </c>
      <c r="Q7" s="7">
        <f t="shared" si="5"/>
        <v>140.22481948642331</v>
      </c>
    </row>
    <row r="8" spans="1:24" x14ac:dyDescent="0.35">
      <c r="A8" t="s">
        <v>25</v>
      </c>
      <c r="B8">
        <v>10</v>
      </c>
      <c r="C8">
        <v>59</v>
      </c>
      <c r="D8">
        <v>13.8</v>
      </c>
      <c r="E8" s="15">
        <v>361</v>
      </c>
      <c r="F8">
        <v>59.1</v>
      </c>
      <c r="G8">
        <v>14</v>
      </c>
      <c r="H8" s="15">
        <v>366.2</v>
      </c>
      <c r="I8">
        <v>59.3</v>
      </c>
      <c r="J8">
        <v>13.6</v>
      </c>
      <c r="K8" s="15">
        <v>355.8</v>
      </c>
      <c r="L8" s="10">
        <f t="shared" si="0"/>
        <v>59.133333333333326</v>
      </c>
      <c r="M8" s="2">
        <f t="shared" si="1"/>
        <v>13.799999999999999</v>
      </c>
      <c r="N8" s="9">
        <f t="shared" si="2"/>
        <v>361</v>
      </c>
      <c r="O8" s="7">
        <f t="shared" si="3"/>
        <v>0.15275252316519294</v>
      </c>
      <c r="P8" s="7">
        <f t="shared" si="4"/>
        <v>0.20000000000000018</v>
      </c>
      <c r="Q8" s="7">
        <f t="shared" si="5"/>
        <v>5.1999999999999886</v>
      </c>
    </row>
    <row r="9" spans="1:24" x14ac:dyDescent="0.35">
      <c r="A9" t="s">
        <v>25</v>
      </c>
      <c r="B9">
        <v>75</v>
      </c>
      <c r="C9">
        <v>68.900000000000006</v>
      </c>
      <c r="D9">
        <v>23.9</v>
      </c>
      <c r="E9" s="15">
        <v>83.36</v>
      </c>
      <c r="F9">
        <v>69</v>
      </c>
      <c r="G9">
        <v>23.8</v>
      </c>
      <c r="H9" s="15">
        <v>83.01</v>
      </c>
      <c r="I9">
        <v>69</v>
      </c>
      <c r="J9">
        <v>24</v>
      </c>
      <c r="K9" s="15">
        <v>83.71</v>
      </c>
      <c r="L9" s="10">
        <f t="shared" si="0"/>
        <v>68.966666666666669</v>
      </c>
      <c r="M9" s="2">
        <f t="shared" si="1"/>
        <v>23.900000000000002</v>
      </c>
      <c r="N9" s="9">
        <f t="shared" si="2"/>
        <v>83.36</v>
      </c>
      <c r="O9" s="7">
        <f t="shared" si="3"/>
        <v>5.7735026918959292E-2</v>
      </c>
      <c r="P9" s="7">
        <f t="shared" si="4"/>
        <v>9.9999999999999645E-2</v>
      </c>
      <c r="Q9" s="7">
        <f t="shared" si="5"/>
        <v>0.34999999999999432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URB Slurricane</v>
      </c>
      <c r="C17" s="17" t="s">
        <v>11</v>
      </c>
      <c r="D17" s="17"/>
      <c r="E17" s="17"/>
      <c r="F17" s="17" t="s">
        <v>10</v>
      </c>
      <c r="G17" s="17"/>
      <c r="H17" s="17"/>
      <c r="I17" s="17" t="s">
        <v>9</v>
      </c>
      <c r="J17" s="17"/>
      <c r="K17" s="17"/>
      <c r="L17" s="17" t="s">
        <v>8</v>
      </c>
      <c r="M17" s="17"/>
      <c r="N17" s="17"/>
      <c r="O17" s="17" t="s">
        <v>7</v>
      </c>
      <c r="P17" s="17"/>
      <c r="Q17" s="17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0.2</v>
      </c>
      <c r="C19">
        <f t="shared" ref="C19:C28" si="6">1/(C4+273.15)</f>
        <v>3.356267830172848E-3</v>
      </c>
      <c r="D19">
        <f t="shared" ref="D19:D28" si="7">D4</f>
        <v>42.6</v>
      </c>
      <c r="E19">
        <f t="shared" ref="E19:E28" si="8">LN(E4/1000)</f>
        <v>7.4330753488985799</v>
      </c>
      <c r="F19">
        <f t="shared" ref="F19:F28" si="9">1/(F4+273.15)</f>
        <v>3.3551417547391382E-3</v>
      </c>
      <c r="G19">
        <f t="shared" ref="G19:G28" si="10">G4</f>
        <v>41.5</v>
      </c>
      <c r="H19">
        <f t="shared" ref="H19:H28" si="11">LN(H4/1000)</f>
        <v>7.4067107301776405</v>
      </c>
      <c r="I19">
        <f t="shared" ref="I19:I28" si="12">1/(I4+273.15)</f>
        <v>3.3528918692372171E-3</v>
      </c>
      <c r="J19">
        <f t="shared" ref="J19:J28" si="13">J4</f>
        <v>40.799999999999997</v>
      </c>
      <c r="K19">
        <f t="shared" ref="K19:K28" si="14">LN(K4/1000)</f>
        <v>7.3895639536776354</v>
      </c>
      <c r="L19" s="5">
        <f t="shared" ref="L19:L28" si="15">AVERAGE(C19,F19,I19)</f>
        <v>3.3547671513830678E-3</v>
      </c>
      <c r="M19" s="2">
        <f t="shared" ref="M19:M28" si="16">AVERAGE(D19,G19,J19)</f>
        <v>41.633333333333333</v>
      </c>
      <c r="N19" s="4">
        <f t="shared" ref="N19:N28" si="17">AVERAGE(E19,H19,K19)</f>
        <v>7.4097833442512853</v>
      </c>
      <c r="O19" s="5">
        <f t="shared" ref="O19:O28" si="18">STDEV(C19,F19,I19)</f>
        <v>1.7188728328503149E-6</v>
      </c>
      <c r="P19" s="2">
        <f t="shared" ref="P19:P28" si="19">STDEV(D19,G19,J19)</f>
        <v>0.90737717258774864</v>
      </c>
      <c r="Q19" s="4">
        <f t="shared" ref="Q19:Q28" si="20">STDEV(E19,H19,K19)</f>
        <v>2.1917825997403984E-2</v>
      </c>
    </row>
    <row r="20" spans="1:17" x14ac:dyDescent="0.35">
      <c r="B20">
        <f t="shared" ref="B20:B28" si="21">B5</f>
        <v>0.5</v>
      </c>
      <c r="C20">
        <f t="shared" si="6"/>
        <v>3.3041467041136628E-3</v>
      </c>
      <c r="D20">
        <f t="shared" si="7"/>
        <v>34.4</v>
      </c>
      <c r="E20">
        <f t="shared" si="8"/>
        <v>6.3028021091581081</v>
      </c>
      <c r="F20">
        <f t="shared" si="9"/>
        <v>3.3019646689780423E-3</v>
      </c>
      <c r="G20">
        <f t="shared" si="10"/>
        <v>31.1</v>
      </c>
      <c r="H20">
        <f t="shared" si="11"/>
        <v>6.2019280452648173</v>
      </c>
      <c r="I20">
        <f t="shared" si="12"/>
        <v>3.3008747318039283E-3</v>
      </c>
      <c r="J20">
        <f t="shared" si="13"/>
        <v>29.6</v>
      </c>
      <c r="K20">
        <f t="shared" si="14"/>
        <v>6.1525199061087701</v>
      </c>
      <c r="L20" s="5">
        <f t="shared" si="15"/>
        <v>3.3023287016318778E-3</v>
      </c>
      <c r="M20" s="2">
        <f t="shared" si="16"/>
        <v>31.7</v>
      </c>
      <c r="N20" s="4">
        <f t="shared" si="17"/>
        <v>6.2190833535105652</v>
      </c>
      <c r="O20" s="5">
        <f t="shared" si="18"/>
        <v>1.6660853905821087E-6</v>
      </c>
      <c r="P20" s="2">
        <f t="shared" si="19"/>
        <v>2.4556058315617335</v>
      </c>
      <c r="Q20" s="4">
        <f t="shared" si="20"/>
        <v>7.6595780491457779E-2</v>
      </c>
    </row>
    <row r="21" spans="1:17" x14ac:dyDescent="0.35">
      <c r="B21">
        <f t="shared" si="21"/>
        <v>5</v>
      </c>
      <c r="C21">
        <f t="shared" si="6"/>
        <v>3.2025620496397116E-3</v>
      </c>
      <c r="D21">
        <f t="shared" si="7"/>
        <v>34.799999999999997</v>
      </c>
      <c r="E21">
        <f t="shared" si="8"/>
        <v>4.0118683403978626</v>
      </c>
      <c r="F21">
        <f t="shared" si="9"/>
        <v>3.2015367376340646E-3</v>
      </c>
      <c r="G21">
        <f t="shared" si="10"/>
        <v>33.5</v>
      </c>
      <c r="H21">
        <f t="shared" si="11"/>
        <v>3.9706692008608795</v>
      </c>
      <c r="I21">
        <f t="shared" si="12"/>
        <v>3.2005120819331096E-3</v>
      </c>
      <c r="J21">
        <f t="shared" si="13"/>
        <v>32.700000000000003</v>
      </c>
      <c r="K21">
        <f t="shared" si="14"/>
        <v>3.9495114498391377</v>
      </c>
      <c r="L21" s="5">
        <f t="shared" si="15"/>
        <v>3.2015369564022955E-3</v>
      </c>
      <c r="M21" s="2">
        <f t="shared" si="16"/>
        <v>33.666666666666664</v>
      </c>
      <c r="N21" s="4">
        <f t="shared" si="17"/>
        <v>3.9773496636992931</v>
      </c>
      <c r="O21" s="5">
        <f t="shared" si="18"/>
        <v>1.024983870810852E-6</v>
      </c>
      <c r="P21" s="2">
        <f t="shared" si="19"/>
        <v>1.0598742063723068</v>
      </c>
      <c r="Q21" s="4">
        <f t="shared" si="20"/>
        <v>3.1710674667054427E-2</v>
      </c>
    </row>
    <row r="22" spans="1:17" x14ac:dyDescent="0.35">
      <c r="B22">
        <f t="shared" si="21"/>
        <v>15</v>
      </c>
      <c r="C22">
        <f t="shared" si="6"/>
        <v>3.1051079024996121E-3</v>
      </c>
      <c r="D22">
        <f t="shared" si="7"/>
        <v>18.399999999999999</v>
      </c>
      <c r="E22">
        <f t="shared" si="8"/>
        <v>2.2759330619966192</v>
      </c>
      <c r="F22">
        <f t="shared" si="9"/>
        <v>3.1041440322830982E-3</v>
      </c>
      <c r="G22">
        <f t="shared" si="10"/>
        <v>17.899999999999999</v>
      </c>
      <c r="H22">
        <f t="shared" si="11"/>
        <v>2.2483400781416498</v>
      </c>
      <c r="I22">
        <f t="shared" si="12"/>
        <v>3.1041440322830982E-3</v>
      </c>
      <c r="J22">
        <f t="shared" si="13"/>
        <v>18</v>
      </c>
      <c r="K22">
        <f t="shared" si="14"/>
        <v>2.2539199210127645</v>
      </c>
      <c r="L22" s="5">
        <f t="shared" si="15"/>
        <v>3.1044653223552695E-3</v>
      </c>
      <c r="M22" s="2">
        <f t="shared" si="16"/>
        <v>18.099999999999998</v>
      </c>
      <c r="N22" s="4">
        <f t="shared" si="17"/>
        <v>2.2593976870503445</v>
      </c>
      <c r="O22" s="5">
        <f t="shared" si="18"/>
        <v>5.5649072896819659E-7</v>
      </c>
      <c r="P22" s="2">
        <f t="shared" si="19"/>
        <v>0.26457513110645881</v>
      </c>
      <c r="Q22" s="4">
        <f t="shared" si="20"/>
        <v>1.4589298477891189E-2</v>
      </c>
    </row>
    <row r="23" spans="1:17" x14ac:dyDescent="0.35">
      <c r="B23">
        <f t="shared" si="21"/>
        <v>10</v>
      </c>
      <c r="C23">
        <f t="shared" si="6"/>
        <v>3.0106879421947915E-3</v>
      </c>
      <c r="D23">
        <f t="shared" si="7"/>
        <v>13.8</v>
      </c>
      <c r="E23">
        <f t="shared" si="8"/>
        <v>-1.0188773206492561</v>
      </c>
      <c r="F23">
        <f t="shared" si="9"/>
        <v>3.0097817908201654E-3</v>
      </c>
      <c r="G23">
        <f t="shared" si="10"/>
        <v>14</v>
      </c>
      <c r="H23">
        <f t="shared" si="11"/>
        <v>-1.0045756467417268</v>
      </c>
      <c r="I23">
        <f t="shared" si="12"/>
        <v>3.0079711234772149E-3</v>
      </c>
      <c r="J23">
        <f t="shared" si="13"/>
        <v>13.6</v>
      </c>
      <c r="K23">
        <f t="shared" si="14"/>
        <v>-1.0333865037504022</v>
      </c>
      <c r="L23" s="5">
        <f t="shared" si="15"/>
        <v>3.0094802854973902E-3</v>
      </c>
      <c r="M23" s="2">
        <f t="shared" si="16"/>
        <v>13.799999999999999</v>
      </c>
      <c r="N23" s="4">
        <f t="shared" si="17"/>
        <v>-1.0189464903804619</v>
      </c>
      <c r="O23" s="5">
        <f t="shared" si="18"/>
        <v>1.3832769356820216E-6</v>
      </c>
      <c r="P23" s="2">
        <f t="shared" si="19"/>
        <v>0.20000000000000018</v>
      </c>
      <c r="Q23" s="4">
        <f t="shared" si="20"/>
        <v>1.4405553051943921E-2</v>
      </c>
    </row>
    <row r="24" spans="1:17" x14ac:dyDescent="0.35">
      <c r="B24">
        <f t="shared" si="21"/>
        <v>75</v>
      </c>
      <c r="C24">
        <f t="shared" si="6"/>
        <v>2.9235491887151005E-3</v>
      </c>
      <c r="D24">
        <f t="shared" si="7"/>
        <v>23.9</v>
      </c>
      <c r="E24">
        <f t="shared" si="8"/>
        <v>-2.4845867009770801</v>
      </c>
      <c r="F24">
        <f t="shared" si="9"/>
        <v>2.9226947245360223E-3</v>
      </c>
      <c r="G24">
        <f t="shared" si="10"/>
        <v>23.8</v>
      </c>
      <c r="H24">
        <f t="shared" si="11"/>
        <v>-2.488794196515193</v>
      </c>
      <c r="I24">
        <f t="shared" si="12"/>
        <v>2.9226947245360223E-3</v>
      </c>
      <c r="J24">
        <f t="shared" si="13"/>
        <v>24</v>
      </c>
      <c r="K24">
        <f t="shared" si="14"/>
        <v>-2.4803968343101723</v>
      </c>
      <c r="L24" s="5">
        <f t="shared" si="15"/>
        <v>2.922979545929049E-3</v>
      </c>
      <c r="M24" s="2">
        <f t="shared" si="16"/>
        <v>23.900000000000002</v>
      </c>
      <c r="N24" s="4">
        <f t="shared" si="17"/>
        <v>-2.4845925772674815</v>
      </c>
      <c r="O24" s="5">
        <f t="shared" si="18"/>
        <v>4.9332512380369501E-7</v>
      </c>
      <c r="P24" s="2">
        <f t="shared" si="19"/>
        <v>9.9999999999999645E-2</v>
      </c>
      <c r="Q24" s="4">
        <f t="shared" si="20"/>
        <v>4.1986841865838042E-3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2023-06-28T23:22:29Z</dcterms:modified>
</cp:coreProperties>
</file>