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lexander Becquet\Documents\Python\Python\TPM Data Processing Python Scripts\Standardized Testing GUI\git testing\DataViewer\resources\"/>
    </mc:Choice>
  </mc:AlternateContent>
  <xr:revisionPtr revIDLastSave="0" documentId="13_ncr:1_{1B7711C4-0775-4049-AA8C-6F103F660364}" xr6:coauthVersionLast="47" xr6:coauthVersionMax="47" xr10:uidLastSave="{00000000-0000-0000-0000-000000000000}"/>
  <bookViews>
    <workbookView xWindow="-120" yWindow="-120" windowWidth="29040" windowHeight="15840" tabRatio="921" firstSheet="2" activeTab="9" xr2:uid="{36B6F417-46DE-4B5A-933A-FF6566050D97}"/>
  </bookViews>
  <sheets>
    <sheet name="Test Plan" sheetId="29" r:id="rId1"/>
    <sheet name="Initial State Inspection" sheetId="22" r:id="rId2"/>
    <sheet name="Quick Screening Test" sheetId="13" r:id="rId3"/>
    <sheet name="Lifetime Test" sheetId="8" r:id="rId4"/>
    <sheet name="Aerosol Temperature" sheetId="28" r:id="rId5"/>
    <sheet name="User Test - Full Cycle" sheetId="2" r:id="rId6"/>
    <sheet name="Horizontal Puffing Test" sheetId="7" r:id="rId7"/>
    <sheet name="User Test Simulation" sheetId="30" r:id="rId8"/>
    <sheet name="Extended Test" sheetId="14" r:id="rId9"/>
    <sheet name="Long Puff Test" sheetId="5" r:id="rId10"/>
    <sheet name="Rapid Puff Test" sheetId="4" r:id="rId11"/>
    <sheet name="Intense Test" sheetId="15" r:id="rId12"/>
    <sheet name="Big Headspace Low T Test" sheetId="10" r:id="rId13"/>
    <sheet name="Anti-Burn Protection Test" sheetId="23" r:id="rId14"/>
    <sheet name="Big Headspace High T Test" sheetId="11" r:id="rId15"/>
    <sheet name="Upside Down Test" sheetId="3" r:id="rId16"/>
    <sheet name="Big Headspace Pocket Test" sheetId="24" r:id="rId17"/>
    <sheet name="Temperature Cycling Test" sheetId="16" r:id="rId18"/>
    <sheet name="High T High Humidity Test" sheetId="17" r:id="rId19"/>
    <sheet name="Low Temperature Stability" sheetId="9" r:id="rId20"/>
    <sheet name="Negative Pressure Test" sheetId="1" r:id="rId21"/>
    <sheet name="Viscosity Compatibility" sheetId="18" r:id="rId22"/>
    <sheet name="Various Oil Compatibility" sheetId="19" r:id="rId23"/>
    <sheet name="Quick Sensory Test" sheetId="6" r:id="rId24"/>
    <sheet name="Off-odor Score" sheetId="20" r:id="rId25"/>
    <sheet name="Sensory Consistency" sheetId="25" r:id="rId26"/>
    <sheet name="Heavy Metal Leaching Test" sheetId="26"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19" i="5" l="1"/>
  <c r="BE18" i="5"/>
  <c r="BG19" i="5" s="1"/>
  <c r="BE17" i="5"/>
  <c r="BE16" i="5"/>
  <c r="BE15" i="5"/>
  <c r="BE14" i="5"/>
  <c r="BH16" i="5" s="1"/>
  <c r="BE13" i="5"/>
  <c r="BF13" i="5" s="1"/>
  <c r="BE12" i="5"/>
  <c r="BE11" i="5"/>
  <c r="BE10" i="5"/>
  <c r="BH10" i="5" s="1"/>
  <c r="BE9" i="5"/>
  <c r="BE8" i="5"/>
  <c r="BE7" i="5"/>
  <c r="BE6" i="5"/>
  <c r="BF6" i="5" s="1"/>
  <c r="BE5" i="5"/>
  <c r="BG7" i="5" s="1"/>
  <c r="AS19" i="5"/>
  <c r="AS18" i="5"/>
  <c r="AS17" i="5"/>
  <c r="AS16" i="5"/>
  <c r="AS15" i="5"/>
  <c r="AT15" i="5" s="1"/>
  <c r="AS14" i="5"/>
  <c r="AS13" i="5"/>
  <c r="AV13" i="5" s="1"/>
  <c r="AS12" i="5"/>
  <c r="AT12" i="5" s="1"/>
  <c r="AS11" i="5"/>
  <c r="AS10" i="5"/>
  <c r="AS9" i="5"/>
  <c r="AS8" i="5"/>
  <c r="AS7" i="5"/>
  <c r="AT7" i="5" s="1"/>
  <c r="AS6" i="5"/>
  <c r="AS5" i="5"/>
  <c r="AV7" i="5" s="1"/>
  <c r="AG19" i="5"/>
  <c r="AG18" i="5"/>
  <c r="AG17" i="5"/>
  <c r="AG16" i="5"/>
  <c r="AG15" i="5"/>
  <c r="AG14" i="5"/>
  <c r="AH14" i="5" s="1"/>
  <c r="AG13" i="5"/>
  <c r="AH13" i="5" s="1"/>
  <c r="AG12" i="5"/>
  <c r="AJ13" i="5" s="1"/>
  <c r="AG11" i="5"/>
  <c r="AG10" i="5"/>
  <c r="AG9" i="5"/>
  <c r="AG8" i="5"/>
  <c r="AG7" i="5"/>
  <c r="AG6" i="5"/>
  <c r="AH6" i="5" s="1"/>
  <c r="AG5" i="5"/>
  <c r="AH5" i="5" s="1"/>
  <c r="U19" i="5"/>
  <c r="U18" i="5"/>
  <c r="U17" i="5"/>
  <c r="U16" i="5"/>
  <c r="U15" i="5"/>
  <c r="U14" i="5"/>
  <c r="U13" i="5"/>
  <c r="X13" i="5" s="1"/>
  <c r="U12" i="5"/>
  <c r="U11" i="5"/>
  <c r="U10" i="5"/>
  <c r="U9" i="5"/>
  <c r="U8" i="5"/>
  <c r="U7" i="5"/>
  <c r="U6" i="5"/>
  <c r="U5" i="5"/>
  <c r="V5" i="5" s="1"/>
  <c r="I7" i="5"/>
  <c r="I8" i="5"/>
  <c r="I9" i="5"/>
  <c r="I10" i="5"/>
  <c r="I11" i="5"/>
  <c r="J11" i="5" s="1"/>
  <c r="I12" i="5"/>
  <c r="I13" i="5"/>
  <c r="J13" i="5" s="1"/>
  <c r="I14" i="5"/>
  <c r="L16" i="5" s="1"/>
  <c r="I15" i="5"/>
  <c r="I16" i="5"/>
  <c r="I17" i="5"/>
  <c r="I18" i="5"/>
  <c r="I19" i="5"/>
  <c r="L19" i="5" s="1"/>
  <c r="I6" i="5"/>
  <c r="H28" i="30"/>
  <c r="C28" i="30"/>
  <c r="H27" i="30"/>
  <c r="C27" i="30"/>
  <c r="H26" i="30"/>
  <c r="C26" i="30"/>
  <c r="H25" i="30"/>
  <c r="C25" i="30"/>
  <c r="H24" i="30"/>
  <c r="C24" i="30"/>
  <c r="H23" i="30"/>
  <c r="C23" i="30"/>
  <c r="H22" i="30"/>
  <c r="C22" i="30"/>
  <c r="H21" i="30"/>
  <c r="C21" i="30"/>
  <c r="H20" i="30"/>
  <c r="C20" i="30"/>
  <c r="B20" i="30"/>
  <c r="B21" i="30" s="1"/>
  <c r="B22" i="30" s="1"/>
  <c r="B23" i="30" s="1"/>
  <c r="B24" i="30" s="1"/>
  <c r="B25" i="30" s="1"/>
  <c r="B26" i="30" s="1"/>
  <c r="B27" i="30" s="1"/>
  <c r="B28" i="30" s="1"/>
  <c r="H19" i="30"/>
  <c r="H18" i="30"/>
  <c r="C18" i="30"/>
  <c r="H17" i="30"/>
  <c r="C17" i="30"/>
  <c r="H16" i="30"/>
  <c r="C16" i="30"/>
  <c r="H15" i="30"/>
  <c r="C15" i="30"/>
  <c r="H14" i="30"/>
  <c r="C14" i="30"/>
  <c r="H13" i="30"/>
  <c r="C13" i="30"/>
  <c r="H12" i="30"/>
  <c r="C12" i="30"/>
  <c r="H11" i="30"/>
  <c r="C11" i="30"/>
  <c r="H10" i="30"/>
  <c r="C10" i="30"/>
  <c r="B10" i="30"/>
  <c r="B11" i="30" s="1"/>
  <c r="B12" i="30" s="1"/>
  <c r="B13" i="30" s="1"/>
  <c r="B14" i="30" s="1"/>
  <c r="B15" i="30" s="1"/>
  <c r="B16" i="30" s="1"/>
  <c r="B17" i="30" s="1"/>
  <c r="B18" i="30" s="1"/>
  <c r="H9" i="30"/>
  <c r="H8" i="30"/>
  <c r="H7" i="30"/>
  <c r="H6" i="30"/>
  <c r="H5" i="30"/>
  <c r="H2" i="30"/>
  <c r="AW6" i="11"/>
  <c r="AW7" i="11" s="1"/>
  <c r="AW8" i="11" s="1"/>
  <c r="AW9" i="11" s="1"/>
  <c r="AW10" i="11" s="1"/>
  <c r="AW11" i="11" s="1"/>
  <c r="AW12" i="11" s="1"/>
  <c r="AW13" i="11" s="1"/>
  <c r="AW14" i="11" s="1"/>
  <c r="AW15" i="11" s="1"/>
  <c r="AW16" i="11" s="1"/>
  <c r="AW17" i="11" s="1"/>
  <c r="AW18" i="11" s="1"/>
  <c r="AW19" i="11" s="1"/>
  <c r="AW20" i="11" s="1"/>
  <c r="AW21" i="11" s="1"/>
  <c r="AW22" i="11" s="1"/>
  <c r="AW23" i="11" s="1"/>
  <c r="AW24" i="11" s="1"/>
  <c r="AW25" i="11" s="1"/>
  <c r="AW26" i="11" s="1"/>
  <c r="AW27" i="11" s="1"/>
  <c r="AW28" i="11" s="1"/>
  <c r="AW29" i="11" s="1"/>
  <c r="AW30" i="11" s="1"/>
  <c r="AW31" i="11" s="1"/>
  <c r="AW32" i="11" s="1"/>
  <c r="AW33" i="11" s="1"/>
  <c r="AW34" i="11" s="1"/>
  <c r="AW35" i="11" s="1"/>
  <c r="AW36" i="11" s="1"/>
  <c r="AW37" i="11" s="1"/>
  <c r="AW38" i="11" s="1"/>
  <c r="AW39" i="11" s="1"/>
  <c r="AW40" i="11" s="1"/>
  <c r="AW41" i="11" s="1"/>
  <c r="AW42" i="11" s="1"/>
  <c r="AW43" i="11" s="1"/>
  <c r="AW44" i="11" s="1"/>
  <c r="AK6" i="11"/>
  <c r="AK7" i="11" s="1"/>
  <c r="AK8" i="11" s="1"/>
  <c r="AK9" i="11" s="1"/>
  <c r="AK10" i="11" s="1"/>
  <c r="AK11" i="11" s="1"/>
  <c r="AK12" i="11" s="1"/>
  <c r="AK13" i="11" s="1"/>
  <c r="AK14" i="11" s="1"/>
  <c r="AK15" i="11" s="1"/>
  <c r="AK16" i="11" s="1"/>
  <c r="AK17" i="11" s="1"/>
  <c r="AK18" i="11" s="1"/>
  <c r="AK19" i="11" s="1"/>
  <c r="AK20" i="11" s="1"/>
  <c r="AK21" i="11" s="1"/>
  <c r="AK22" i="11" s="1"/>
  <c r="AK23" i="11" s="1"/>
  <c r="AK24" i="11" s="1"/>
  <c r="AK25" i="11" s="1"/>
  <c r="AK26" i="11" s="1"/>
  <c r="AK27" i="11" s="1"/>
  <c r="AK28" i="11" s="1"/>
  <c r="AK29" i="11" s="1"/>
  <c r="AK30" i="11" s="1"/>
  <c r="AK31" i="11" s="1"/>
  <c r="AK32" i="11" s="1"/>
  <c r="AK33" i="11" s="1"/>
  <c r="AK34" i="11" s="1"/>
  <c r="AK35" i="11" s="1"/>
  <c r="AK36" i="11" s="1"/>
  <c r="AK37" i="11" s="1"/>
  <c r="AK38" i="11" s="1"/>
  <c r="AK39" i="11" s="1"/>
  <c r="AK40" i="11" s="1"/>
  <c r="AK41" i="11" s="1"/>
  <c r="AK42" i="11" s="1"/>
  <c r="AK43" i="11" s="1"/>
  <c r="AK44" i="11" s="1"/>
  <c r="Y6" i="11"/>
  <c r="Y7" i="11" s="1"/>
  <c r="Y8" i="11" s="1"/>
  <c r="Y9" i="11" s="1"/>
  <c r="Y10" i="11" s="1"/>
  <c r="Y11" i="11" s="1"/>
  <c r="Y12" i="11" s="1"/>
  <c r="Y13" i="11" s="1"/>
  <c r="Y14" i="11" s="1"/>
  <c r="Y15" i="11" s="1"/>
  <c r="Y16" i="11" s="1"/>
  <c r="Y17" i="11" s="1"/>
  <c r="Y18" i="11" s="1"/>
  <c r="Y19" i="11" s="1"/>
  <c r="Y20" i="11" s="1"/>
  <c r="Y21" i="11" s="1"/>
  <c r="Y22" i="11" s="1"/>
  <c r="Y23" i="11" s="1"/>
  <c r="Y24" i="11" s="1"/>
  <c r="Y25" i="11" s="1"/>
  <c r="Y26" i="11" s="1"/>
  <c r="Y27" i="11" s="1"/>
  <c r="Y28" i="11" s="1"/>
  <c r="Y29" i="11" s="1"/>
  <c r="Y30" i="11" s="1"/>
  <c r="Y31" i="11" s="1"/>
  <c r="Y32" i="11" s="1"/>
  <c r="Y33" i="11" s="1"/>
  <c r="Y34" i="11" s="1"/>
  <c r="Y35" i="11" s="1"/>
  <c r="Y36" i="11" s="1"/>
  <c r="Y37" i="11" s="1"/>
  <c r="Y38" i="11" s="1"/>
  <c r="Y39" i="11" s="1"/>
  <c r="Y40" i="11" s="1"/>
  <c r="Y41" i="11" s="1"/>
  <c r="Y42" i="11" s="1"/>
  <c r="Y43" i="11" s="1"/>
  <c r="Y44" i="11" s="1"/>
  <c r="M6" i="11"/>
  <c r="M7" i="11" s="1"/>
  <c r="M8" i="11" s="1"/>
  <c r="M9" i="11" s="1"/>
  <c r="M10" i="11" s="1"/>
  <c r="M11" i="11" s="1"/>
  <c r="M12" i="11" s="1"/>
  <c r="M13" i="11" s="1"/>
  <c r="M14" i="11" s="1"/>
  <c r="M15" i="11" s="1"/>
  <c r="M16" i="11" s="1"/>
  <c r="M17" i="11" s="1"/>
  <c r="M18" i="11" s="1"/>
  <c r="M19" i="11" s="1"/>
  <c r="M20" i="11" s="1"/>
  <c r="M21" i="11" s="1"/>
  <c r="M22" i="11" s="1"/>
  <c r="M23" i="11" s="1"/>
  <c r="M24" i="11" s="1"/>
  <c r="M25" i="11" s="1"/>
  <c r="M26" i="11" s="1"/>
  <c r="M27" i="11" s="1"/>
  <c r="M28" i="11" s="1"/>
  <c r="M29" i="11" s="1"/>
  <c r="M30" i="11" s="1"/>
  <c r="M31" i="11" s="1"/>
  <c r="M32" i="11" s="1"/>
  <c r="M33" i="11" s="1"/>
  <c r="M34" i="11" s="1"/>
  <c r="M35" i="11" s="1"/>
  <c r="M36" i="11" s="1"/>
  <c r="M37" i="11" s="1"/>
  <c r="M38" i="11" s="1"/>
  <c r="M39" i="11" s="1"/>
  <c r="M40" i="11" s="1"/>
  <c r="M41" i="11" s="1"/>
  <c r="M42" i="11" s="1"/>
  <c r="M43" i="11" s="1"/>
  <c r="M44" i="11" s="1"/>
  <c r="A15" i="1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12" i="11"/>
  <c r="A13" i="11" s="1"/>
  <c r="A14" i="11" s="1"/>
  <c r="A11" i="11"/>
  <c r="A8" i="11"/>
  <c r="A9" i="11" s="1"/>
  <c r="A10" i="11" s="1"/>
  <c r="A7" i="11"/>
  <c r="A6" i="11"/>
  <c r="BH19" i="5"/>
  <c r="BF19" i="5"/>
  <c r="AX19" i="5"/>
  <c r="AV19" i="5"/>
  <c r="AT19" i="5"/>
  <c r="AL19" i="5"/>
  <c r="AH19" i="5"/>
  <c r="Z19" i="5"/>
  <c r="V19" i="5"/>
  <c r="N19" i="5"/>
  <c r="B19" i="5"/>
  <c r="BF18" i="5"/>
  <c r="AX18" i="5"/>
  <c r="AT18" i="5"/>
  <c r="AL18" i="5"/>
  <c r="AH18" i="5"/>
  <c r="Z18" i="5"/>
  <c r="V18" i="5"/>
  <c r="N18" i="5"/>
  <c r="J18" i="5"/>
  <c r="B18" i="5"/>
  <c r="BF17" i="5"/>
  <c r="AX17" i="5"/>
  <c r="AT17" i="5"/>
  <c r="AU19" i="5"/>
  <c r="AL17" i="5"/>
  <c r="AH17" i="5"/>
  <c r="Z17" i="5"/>
  <c r="V17" i="5"/>
  <c r="X19" i="5"/>
  <c r="N17" i="5"/>
  <c r="J17" i="5"/>
  <c r="B17" i="5"/>
  <c r="BF16" i="5"/>
  <c r="AX16" i="5"/>
  <c r="AT16" i="5"/>
  <c r="AL16" i="5"/>
  <c r="AH16" i="5"/>
  <c r="Z16" i="5"/>
  <c r="V16" i="5"/>
  <c r="N16" i="5"/>
  <c r="J16" i="5"/>
  <c r="B16" i="5"/>
  <c r="BF15" i="5"/>
  <c r="AX15" i="5"/>
  <c r="AL15" i="5"/>
  <c r="AH15" i="5"/>
  <c r="Z15" i="5"/>
  <c r="X16" i="5"/>
  <c r="N15" i="5"/>
  <c r="J15" i="5"/>
  <c r="B15" i="5"/>
  <c r="AX14" i="5"/>
  <c r="AV16" i="5"/>
  <c r="AL14" i="5"/>
  <c r="Z14" i="5"/>
  <c r="V14" i="5"/>
  <c r="N14" i="5"/>
  <c r="B14" i="5"/>
  <c r="AX13" i="5"/>
  <c r="AL13" i="5"/>
  <c r="Z13" i="5"/>
  <c r="N13" i="5"/>
  <c r="B13" i="5"/>
  <c r="BF12" i="5"/>
  <c r="AX12" i="5"/>
  <c r="AL12" i="5"/>
  <c r="Z12" i="5"/>
  <c r="V12" i="5"/>
  <c r="N12" i="5"/>
  <c r="J12" i="5"/>
  <c r="B12" i="5"/>
  <c r="BF11" i="5"/>
  <c r="BH13" i="5"/>
  <c r="AX11" i="5"/>
  <c r="AL11" i="5"/>
  <c r="AH11" i="5"/>
  <c r="Z11" i="5"/>
  <c r="V11" i="5"/>
  <c r="N11" i="5"/>
  <c r="B11" i="5"/>
  <c r="BF10" i="5"/>
  <c r="AX10" i="5"/>
  <c r="AT10" i="5"/>
  <c r="AL10" i="5"/>
  <c r="AJ10" i="5"/>
  <c r="AH10" i="5"/>
  <c r="Z10" i="5"/>
  <c r="V10" i="5"/>
  <c r="N10" i="5"/>
  <c r="J10" i="5"/>
  <c r="B10" i="5"/>
  <c r="BF9" i="5"/>
  <c r="AX9" i="5"/>
  <c r="AT9" i="5"/>
  <c r="AL9" i="5"/>
  <c r="AH9" i="5"/>
  <c r="Z9" i="5"/>
  <c r="V9" i="5"/>
  <c r="N9" i="5"/>
  <c r="J9" i="5"/>
  <c r="B9" i="5"/>
  <c r="AX8" i="5"/>
  <c r="AV10" i="5"/>
  <c r="AL8" i="5"/>
  <c r="AH8" i="5"/>
  <c r="Z8" i="5"/>
  <c r="V8" i="5"/>
  <c r="N8" i="5"/>
  <c r="L10" i="5"/>
  <c r="B8" i="5"/>
  <c r="BF7" i="5"/>
  <c r="AX7" i="5"/>
  <c r="AL7" i="5"/>
  <c r="AK7" i="5"/>
  <c r="AK8" i="5" s="1"/>
  <c r="AK9" i="5" s="1"/>
  <c r="AK10" i="5" s="1"/>
  <c r="AK11" i="5" s="1"/>
  <c r="AK12" i="5" s="1"/>
  <c r="AK13" i="5" s="1"/>
  <c r="AK14" i="5" s="1"/>
  <c r="AK15" i="5" s="1"/>
  <c r="AK16" i="5" s="1"/>
  <c r="AK17" i="5" s="1"/>
  <c r="AK18" i="5" s="1"/>
  <c r="AK19" i="5" s="1"/>
  <c r="AH7" i="5"/>
  <c r="Z7" i="5"/>
  <c r="V7" i="5"/>
  <c r="N7" i="5"/>
  <c r="L7" i="5"/>
  <c r="K7" i="5"/>
  <c r="J7" i="5"/>
  <c r="B7" i="5"/>
  <c r="AX6" i="5"/>
  <c r="AW6" i="5"/>
  <c r="AW7" i="5" s="1"/>
  <c r="AW8" i="5" s="1"/>
  <c r="AW9" i="5" s="1"/>
  <c r="AW10" i="5" s="1"/>
  <c r="AW11" i="5" s="1"/>
  <c r="AW12" i="5" s="1"/>
  <c r="AW13" i="5" s="1"/>
  <c r="AW14" i="5" s="1"/>
  <c r="AW15" i="5" s="1"/>
  <c r="AW16" i="5" s="1"/>
  <c r="AW17" i="5" s="1"/>
  <c r="AW18" i="5" s="1"/>
  <c r="AW19" i="5" s="1"/>
  <c r="AT6" i="5"/>
  <c r="AL6" i="5"/>
  <c r="AK6" i="5"/>
  <c r="Z6" i="5"/>
  <c r="Y6" i="5"/>
  <c r="Y7" i="5" s="1"/>
  <c r="Y8" i="5" s="1"/>
  <c r="Y9" i="5" s="1"/>
  <c r="Y10" i="5" s="1"/>
  <c r="Y11" i="5" s="1"/>
  <c r="Y12" i="5" s="1"/>
  <c r="Y13" i="5" s="1"/>
  <c r="Y14" i="5" s="1"/>
  <c r="Y15" i="5" s="1"/>
  <c r="Y16" i="5" s="1"/>
  <c r="Y17" i="5" s="1"/>
  <c r="Y18" i="5" s="1"/>
  <c r="Y19" i="5" s="1"/>
  <c r="V6" i="5"/>
  <c r="N6" i="5"/>
  <c r="M6" i="5"/>
  <c r="M7" i="5" s="1"/>
  <c r="M8" i="5" s="1"/>
  <c r="M9" i="5" s="1"/>
  <c r="M10" i="5" s="1"/>
  <c r="M11" i="5" s="1"/>
  <c r="M12" i="5" s="1"/>
  <c r="M13" i="5" s="1"/>
  <c r="M14" i="5" s="1"/>
  <c r="M15" i="5" s="1"/>
  <c r="M16" i="5" s="1"/>
  <c r="M17" i="5" s="1"/>
  <c r="M18" i="5" s="1"/>
  <c r="M19" i="5" s="1"/>
  <c r="J6" i="5"/>
  <c r="B6" i="5"/>
  <c r="A6" i="5"/>
  <c r="A7" i="5" s="1"/>
  <c r="A8" i="5" s="1"/>
  <c r="A9" i="5" s="1"/>
  <c r="A10" i="5" s="1"/>
  <c r="A11" i="5" s="1"/>
  <c r="A12" i="5" s="1"/>
  <c r="A13" i="5" s="1"/>
  <c r="A14" i="5" s="1"/>
  <c r="A15" i="5" s="1"/>
  <c r="A16" i="5" s="1"/>
  <c r="A17" i="5" s="1"/>
  <c r="A18" i="5" s="1"/>
  <c r="A19" i="5" s="1"/>
  <c r="AJ7" i="5"/>
  <c r="I5" i="5"/>
  <c r="J5" i="5" s="1"/>
  <c r="BB2" i="5"/>
  <c r="AP2" i="5"/>
  <c r="AD2" i="5"/>
  <c r="R2" i="5"/>
  <c r="F2" i="5"/>
  <c r="BH13" i="19"/>
  <c r="BH10" i="19"/>
  <c r="BH7" i="19"/>
  <c r="AV13" i="19"/>
  <c r="AV10" i="19"/>
  <c r="AV7" i="19"/>
  <c r="AJ13" i="19"/>
  <c r="AJ10" i="19"/>
  <c r="AJ7" i="19"/>
  <c r="X13" i="19"/>
  <c r="X10" i="19"/>
  <c r="X7" i="19"/>
  <c r="L13" i="19"/>
  <c r="L10" i="19"/>
  <c r="I3" i="19" a="1"/>
  <c r="I3" i="19" s="1"/>
  <c r="U3" i="19" a="1"/>
  <c r="U3" i="19" s="1"/>
  <c r="AG3" i="19" a="1"/>
  <c r="AG3" i="19" s="1"/>
  <c r="AS3" i="19" a="1"/>
  <c r="AS3" i="19" s="1"/>
  <c r="BE3" i="19" a="1"/>
  <c r="BE3" i="19" s="1"/>
  <c r="I3" i="18" a="1"/>
  <c r="I3" i="18" s="1"/>
  <c r="U3" i="18" a="1"/>
  <c r="U3" i="18" s="1"/>
  <c r="AG3" i="18" a="1"/>
  <c r="AG3" i="18" s="1"/>
  <c r="AS3" i="18" a="1"/>
  <c r="AS3" i="18" s="1"/>
  <c r="BE3" i="18"/>
  <c r="BE3" i="18" a="1"/>
  <c r="I3" i="1"/>
  <c r="I3" i="1" a="1"/>
  <c r="U3" i="1" a="1"/>
  <c r="U3" i="1" s="1"/>
  <c r="AG3" i="1" a="1"/>
  <c r="AG3" i="1" s="1"/>
  <c r="AS3" i="1" a="1"/>
  <c r="AS3" i="1" s="1"/>
  <c r="BE3" i="1" a="1"/>
  <c r="BE3" i="1" s="1"/>
  <c r="BQ3" i="1" a="1"/>
  <c r="BQ3" i="1" s="1"/>
  <c r="BT3" i="1" a="1"/>
  <c r="BT3" i="1" s="1"/>
  <c r="CC3" i="1" a="1"/>
  <c r="CC3" i="1" s="1"/>
  <c r="CO3" i="1" a="1"/>
  <c r="CO3" i="1" s="1"/>
  <c r="DA3" i="1" a="1"/>
  <c r="DA3" i="1" s="1"/>
  <c r="I3" i="9"/>
  <c r="I3" i="9" a="1"/>
  <c r="U3" i="9"/>
  <c r="U3" i="9" a="1"/>
  <c r="AG3" i="9" a="1"/>
  <c r="AG3" i="9" s="1"/>
  <c r="AS3" i="9" a="1"/>
  <c r="AS3" i="9" s="1"/>
  <c r="BE3" i="9" a="1"/>
  <c r="BE3" i="9" s="1"/>
  <c r="I3" i="24" a="1"/>
  <c r="I3" i="24" s="1"/>
  <c r="U3" i="24" a="1"/>
  <c r="U3" i="24" s="1"/>
  <c r="AG3" i="24" a="1"/>
  <c r="AG3" i="24" s="1"/>
  <c r="AS3" i="24" a="1"/>
  <c r="AS3" i="24" s="1"/>
  <c r="BE3" i="24" a="1"/>
  <c r="BE3" i="24" s="1"/>
  <c r="I3" i="3" a="1"/>
  <c r="I3" i="3" s="1"/>
  <c r="U3" i="3" a="1"/>
  <c r="U3" i="3" s="1"/>
  <c r="AG3" i="3" a="1"/>
  <c r="AG3" i="3" s="1"/>
  <c r="AS3" i="3" a="1"/>
  <c r="AS3" i="3" s="1"/>
  <c r="BE3" i="3" a="1"/>
  <c r="BE3" i="3" s="1"/>
  <c r="I3" i="10" a="1"/>
  <c r="I3" i="10" s="1"/>
  <c r="U3" i="10" a="1"/>
  <c r="U3" i="10" s="1"/>
  <c r="AG3" i="10" a="1"/>
  <c r="AG3" i="10" s="1"/>
  <c r="AS3" i="10"/>
  <c r="AS3" i="10" a="1"/>
  <c r="BE3" i="10" a="1"/>
  <c r="BE3" i="10" s="1"/>
  <c r="JA3" i="15" a="1"/>
  <c r="JA3" i="15" s="1"/>
  <c r="IO3" i="15" a="1"/>
  <c r="IO3" i="15" s="1"/>
  <c r="IC3" i="15" a="1"/>
  <c r="IC3" i="15" s="1"/>
  <c r="HQ3" i="15" a="1"/>
  <c r="HQ3" i="15" s="1"/>
  <c r="HE3" i="15" a="1"/>
  <c r="HE3" i="15" s="1"/>
  <c r="GS3" i="15" a="1"/>
  <c r="GS3" i="15" s="1"/>
  <c r="GG3" i="15"/>
  <c r="GG3" i="15" a="1"/>
  <c r="FU3" i="15" a="1"/>
  <c r="FU3" i="15" s="1"/>
  <c r="FI3" i="15"/>
  <c r="FI3" i="15" a="1"/>
  <c r="EW3" i="15" a="1"/>
  <c r="EW3" i="15" s="1"/>
  <c r="EK3" i="15" a="1"/>
  <c r="EK3" i="15" s="1"/>
  <c r="DY3" i="15" a="1"/>
  <c r="DY3" i="15" s="1"/>
  <c r="DM3" i="15"/>
  <c r="DM3" i="15" a="1"/>
  <c r="DA3" i="15" a="1"/>
  <c r="DA3" i="15" s="1"/>
  <c r="CO3" i="15" a="1"/>
  <c r="CO3" i="15" s="1"/>
  <c r="CC3" i="15" a="1"/>
  <c r="CC3" i="15" s="1"/>
  <c r="BQ3" i="15" a="1"/>
  <c r="BQ3" i="15" s="1"/>
  <c r="BE3" i="15"/>
  <c r="BE3" i="15" a="1"/>
  <c r="AS3" i="15" a="1"/>
  <c r="AS3" i="15" s="1"/>
  <c r="AG3" i="15" a="1"/>
  <c r="AG3" i="15" s="1"/>
  <c r="U3" i="15" a="1"/>
  <c r="U3" i="15" s="1"/>
  <c r="I3" i="15" a="1"/>
  <c r="I3" i="15" s="1"/>
  <c r="I3" i="4"/>
  <c r="I3" i="4" a="1"/>
  <c r="U3" i="4" a="1"/>
  <c r="U3" i="4" s="1"/>
  <c r="AG3" i="4" a="1"/>
  <c r="AG3" i="4" s="1"/>
  <c r="AS3" i="4" a="1"/>
  <c r="AS3" i="4" s="1"/>
  <c r="BE3" i="4"/>
  <c r="BE3" i="4" a="1"/>
  <c r="I3" i="14" a="1"/>
  <c r="I3" i="14" s="1"/>
  <c r="U3" i="14" a="1"/>
  <c r="U3" i="14" s="1"/>
  <c r="AG3" i="14" a="1"/>
  <c r="AG3" i="14" s="1"/>
  <c r="AS3" i="14"/>
  <c r="AS3" i="14" a="1"/>
  <c r="BE3" i="14" a="1"/>
  <c r="BE3" i="14" s="1"/>
  <c r="BE3" i="7" a="1"/>
  <c r="BE3" i="7" s="1"/>
  <c r="AS3" i="7" a="1"/>
  <c r="AS3" i="7" s="1"/>
  <c r="AG3" i="7"/>
  <c r="AG3" i="7" a="1"/>
  <c r="U3" i="7" a="1"/>
  <c r="U3" i="7" s="1"/>
  <c r="I3" i="7" a="1"/>
  <c r="I3" i="7" s="1"/>
  <c r="AG3" i="8" a="1"/>
  <c r="AG3" i="8" s="1"/>
  <c r="U3" i="8" a="1"/>
  <c r="U3" i="8" s="1"/>
  <c r="I3" i="8" a="1"/>
  <c r="I3" i="8" s="1"/>
  <c r="U3" i="13" a="1"/>
  <c r="U3" i="13" s="1"/>
  <c r="I3" i="13" a="1"/>
  <c r="I3" i="13" s="1"/>
  <c r="JA40" i="15"/>
  <c r="JB40" i="15" s="1"/>
  <c r="IT40" i="15"/>
  <c r="JA39" i="15"/>
  <c r="JB39" i="15" s="1"/>
  <c r="IT39" i="15"/>
  <c r="JA38" i="15"/>
  <c r="JD40" i="15" s="1"/>
  <c r="IT38" i="15"/>
  <c r="JD37" i="15"/>
  <c r="JC37" i="15"/>
  <c r="JA37" i="15"/>
  <c r="JB37" i="15" s="1"/>
  <c r="IT37" i="15"/>
  <c r="JA36" i="15"/>
  <c r="JB36" i="15" s="1"/>
  <c r="IT36" i="15"/>
  <c r="JA35" i="15"/>
  <c r="JB35" i="15" s="1"/>
  <c r="IT35" i="15"/>
  <c r="JA34" i="15"/>
  <c r="JB34" i="15" s="1"/>
  <c r="IT34" i="15"/>
  <c r="JA33" i="15"/>
  <c r="JB33" i="15" s="1"/>
  <c r="IT33" i="15"/>
  <c r="JA32" i="15"/>
  <c r="JB32" i="15" s="1"/>
  <c r="IT32" i="15"/>
  <c r="JC31" i="15"/>
  <c r="JA31" i="15"/>
  <c r="IT31" i="15"/>
  <c r="JA30" i="15"/>
  <c r="JB30" i="15" s="1"/>
  <c r="IT30" i="15"/>
  <c r="JA29" i="15"/>
  <c r="JD31" i="15" s="1"/>
  <c r="IT29" i="15"/>
  <c r="JA28" i="15"/>
  <c r="JB28" i="15" s="1"/>
  <c r="IT28" i="15"/>
  <c r="JA27" i="15"/>
  <c r="JB27" i="15" s="1"/>
  <c r="IT27" i="15"/>
  <c r="JA26" i="15"/>
  <c r="JD28" i="15" s="1"/>
  <c r="IT26" i="15"/>
  <c r="JD25" i="15"/>
  <c r="JC25" i="15"/>
  <c r="JA25" i="15"/>
  <c r="JB25" i="15" s="1"/>
  <c r="IT25" i="15"/>
  <c r="JA24" i="15"/>
  <c r="IT24" i="15"/>
  <c r="JA23" i="15"/>
  <c r="JB23" i="15" s="1"/>
  <c r="IT23" i="15"/>
  <c r="JA22" i="15"/>
  <c r="JB22" i="15" s="1"/>
  <c r="IT22" i="15"/>
  <c r="JA21" i="15"/>
  <c r="JB21" i="15" s="1"/>
  <c r="IT21" i="15"/>
  <c r="JA20" i="15"/>
  <c r="JD22" i="15" s="1"/>
  <c r="IT20" i="15"/>
  <c r="JC19" i="15"/>
  <c r="JA19" i="15"/>
  <c r="IT19" i="15"/>
  <c r="JA18" i="15"/>
  <c r="JB18" i="15" s="1"/>
  <c r="IT18" i="15"/>
  <c r="JA17" i="15"/>
  <c r="JD19" i="15" s="1"/>
  <c r="IT17" i="15"/>
  <c r="JA16" i="15"/>
  <c r="JB16" i="15" s="1"/>
  <c r="IT16" i="15"/>
  <c r="JA15" i="15"/>
  <c r="JB15" i="15" s="1"/>
  <c r="IT15" i="15"/>
  <c r="JA14" i="15"/>
  <c r="JD16" i="15" s="1"/>
  <c r="IT14" i="15"/>
  <c r="JD13" i="15"/>
  <c r="JC13" i="15"/>
  <c r="JA13" i="15"/>
  <c r="JB13" i="15" s="1"/>
  <c r="IT13" i="15"/>
  <c r="JA12" i="15"/>
  <c r="IT12" i="15"/>
  <c r="JA11" i="15"/>
  <c r="JB11" i="15" s="1"/>
  <c r="IT11" i="15"/>
  <c r="JA10" i="15"/>
  <c r="JB10" i="15" s="1"/>
  <c r="IT10" i="15"/>
  <c r="JA9" i="15"/>
  <c r="JB9" i="15" s="1"/>
  <c r="IT9" i="15"/>
  <c r="JA8" i="15"/>
  <c r="JD2" i="15" s="1"/>
  <c r="IT8" i="15"/>
  <c r="JC7" i="15"/>
  <c r="JA7" i="15"/>
  <c r="IT7" i="15"/>
  <c r="IS7" i="15"/>
  <c r="IS8" i="15" s="1"/>
  <c r="IS9" i="15" s="1"/>
  <c r="IS10" i="15" s="1"/>
  <c r="IS11" i="15" s="1"/>
  <c r="IS12" i="15" s="1"/>
  <c r="IS13" i="15" s="1"/>
  <c r="IS14" i="15" s="1"/>
  <c r="IS15" i="15" s="1"/>
  <c r="IS16" i="15" s="1"/>
  <c r="IS17" i="15" s="1"/>
  <c r="IS18" i="15" s="1"/>
  <c r="IS19" i="15" s="1"/>
  <c r="IS20" i="15" s="1"/>
  <c r="IS21" i="15" s="1"/>
  <c r="IS22" i="15" s="1"/>
  <c r="IS23" i="15" s="1"/>
  <c r="IS24" i="15" s="1"/>
  <c r="IS25" i="15" s="1"/>
  <c r="IS26" i="15" s="1"/>
  <c r="IS27" i="15" s="1"/>
  <c r="IS28" i="15" s="1"/>
  <c r="IS29" i="15" s="1"/>
  <c r="IS30" i="15" s="1"/>
  <c r="IS31" i="15" s="1"/>
  <c r="IS32" i="15" s="1"/>
  <c r="IS33" i="15" s="1"/>
  <c r="IS34" i="15" s="1"/>
  <c r="IS35" i="15" s="1"/>
  <c r="IS36" i="15" s="1"/>
  <c r="IS37" i="15" s="1"/>
  <c r="IS38" i="15" s="1"/>
  <c r="IS39" i="15" s="1"/>
  <c r="IS40" i="15" s="1"/>
  <c r="JA6" i="15"/>
  <c r="JB6" i="15" s="1"/>
  <c r="IT6" i="15"/>
  <c r="IS6" i="15"/>
  <c r="JA5" i="15"/>
  <c r="JD7" i="15" s="1"/>
  <c r="IX2" i="15"/>
  <c r="JB31" i="15" s="1"/>
  <c r="IP40" i="15"/>
  <c r="IO40" i="15"/>
  <c r="IH40" i="15"/>
  <c r="IP39" i="15"/>
  <c r="IO39" i="15"/>
  <c r="IH39" i="15"/>
  <c r="IP38" i="15"/>
  <c r="IO38" i="15"/>
  <c r="IR40" i="15" s="1"/>
  <c r="IH38" i="15"/>
  <c r="IR37" i="15"/>
  <c r="IO37" i="15"/>
  <c r="IP37" i="15" s="1"/>
  <c r="IH37" i="15"/>
  <c r="IO36" i="15"/>
  <c r="IP36" i="15" s="1"/>
  <c r="IH36" i="15"/>
  <c r="IO35" i="15"/>
  <c r="IP35" i="15" s="1"/>
  <c r="IH35" i="15"/>
  <c r="IQ34" i="15"/>
  <c r="IP34" i="15"/>
  <c r="IO34" i="15"/>
  <c r="IH34" i="15"/>
  <c r="IP33" i="15"/>
  <c r="IO33" i="15"/>
  <c r="IH33" i="15"/>
  <c r="IP32" i="15"/>
  <c r="IO32" i="15"/>
  <c r="IR34" i="15" s="1"/>
  <c r="IH32" i="15"/>
  <c r="IO31" i="15"/>
  <c r="IP31" i="15" s="1"/>
  <c r="IH31" i="15"/>
  <c r="IO30" i="15"/>
  <c r="IP30" i="15" s="1"/>
  <c r="IH30" i="15"/>
  <c r="IO29" i="15"/>
  <c r="IR31" i="15" s="1"/>
  <c r="IH29" i="15"/>
  <c r="IP28" i="15"/>
  <c r="IO28" i="15"/>
  <c r="IH28" i="15"/>
  <c r="IP27" i="15"/>
  <c r="IO27" i="15"/>
  <c r="IH27" i="15"/>
  <c r="IP26" i="15"/>
  <c r="IO26" i="15"/>
  <c r="IR28" i="15" s="1"/>
  <c r="IH26" i="15"/>
  <c r="IR25" i="15"/>
  <c r="IO25" i="15"/>
  <c r="IP25" i="15" s="1"/>
  <c r="IH25" i="15"/>
  <c r="IO24" i="15"/>
  <c r="IP24" i="15" s="1"/>
  <c r="IH24" i="15"/>
  <c r="IO23" i="15"/>
  <c r="IP23" i="15" s="1"/>
  <c r="IH23" i="15"/>
  <c r="IQ22" i="15"/>
  <c r="IP22" i="15"/>
  <c r="IO22" i="15"/>
  <c r="IH22" i="15"/>
  <c r="IP21" i="15"/>
  <c r="IO21" i="15"/>
  <c r="IH21" i="15"/>
  <c r="IP20" i="15"/>
  <c r="IO20" i="15"/>
  <c r="IR22" i="15" s="1"/>
  <c r="IH20" i="15"/>
  <c r="IO19" i="15"/>
  <c r="IP19" i="15" s="1"/>
  <c r="IH19" i="15"/>
  <c r="IO18" i="15"/>
  <c r="IP18" i="15" s="1"/>
  <c r="IH18" i="15"/>
  <c r="IO17" i="15"/>
  <c r="IR19" i="15" s="1"/>
  <c r="IH17" i="15"/>
  <c r="IP16" i="15"/>
  <c r="IO16" i="15"/>
  <c r="IH16" i="15"/>
  <c r="IP15" i="15"/>
  <c r="IO15" i="15"/>
  <c r="IH15" i="15"/>
  <c r="IP14" i="15"/>
  <c r="IO14" i="15"/>
  <c r="IR16" i="15" s="1"/>
  <c r="IH14" i="15"/>
  <c r="IR13" i="15"/>
  <c r="IO13" i="15"/>
  <c r="IP13" i="15" s="1"/>
  <c r="IH13" i="15"/>
  <c r="IO12" i="15"/>
  <c r="IP12" i="15" s="1"/>
  <c r="IH12" i="15"/>
  <c r="IO11" i="15"/>
  <c r="IP11" i="15" s="1"/>
  <c r="IH11" i="15"/>
  <c r="IQ10" i="15"/>
  <c r="IP10" i="15"/>
  <c r="IO10" i="15"/>
  <c r="IH10" i="15"/>
  <c r="IP9" i="15"/>
  <c r="IO9" i="15"/>
  <c r="IH9" i="15"/>
  <c r="IP8" i="15"/>
  <c r="IO8" i="15"/>
  <c r="IR10" i="15" s="1"/>
  <c r="IH8" i="15"/>
  <c r="IO7" i="15"/>
  <c r="IP7" i="15" s="1"/>
  <c r="IH7" i="15"/>
  <c r="IG7" i="15"/>
  <c r="IG8" i="15" s="1"/>
  <c r="IG9" i="15" s="1"/>
  <c r="IG10" i="15" s="1"/>
  <c r="IG11" i="15" s="1"/>
  <c r="IG12" i="15" s="1"/>
  <c r="IG13" i="15" s="1"/>
  <c r="IG14" i="15" s="1"/>
  <c r="IG15" i="15" s="1"/>
  <c r="IG16" i="15" s="1"/>
  <c r="IG17" i="15" s="1"/>
  <c r="IG18" i="15" s="1"/>
  <c r="IG19" i="15" s="1"/>
  <c r="IG20" i="15" s="1"/>
  <c r="IG21" i="15" s="1"/>
  <c r="IG22" i="15" s="1"/>
  <c r="IG23" i="15" s="1"/>
  <c r="IG24" i="15" s="1"/>
  <c r="IG25" i="15" s="1"/>
  <c r="IG26" i="15" s="1"/>
  <c r="IG27" i="15" s="1"/>
  <c r="IG28" i="15" s="1"/>
  <c r="IG29" i="15" s="1"/>
  <c r="IG30" i="15" s="1"/>
  <c r="IG31" i="15" s="1"/>
  <c r="IG32" i="15" s="1"/>
  <c r="IG33" i="15" s="1"/>
  <c r="IG34" i="15" s="1"/>
  <c r="IG35" i="15" s="1"/>
  <c r="IG36" i="15" s="1"/>
  <c r="IG37" i="15" s="1"/>
  <c r="IG38" i="15" s="1"/>
  <c r="IG39" i="15" s="1"/>
  <c r="IG40" i="15" s="1"/>
  <c r="IO6" i="15"/>
  <c r="IP6" i="15" s="1"/>
  <c r="IH6" i="15"/>
  <c r="IG6" i="15"/>
  <c r="IO5" i="15"/>
  <c r="IL2" i="15"/>
  <c r="IC40" i="15"/>
  <c r="ID40" i="15" s="1"/>
  <c r="HV40" i="15"/>
  <c r="IC39" i="15"/>
  <c r="ID39" i="15" s="1"/>
  <c r="HV39" i="15"/>
  <c r="IC38" i="15"/>
  <c r="IF40" i="15" s="1"/>
  <c r="HV38" i="15"/>
  <c r="IF37" i="15"/>
  <c r="IE37" i="15"/>
  <c r="IC37" i="15"/>
  <c r="HV37" i="15"/>
  <c r="IC36" i="15"/>
  <c r="ID36" i="15" s="1"/>
  <c r="HV36" i="15"/>
  <c r="IC35" i="15"/>
  <c r="HV35" i="15"/>
  <c r="IC34" i="15"/>
  <c r="ID34" i="15" s="1"/>
  <c r="HV34" i="15"/>
  <c r="IC33" i="15"/>
  <c r="ID33" i="15" s="1"/>
  <c r="HV33" i="15"/>
  <c r="IC32" i="15"/>
  <c r="IF3" i="15" s="1" a="1"/>
  <c r="IF3" i="15" s="1"/>
  <c r="HV32" i="15"/>
  <c r="IE31" i="15"/>
  <c r="IC31" i="15"/>
  <c r="ID31" i="15" s="1"/>
  <c r="HV31" i="15"/>
  <c r="IC30" i="15"/>
  <c r="HV30" i="15"/>
  <c r="IC29" i="15"/>
  <c r="IF31" i="15" s="1"/>
  <c r="HV29" i="15"/>
  <c r="IC28" i="15"/>
  <c r="ID28" i="15" s="1"/>
  <c r="HV28" i="15"/>
  <c r="IC27" i="15"/>
  <c r="ID27" i="15" s="1"/>
  <c r="HV27" i="15"/>
  <c r="IC26" i="15"/>
  <c r="IF28" i="15" s="1"/>
  <c r="HV26" i="15"/>
  <c r="IF25" i="15"/>
  <c r="IE25" i="15"/>
  <c r="IC25" i="15"/>
  <c r="HV25" i="15"/>
  <c r="IC24" i="15"/>
  <c r="ID24" i="15" s="1"/>
  <c r="HV24" i="15"/>
  <c r="IC23" i="15"/>
  <c r="HV23" i="15"/>
  <c r="IC22" i="15"/>
  <c r="ID22" i="15" s="1"/>
  <c r="HV22" i="15"/>
  <c r="IC21" i="15"/>
  <c r="ID21" i="15" s="1"/>
  <c r="HV21" i="15"/>
  <c r="IC20" i="15"/>
  <c r="IF22" i="15" s="1"/>
  <c r="HV20" i="15"/>
  <c r="IE19" i="15"/>
  <c r="IC19" i="15"/>
  <c r="ID19" i="15" s="1"/>
  <c r="HV19" i="15"/>
  <c r="IC18" i="15"/>
  <c r="HV18" i="15"/>
  <c r="IC17" i="15"/>
  <c r="IF19" i="15" s="1"/>
  <c r="HV17" i="15"/>
  <c r="IC16" i="15"/>
  <c r="ID16" i="15" s="1"/>
  <c r="HV16" i="15"/>
  <c r="IC15" i="15"/>
  <c r="ID15" i="15" s="1"/>
  <c r="HV15" i="15"/>
  <c r="IC14" i="15"/>
  <c r="IF16" i="15" s="1"/>
  <c r="HV14" i="15"/>
  <c r="IF13" i="15"/>
  <c r="IE13" i="15"/>
  <c r="IC13" i="15"/>
  <c r="HV13" i="15"/>
  <c r="IC12" i="15"/>
  <c r="ID12" i="15" s="1"/>
  <c r="HV12" i="15"/>
  <c r="IC11" i="15"/>
  <c r="ID11" i="15" s="1"/>
  <c r="HV11" i="15"/>
  <c r="IC10" i="15"/>
  <c r="ID10" i="15" s="1"/>
  <c r="HV10" i="15"/>
  <c r="IC9" i="15"/>
  <c r="ID9" i="15" s="1"/>
  <c r="HV9" i="15"/>
  <c r="IC8" i="15"/>
  <c r="ID8" i="15" s="1"/>
  <c r="HV8" i="15"/>
  <c r="IE7" i="15"/>
  <c r="IC7" i="15"/>
  <c r="ID7" i="15" s="1"/>
  <c r="HV7" i="15"/>
  <c r="HU7" i="15"/>
  <c r="HU8" i="15" s="1"/>
  <c r="HU9" i="15" s="1"/>
  <c r="HU10" i="15" s="1"/>
  <c r="HU11" i="15" s="1"/>
  <c r="HU12" i="15" s="1"/>
  <c r="HU13" i="15" s="1"/>
  <c r="HU14" i="15" s="1"/>
  <c r="HU15" i="15" s="1"/>
  <c r="HU16" i="15" s="1"/>
  <c r="HU17" i="15" s="1"/>
  <c r="HU18" i="15" s="1"/>
  <c r="HU19" i="15" s="1"/>
  <c r="HU20" i="15" s="1"/>
  <c r="HU21" i="15" s="1"/>
  <c r="HU22" i="15" s="1"/>
  <c r="HU23" i="15" s="1"/>
  <c r="HU24" i="15" s="1"/>
  <c r="HU25" i="15" s="1"/>
  <c r="HU26" i="15" s="1"/>
  <c r="HU27" i="15" s="1"/>
  <c r="HU28" i="15" s="1"/>
  <c r="HU29" i="15" s="1"/>
  <c r="HU30" i="15" s="1"/>
  <c r="HU31" i="15" s="1"/>
  <c r="HU32" i="15" s="1"/>
  <c r="HU33" i="15" s="1"/>
  <c r="HU34" i="15" s="1"/>
  <c r="HU35" i="15" s="1"/>
  <c r="HU36" i="15" s="1"/>
  <c r="HU37" i="15" s="1"/>
  <c r="HU38" i="15" s="1"/>
  <c r="HU39" i="15" s="1"/>
  <c r="HU40" i="15" s="1"/>
  <c r="IC6" i="15"/>
  <c r="ID6" i="15" s="1"/>
  <c r="HV6" i="15"/>
  <c r="HU6" i="15"/>
  <c r="IC5" i="15"/>
  <c r="IF7" i="15" s="1"/>
  <c r="HZ2" i="15"/>
  <c r="ID37" i="15" s="1"/>
  <c r="HQ40" i="15"/>
  <c r="HR40" i="15" s="1"/>
  <c r="HJ40" i="15"/>
  <c r="HQ39" i="15"/>
  <c r="HR39" i="15" s="1"/>
  <c r="HJ39" i="15"/>
  <c r="HQ38" i="15"/>
  <c r="HT40" i="15" s="1"/>
  <c r="HJ38" i="15"/>
  <c r="HS37" i="15"/>
  <c r="HQ37" i="15"/>
  <c r="HR37" i="15" s="1"/>
  <c r="HJ37" i="15"/>
  <c r="HQ36" i="15"/>
  <c r="HR36" i="15" s="1"/>
  <c r="HJ36" i="15"/>
  <c r="HQ35" i="15"/>
  <c r="HR35" i="15" s="1"/>
  <c r="HJ35" i="15"/>
  <c r="HQ34" i="15"/>
  <c r="HR34" i="15" s="1"/>
  <c r="HJ34" i="15"/>
  <c r="HQ33" i="15"/>
  <c r="HR33" i="15" s="1"/>
  <c r="HJ33" i="15"/>
  <c r="HQ32" i="15"/>
  <c r="HT34" i="15" s="1"/>
  <c r="HJ32" i="15"/>
  <c r="HS31" i="15"/>
  <c r="HQ31" i="15"/>
  <c r="HR31" i="15" s="1"/>
  <c r="HJ31" i="15"/>
  <c r="HQ30" i="15"/>
  <c r="HR30" i="15" s="1"/>
  <c r="HJ30" i="15"/>
  <c r="HQ29" i="15"/>
  <c r="HT31" i="15" s="1"/>
  <c r="HJ29" i="15"/>
  <c r="HQ28" i="15"/>
  <c r="HR28" i="15" s="1"/>
  <c r="HJ28" i="15"/>
  <c r="HQ27" i="15"/>
  <c r="HR27" i="15" s="1"/>
  <c r="HJ27" i="15"/>
  <c r="HQ26" i="15"/>
  <c r="HT28" i="15" s="1"/>
  <c r="HJ26" i="15"/>
  <c r="HS25" i="15"/>
  <c r="HQ25" i="15"/>
  <c r="HR25" i="15" s="1"/>
  <c r="HJ25" i="15"/>
  <c r="HQ24" i="15"/>
  <c r="HR24" i="15" s="1"/>
  <c r="HJ24" i="15"/>
  <c r="HQ23" i="15"/>
  <c r="HR23" i="15" s="1"/>
  <c r="HJ23" i="15"/>
  <c r="HQ22" i="15"/>
  <c r="HR22" i="15" s="1"/>
  <c r="HJ22" i="15"/>
  <c r="HQ21" i="15"/>
  <c r="HR21" i="15" s="1"/>
  <c r="HJ21" i="15"/>
  <c r="HQ20" i="15"/>
  <c r="HT22" i="15" s="1"/>
  <c r="HJ20" i="15"/>
  <c r="HS19" i="15"/>
  <c r="HQ19" i="15"/>
  <c r="HR19" i="15" s="1"/>
  <c r="HJ19" i="15"/>
  <c r="HQ18" i="15"/>
  <c r="HR18" i="15" s="1"/>
  <c r="HJ18" i="15"/>
  <c r="HQ17" i="15"/>
  <c r="HT19" i="15" s="1"/>
  <c r="HJ17" i="15"/>
  <c r="HQ16" i="15"/>
  <c r="HR16" i="15" s="1"/>
  <c r="HJ16" i="15"/>
  <c r="HQ15" i="15"/>
  <c r="HR15" i="15" s="1"/>
  <c r="HJ15" i="15"/>
  <c r="HQ14" i="15"/>
  <c r="HT16" i="15" s="1"/>
  <c r="HJ14" i="15"/>
  <c r="HS13" i="15"/>
  <c r="HQ13" i="15"/>
  <c r="HR13" i="15" s="1"/>
  <c r="HJ13" i="15"/>
  <c r="HQ12" i="15"/>
  <c r="HR12" i="15" s="1"/>
  <c r="HJ12" i="15"/>
  <c r="HQ11" i="15"/>
  <c r="HR11" i="15" s="1"/>
  <c r="HJ11" i="15"/>
  <c r="HQ10" i="15"/>
  <c r="HR10" i="15" s="1"/>
  <c r="HJ10" i="15"/>
  <c r="HQ9" i="15"/>
  <c r="HR9" i="15" s="1"/>
  <c r="HJ9" i="15"/>
  <c r="HQ8" i="15"/>
  <c r="HT10" i="15" s="1"/>
  <c r="HJ8" i="15"/>
  <c r="HS7" i="15"/>
  <c r="HQ7" i="15"/>
  <c r="HR7" i="15" s="1"/>
  <c r="HJ7" i="15"/>
  <c r="HI7" i="15"/>
  <c r="HI8" i="15" s="1"/>
  <c r="HI9" i="15" s="1"/>
  <c r="HI10" i="15" s="1"/>
  <c r="HI11" i="15" s="1"/>
  <c r="HI12" i="15" s="1"/>
  <c r="HI13" i="15" s="1"/>
  <c r="HI14" i="15" s="1"/>
  <c r="HI15" i="15" s="1"/>
  <c r="HI16" i="15" s="1"/>
  <c r="HI17" i="15" s="1"/>
  <c r="HI18" i="15" s="1"/>
  <c r="HI19" i="15" s="1"/>
  <c r="HI20" i="15" s="1"/>
  <c r="HI21" i="15" s="1"/>
  <c r="HI22" i="15" s="1"/>
  <c r="HI23" i="15" s="1"/>
  <c r="HI24" i="15" s="1"/>
  <c r="HI25" i="15" s="1"/>
  <c r="HI26" i="15" s="1"/>
  <c r="HI27" i="15" s="1"/>
  <c r="HI28" i="15" s="1"/>
  <c r="HI29" i="15" s="1"/>
  <c r="HI30" i="15" s="1"/>
  <c r="HI31" i="15" s="1"/>
  <c r="HI32" i="15" s="1"/>
  <c r="HI33" i="15" s="1"/>
  <c r="HI34" i="15" s="1"/>
  <c r="HI35" i="15" s="1"/>
  <c r="HI36" i="15" s="1"/>
  <c r="HI37" i="15" s="1"/>
  <c r="HI38" i="15" s="1"/>
  <c r="HI39" i="15" s="1"/>
  <c r="HI40" i="15" s="1"/>
  <c r="HQ6" i="15"/>
  <c r="HR6" i="15" s="1"/>
  <c r="HJ6" i="15"/>
  <c r="HI6" i="15"/>
  <c r="HQ5" i="15"/>
  <c r="HT7" i="15" s="1"/>
  <c r="HT3" i="15" a="1"/>
  <c r="HT3" i="15" s="1"/>
  <c r="HN2" i="15"/>
  <c r="HF40" i="15"/>
  <c r="HE40" i="15"/>
  <c r="GX40" i="15"/>
  <c r="HE39" i="15"/>
  <c r="HH40" i="15" s="1"/>
  <c r="GX39" i="15"/>
  <c r="HF38" i="15"/>
  <c r="HE38" i="15"/>
  <c r="HG40" i="15" s="1"/>
  <c r="GX38" i="15"/>
  <c r="HG37" i="15"/>
  <c r="HF37" i="15"/>
  <c r="HE37" i="15"/>
  <c r="GX37" i="15"/>
  <c r="HE36" i="15"/>
  <c r="HF36" i="15" s="1"/>
  <c r="GX36" i="15"/>
  <c r="HF35" i="15"/>
  <c r="HE35" i="15"/>
  <c r="HH37" i="15" s="1"/>
  <c r="GX35" i="15"/>
  <c r="HE34" i="15"/>
  <c r="HF34" i="15" s="1"/>
  <c r="GX34" i="15"/>
  <c r="HF33" i="15"/>
  <c r="HE33" i="15"/>
  <c r="GX33" i="15"/>
  <c r="HE32" i="15"/>
  <c r="HH34" i="15" s="1"/>
  <c r="GX32" i="15"/>
  <c r="HH31" i="15"/>
  <c r="HG31" i="15"/>
  <c r="HE31" i="15"/>
  <c r="HF31" i="15" s="1"/>
  <c r="GX31" i="15"/>
  <c r="HF30" i="15"/>
  <c r="HE30" i="15"/>
  <c r="GX30" i="15"/>
  <c r="HE29" i="15"/>
  <c r="HF29" i="15" s="1"/>
  <c r="GX29" i="15"/>
  <c r="HF28" i="15"/>
  <c r="HE28" i="15"/>
  <c r="GX28" i="15"/>
  <c r="HE27" i="15"/>
  <c r="HH28" i="15" s="1"/>
  <c r="GX27" i="15"/>
  <c r="HF26" i="15"/>
  <c r="HE26" i="15"/>
  <c r="HG28" i="15" s="1"/>
  <c r="GX26" i="15"/>
  <c r="HG25" i="15"/>
  <c r="HF25" i="15"/>
  <c r="HE25" i="15"/>
  <c r="GX25" i="15"/>
  <c r="HE24" i="15"/>
  <c r="HF24" i="15" s="1"/>
  <c r="GX24" i="15"/>
  <c r="HF23" i="15"/>
  <c r="HE23" i="15"/>
  <c r="HH25" i="15" s="1"/>
  <c r="GX23" i="15"/>
  <c r="HE22" i="15"/>
  <c r="HF22" i="15" s="1"/>
  <c r="GX22" i="15"/>
  <c r="HF21" i="15"/>
  <c r="HE21" i="15"/>
  <c r="GX21" i="15"/>
  <c r="HE20" i="15"/>
  <c r="HH22" i="15" s="1"/>
  <c r="GX20" i="15"/>
  <c r="HH19" i="15"/>
  <c r="HG19" i="15"/>
  <c r="HE19" i="15"/>
  <c r="HF19" i="15" s="1"/>
  <c r="GX19" i="15"/>
  <c r="HF18" i="15"/>
  <c r="HE18" i="15"/>
  <c r="GX18" i="15"/>
  <c r="HE17" i="15"/>
  <c r="HF17" i="15" s="1"/>
  <c r="GX17" i="15"/>
  <c r="HF16" i="15"/>
  <c r="HE16" i="15"/>
  <c r="GX16" i="15"/>
  <c r="HE15" i="15"/>
  <c r="HH16" i="15" s="1"/>
  <c r="GX15" i="15"/>
  <c r="HF14" i="15"/>
  <c r="HE14" i="15"/>
  <c r="HG16" i="15" s="1"/>
  <c r="GX14" i="15"/>
  <c r="HG13" i="15"/>
  <c r="HF13" i="15"/>
  <c r="HE13" i="15"/>
  <c r="GX13" i="15"/>
  <c r="HE12" i="15"/>
  <c r="HF12" i="15" s="1"/>
  <c r="GX12" i="15"/>
  <c r="HF11" i="15"/>
  <c r="HE11" i="15"/>
  <c r="HH13" i="15" s="1"/>
  <c r="GX11" i="15"/>
  <c r="HE10" i="15"/>
  <c r="HF10" i="15" s="1"/>
  <c r="GX10" i="15"/>
  <c r="HF9" i="15"/>
  <c r="HE9" i="15"/>
  <c r="GX9" i="15"/>
  <c r="HE8" i="15"/>
  <c r="HH2" i="15" s="1"/>
  <c r="GX8" i="15"/>
  <c r="HH7" i="15"/>
  <c r="HE7" i="15"/>
  <c r="HF7" i="15" s="1"/>
  <c r="GX7" i="15"/>
  <c r="GW7" i="15"/>
  <c r="GW8" i="15" s="1"/>
  <c r="GW9" i="15" s="1"/>
  <c r="GW10" i="15" s="1"/>
  <c r="GW11" i="15" s="1"/>
  <c r="GW12" i="15" s="1"/>
  <c r="GW13" i="15" s="1"/>
  <c r="GW14" i="15" s="1"/>
  <c r="GW15" i="15" s="1"/>
  <c r="GW16" i="15" s="1"/>
  <c r="GW17" i="15" s="1"/>
  <c r="GW18" i="15" s="1"/>
  <c r="GW19" i="15" s="1"/>
  <c r="GW20" i="15" s="1"/>
  <c r="GW21" i="15" s="1"/>
  <c r="GW22" i="15" s="1"/>
  <c r="GW23" i="15" s="1"/>
  <c r="GW24" i="15" s="1"/>
  <c r="GW25" i="15" s="1"/>
  <c r="GW26" i="15" s="1"/>
  <c r="GW27" i="15" s="1"/>
  <c r="GW28" i="15" s="1"/>
  <c r="GW29" i="15" s="1"/>
  <c r="GW30" i="15" s="1"/>
  <c r="GW31" i="15" s="1"/>
  <c r="GW32" i="15" s="1"/>
  <c r="GW33" i="15" s="1"/>
  <c r="GW34" i="15" s="1"/>
  <c r="GW35" i="15" s="1"/>
  <c r="GW36" i="15" s="1"/>
  <c r="GW37" i="15" s="1"/>
  <c r="GW38" i="15" s="1"/>
  <c r="GW39" i="15" s="1"/>
  <c r="GW40" i="15" s="1"/>
  <c r="HF6" i="15"/>
  <c r="HE6" i="15"/>
  <c r="GX6" i="15"/>
  <c r="GW6" i="15"/>
  <c r="HE5" i="15"/>
  <c r="HH3" i="15" a="1"/>
  <c r="HH3" i="15" s="1"/>
  <c r="HB2" i="15"/>
  <c r="GS40" i="15"/>
  <c r="GT40" i="15" s="1"/>
  <c r="GL40" i="15"/>
  <c r="GS39" i="15"/>
  <c r="GV40" i="15" s="1"/>
  <c r="GL39" i="15"/>
  <c r="GS38" i="15"/>
  <c r="GU40" i="15" s="1"/>
  <c r="GL38" i="15"/>
  <c r="GU37" i="15"/>
  <c r="GT37" i="15"/>
  <c r="GS37" i="15"/>
  <c r="GL37" i="15"/>
  <c r="GS36" i="15"/>
  <c r="GT36" i="15" s="1"/>
  <c r="GL36" i="15"/>
  <c r="GT35" i="15"/>
  <c r="GS35" i="15"/>
  <c r="GV37" i="15" s="1"/>
  <c r="GL35" i="15"/>
  <c r="GS34" i="15"/>
  <c r="GT34" i="15" s="1"/>
  <c r="GL34" i="15"/>
  <c r="GS33" i="15"/>
  <c r="GT33" i="15" s="1"/>
  <c r="GL33" i="15"/>
  <c r="GS32" i="15"/>
  <c r="GV34" i="15" s="1"/>
  <c r="GL32" i="15"/>
  <c r="GS31" i="15"/>
  <c r="GT31" i="15" s="1"/>
  <c r="GL31" i="15"/>
  <c r="GT30" i="15"/>
  <c r="GS30" i="15"/>
  <c r="GL30" i="15"/>
  <c r="GS29" i="15"/>
  <c r="GV31" i="15" s="1"/>
  <c r="GL29" i="15"/>
  <c r="GS28" i="15"/>
  <c r="GT28" i="15" s="1"/>
  <c r="GL28" i="15"/>
  <c r="GS27" i="15"/>
  <c r="GV28" i="15" s="1"/>
  <c r="GL27" i="15"/>
  <c r="GS26" i="15"/>
  <c r="GU28" i="15" s="1"/>
  <c r="GL26" i="15"/>
  <c r="GU25" i="15"/>
  <c r="GT25" i="15"/>
  <c r="GS25" i="15"/>
  <c r="GL25" i="15"/>
  <c r="GS24" i="15"/>
  <c r="GT24" i="15" s="1"/>
  <c r="GL24" i="15"/>
  <c r="GT23" i="15"/>
  <c r="GS23" i="15"/>
  <c r="GV25" i="15" s="1"/>
  <c r="GL23" i="15"/>
  <c r="GS22" i="15"/>
  <c r="GT22" i="15" s="1"/>
  <c r="GL22" i="15"/>
  <c r="GS21" i="15"/>
  <c r="GT21" i="15" s="1"/>
  <c r="GL21" i="15"/>
  <c r="GS20" i="15"/>
  <c r="GV22" i="15" s="1"/>
  <c r="GL20" i="15"/>
  <c r="GS19" i="15"/>
  <c r="GT19" i="15" s="1"/>
  <c r="GL19" i="15"/>
  <c r="GT18" i="15"/>
  <c r="GS18" i="15"/>
  <c r="GL18" i="15"/>
  <c r="GS17" i="15"/>
  <c r="GV19" i="15" s="1"/>
  <c r="GL17" i="15"/>
  <c r="GS16" i="15"/>
  <c r="GT16" i="15" s="1"/>
  <c r="GL16" i="15"/>
  <c r="GS15" i="15"/>
  <c r="GV16" i="15" s="1"/>
  <c r="GL15" i="15"/>
  <c r="GS14" i="15"/>
  <c r="GT14" i="15" s="1"/>
  <c r="GL14" i="15"/>
  <c r="GU13" i="15"/>
  <c r="GT13" i="15"/>
  <c r="GS13" i="15"/>
  <c r="GL13" i="15"/>
  <c r="GS12" i="15"/>
  <c r="GT12" i="15" s="1"/>
  <c r="GL12" i="15"/>
  <c r="GT11" i="15"/>
  <c r="GS11" i="15"/>
  <c r="GV13" i="15" s="1"/>
  <c r="GL11" i="15"/>
  <c r="GS10" i="15"/>
  <c r="GT10" i="15" s="1"/>
  <c r="GL10" i="15"/>
  <c r="GS9" i="15"/>
  <c r="GT9" i="15" s="1"/>
  <c r="GL9" i="15"/>
  <c r="GS8" i="15"/>
  <c r="GV10" i="15" s="1"/>
  <c r="GL8" i="15"/>
  <c r="GS7" i="15"/>
  <c r="GT7" i="15" s="1"/>
  <c r="GL7" i="15"/>
  <c r="GK7" i="15"/>
  <c r="GK8" i="15" s="1"/>
  <c r="GK9" i="15" s="1"/>
  <c r="GK10" i="15" s="1"/>
  <c r="GK11" i="15" s="1"/>
  <c r="GK12" i="15" s="1"/>
  <c r="GK13" i="15" s="1"/>
  <c r="GK14" i="15" s="1"/>
  <c r="GK15" i="15" s="1"/>
  <c r="GK16" i="15" s="1"/>
  <c r="GK17" i="15" s="1"/>
  <c r="GK18" i="15" s="1"/>
  <c r="GK19" i="15" s="1"/>
  <c r="GK20" i="15" s="1"/>
  <c r="GK21" i="15" s="1"/>
  <c r="GK22" i="15" s="1"/>
  <c r="GK23" i="15" s="1"/>
  <c r="GK24" i="15" s="1"/>
  <c r="GK25" i="15" s="1"/>
  <c r="GK26" i="15" s="1"/>
  <c r="GK27" i="15" s="1"/>
  <c r="GK28" i="15" s="1"/>
  <c r="GK29" i="15" s="1"/>
  <c r="GK30" i="15" s="1"/>
  <c r="GK31" i="15" s="1"/>
  <c r="GK32" i="15" s="1"/>
  <c r="GK33" i="15" s="1"/>
  <c r="GK34" i="15" s="1"/>
  <c r="GK35" i="15" s="1"/>
  <c r="GK36" i="15" s="1"/>
  <c r="GK37" i="15" s="1"/>
  <c r="GK38" i="15" s="1"/>
  <c r="GK39" i="15" s="1"/>
  <c r="GK40" i="15" s="1"/>
  <c r="GT6" i="15"/>
  <c r="GS6" i="15"/>
  <c r="GL6" i="15"/>
  <c r="GK6" i="15"/>
  <c r="GS5" i="15"/>
  <c r="GV3" i="15" a="1"/>
  <c r="GV3" i="15" s="1"/>
  <c r="GP2" i="15"/>
  <c r="GJ40" i="15"/>
  <c r="GI40" i="15"/>
  <c r="GG40" i="15"/>
  <c r="GH40" i="15" s="1"/>
  <c r="FZ40" i="15"/>
  <c r="GG39" i="15"/>
  <c r="GH39" i="15" s="1"/>
  <c r="FZ39" i="15"/>
  <c r="GG38" i="15"/>
  <c r="GH38" i="15" s="1"/>
  <c r="FZ38" i="15"/>
  <c r="GG37" i="15"/>
  <c r="GH37" i="15" s="1"/>
  <c r="FZ37" i="15"/>
  <c r="GG36" i="15"/>
  <c r="FZ36" i="15"/>
  <c r="GG35" i="15"/>
  <c r="GJ37" i="15" s="1"/>
  <c r="FZ35" i="15"/>
  <c r="GG34" i="15"/>
  <c r="GH34" i="15" s="1"/>
  <c r="FZ34" i="15"/>
  <c r="GG33" i="15"/>
  <c r="GH33" i="15" s="1"/>
  <c r="FZ33" i="15"/>
  <c r="GG32" i="15"/>
  <c r="GJ34" i="15" s="1"/>
  <c r="FZ32" i="15"/>
  <c r="GG31" i="15"/>
  <c r="FZ31" i="15"/>
  <c r="GG30" i="15"/>
  <c r="GI31" i="15" s="1"/>
  <c r="FZ30" i="15"/>
  <c r="GG29" i="15"/>
  <c r="GJ31" i="15" s="1"/>
  <c r="FZ29" i="15"/>
  <c r="GJ28" i="15"/>
  <c r="GI28" i="15"/>
  <c r="GG28" i="15"/>
  <c r="GH28" i="15" s="1"/>
  <c r="FZ28" i="15"/>
  <c r="GG27" i="15"/>
  <c r="GH27" i="15" s="1"/>
  <c r="FZ27" i="15"/>
  <c r="GG26" i="15"/>
  <c r="GH26" i="15" s="1"/>
  <c r="FZ26" i="15"/>
  <c r="GG25" i="15"/>
  <c r="GH25" i="15" s="1"/>
  <c r="FZ25" i="15"/>
  <c r="GG24" i="15"/>
  <c r="FZ24" i="15"/>
  <c r="GG23" i="15"/>
  <c r="GJ25" i="15" s="1"/>
  <c r="FZ23" i="15"/>
  <c r="GG22" i="15"/>
  <c r="GH22" i="15" s="1"/>
  <c r="FZ22" i="15"/>
  <c r="GG21" i="15"/>
  <c r="GH21" i="15" s="1"/>
  <c r="FZ21" i="15"/>
  <c r="GG20" i="15"/>
  <c r="GJ22" i="15" s="1"/>
  <c r="FZ20" i="15"/>
  <c r="GH19" i="15"/>
  <c r="GG19" i="15"/>
  <c r="FZ19" i="15"/>
  <c r="GG18" i="15"/>
  <c r="GI19" i="15" s="1"/>
  <c r="FZ18" i="15"/>
  <c r="GH17" i="15"/>
  <c r="GG17" i="15"/>
  <c r="GJ19" i="15" s="1"/>
  <c r="FZ17" i="15"/>
  <c r="GJ16" i="15"/>
  <c r="GI16" i="15"/>
  <c r="GG16" i="15"/>
  <c r="GH16" i="15" s="1"/>
  <c r="FZ16" i="15"/>
  <c r="GG15" i="15"/>
  <c r="GH15" i="15" s="1"/>
  <c r="FZ15" i="15"/>
  <c r="GG14" i="15"/>
  <c r="GH14" i="15" s="1"/>
  <c r="FZ14" i="15"/>
  <c r="GG13" i="15"/>
  <c r="GH13" i="15" s="1"/>
  <c r="FZ13" i="15"/>
  <c r="GH12" i="15"/>
  <c r="GG12" i="15"/>
  <c r="FZ12" i="15"/>
  <c r="GG11" i="15"/>
  <c r="GH11" i="15" s="1"/>
  <c r="FZ11" i="15"/>
  <c r="GJ10" i="15"/>
  <c r="GG10" i="15"/>
  <c r="GH10" i="15" s="1"/>
  <c r="FZ10" i="15"/>
  <c r="GG9" i="15"/>
  <c r="GH9" i="15" s="1"/>
  <c r="FZ9" i="15"/>
  <c r="GG8" i="15"/>
  <c r="GI10" i="15" s="1"/>
  <c r="FZ8" i="15"/>
  <c r="FY8" i="15"/>
  <c r="FY9" i="15" s="1"/>
  <c r="FY10" i="15" s="1"/>
  <c r="FY11" i="15" s="1"/>
  <c r="FY12" i="15" s="1"/>
  <c r="FY13" i="15" s="1"/>
  <c r="FY14" i="15" s="1"/>
  <c r="FY15" i="15" s="1"/>
  <c r="FY16" i="15" s="1"/>
  <c r="FY17" i="15" s="1"/>
  <c r="FY18" i="15" s="1"/>
  <c r="FY19" i="15" s="1"/>
  <c r="FY20" i="15" s="1"/>
  <c r="FY21" i="15" s="1"/>
  <c r="FY22" i="15" s="1"/>
  <c r="FY23" i="15" s="1"/>
  <c r="FY24" i="15" s="1"/>
  <c r="FY25" i="15" s="1"/>
  <c r="FY26" i="15" s="1"/>
  <c r="FY27" i="15" s="1"/>
  <c r="FY28" i="15" s="1"/>
  <c r="FY29" i="15" s="1"/>
  <c r="FY30" i="15" s="1"/>
  <c r="FY31" i="15" s="1"/>
  <c r="FY32" i="15" s="1"/>
  <c r="FY33" i="15" s="1"/>
  <c r="FY34" i="15" s="1"/>
  <c r="FY35" i="15" s="1"/>
  <c r="FY36" i="15" s="1"/>
  <c r="FY37" i="15" s="1"/>
  <c r="FY38" i="15" s="1"/>
  <c r="FY39" i="15" s="1"/>
  <c r="FY40" i="15" s="1"/>
  <c r="GH7" i="15"/>
  <c r="GG7" i="15"/>
  <c r="FZ7" i="15"/>
  <c r="FY7" i="15"/>
  <c r="GG6" i="15"/>
  <c r="GJ2" i="15" s="1"/>
  <c r="FZ6" i="15"/>
  <c r="FY6" i="15"/>
  <c r="GH5" i="15"/>
  <c r="GG5" i="15"/>
  <c r="GJ7" i="15" s="1"/>
  <c r="GD2" i="15"/>
  <c r="GH36" i="15" s="1"/>
  <c r="FU40" i="15"/>
  <c r="FV40" i="15" s="1"/>
  <c r="FN40" i="15"/>
  <c r="FU39" i="15"/>
  <c r="FV39" i="15" s="1"/>
  <c r="FN39" i="15"/>
  <c r="FU38" i="15"/>
  <c r="FX40" i="15" s="1"/>
  <c r="FN38" i="15"/>
  <c r="FU37" i="15"/>
  <c r="FV37" i="15" s="1"/>
  <c r="FN37" i="15"/>
  <c r="FU36" i="15"/>
  <c r="FV36" i="15" s="1"/>
  <c r="FN36" i="15"/>
  <c r="FU35" i="15"/>
  <c r="FV35" i="15" s="1"/>
  <c r="FN35" i="15"/>
  <c r="FU34" i="15"/>
  <c r="FV34" i="15" s="1"/>
  <c r="FN34" i="15"/>
  <c r="FU33" i="15"/>
  <c r="FV33" i="15" s="1"/>
  <c r="FN33" i="15"/>
  <c r="FU32" i="15"/>
  <c r="FX34" i="15" s="1"/>
  <c r="FN32" i="15"/>
  <c r="FW31" i="15"/>
  <c r="FU31" i="15"/>
  <c r="FV31" i="15" s="1"/>
  <c r="FN31" i="15"/>
  <c r="FU30" i="15"/>
  <c r="FV30" i="15" s="1"/>
  <c r="FN30" i="15"/>
  <c r="FU29" i="15"/>
  <c r="FX31" i="15" s="1"/>
  <c r="FN29" i="15"/>
  <c r="FU28" i="15"/>
  <c r="FV28" i="15" s="1"/>
  <c r="FN28" i="15"/>
  <c r="FU27" i="15"/>
  <c r="FV27" i="15" s="1"/>
  <c r="FN27" i="15"/>
  <c r="FU26" i="15"/>
  <c r="FX28" i="15" s="1"/>
  <c r="FN26" i="15"/>
  <c r="FU25" i="15"/>
  <c r="FV25" i="15" s="1"/>
  <c r="FN25" i="15"/>
  <c r="FU24" i="15"/>
  <c r="FV24" i="15" s="1"/>
  <c r="FN24" i="15"/>
  <c r="FU23" i="15"/>
  <c r="FV23" i="15" s="1"/>
  <c r="FN23" i="15"/>
  <c r="FU22" i="15"/>
  <c r="FV22" i="15" s="1"/>
  <c r="FN22" i="15"/>
  <c r="FU21" i="15"/>
  <c r="FV21" i="15" s="1"/>
  <c r="FN21" i="15"/>
  <c r="FU20" i="15"/>
  <c r="FX22" i="15" s="1"/>
  <c r="FN20" i="15"/>
  <c r="FW19" i="15"/>
  <c r="FU19" i="15"/>
  <c r="FV19" i="15" s="1"/>
  <c r="FN19" i="15"/>
  <c r="FU18" i="15"/>
  <c r="FV18" i="15" s="1"/>
  <c r="FN18" i="15"/>
  <c r="FU17" i="15"/>
  <c r="FX19" i="15" s="1"/>
  <c r="FN17" i="15"/>
  <c r="FU16" i="15"/>
  <c r="FV16" i="15" s="1"/>
  <c r="FN16" i="15"/>
  <c r="FU15" i="15"/>
  <c r="FV15" i="15" s="1"/>
  <c r="FN15" i="15"/>
  <c r="FU14" i="15"/>
  <c r="FX16" i="15" s="1"/>
  <c r="FN14" i="15"/>
  <c r="FU13" i="15"/>
  <c r="FV13" i="15" s="1"/>
  <c r="FN13" i="15"/>
  <c r="FU12" i="15"/>
  <c r="FV12" i="15" s="1"/>
  <c r="FN12" i="15"/>
  <c r="FU11" i="15"/>
  <c r="FV11" i="15" s="1"/>
  <c r="FN11" i="15"/>
  <c r="FU10" i="15"/>
  <c r="FV10" i="15" s="1"/>
  <c r="FN10" i="15"/>
  <c r="FU9" i="15"/>
  <c r="FV9" i="15" s="1"/>
  <c r="FN9" i="15"/>
  <c r="FU8" i="15"/>
  <c r="FX10" i="15" s="1"/>
  <c r="FN8" i="15"/>
  <c r="FW7" i="15"/>
  <c r="FU7" i="15"/>
  <c r="FV7" i="15" s="1"/>
  <c r="FN7" i="15"/>
  <c r="FU6" i="15"/>
  <c r="FV6" i="15" s="1"/>
  <c r="FN6" i="15"/>
  <c r="FM6" i="15"/>
  <c r="FU5" i="15"/>
  <c r="FX7" i="15" s="1"/>
  <c r="FR2" i="15"/>
  <c r="FI40" i="15"/>
  <c r="FJ40" i="15" s="1"/>
  <c r="FB40" i="15"/>
  <c r="FJ39" i="15"/>
  <c r="FI39" i="15"/>
  <c r="FB39" i="15"/>
  <c r="FI38" i="15"/>
  <c r="FL40" i="15" s="1"/>
  <c r="FB38" i="15"/>
  <c r="FL37" i="15"/>
  <c r="FI37" i="15"/>
  <c r="FB37" i="15"/>
  <c r="FI36" i="15"/>
  <c r="FJ36" i="15" s="1"/>
  <c r="FB36" i="15"/>
  <c r="FI35" i="15"/>
  <c r="FK37" i="15" s="1"/>
  <c r="FB35" i="15"/>
  <c r="FK34" i="15"/>
  <c r="FJ34" i="15"/>
  <c r="FI34" i="15"/>
  <c r="FB34" i="15"/>
  <c r="FI33" i="15"/>
  <c r="FJ33" i="15" s="1"/>
  <c r="FB33" i="15"/>
  <c r="FJ32" i="15"/>
  <c r="FI32" i="15"/>
  <c r="FL34" i="15" s="1"/>
  <c r="FB32" i="15"/>
  <c r="FI31" i="15"/>
  <c r="FJ31" i="15" s="1"/>
  <c r="FB31" i="15"/>
  <c r="FI30" i="15"/>
  <c r="FB30" i="15"/>
  <c r="FI29" i="15"/>
  <c r="FL31" i="15" s="1"/>
  <c r="FB29" i="15"/>
  <c r="FI28" i="15"/>
  <c r="FJ28" i="15" s="1"/>
  <c r="FB28" i="15"/>
  <c r="FJ27" i="15"/>
  <c r="FI27" i="15"/>
  <c r="FB27" i="15"/>
  <c r="FI26" i="15"/>
  <c r="FL28" i="15" s="1"/>
  <c r="FB26" i="15"/>
  <c r="FL25" i="15"/>
  <c r="FI25" i="15"/>
  <c r="FB25" i="15"/>
  <c r="FI24" i="15"/>
  <c r="FJ24" i="15" s="1"/>
  <c r="FB24" i="15"/>
  <c r="FI23" i="15"/>
  <c r="FK25" i="15" s="1"/>
  <c r="FB23" i="15"/>
  <c r="FK22" i="15"/>
  <c r="FJ22" i="15"/>
  <c r="FI22" i="15"/>
  <c r="FB22" i="15"/>
  <c r="FI21" i="15"/>
  <c r="FJ21" i="15" s="1"/>
  <c r="FB21" i="15"/>
  <c r="FJ20" i="15"/>
  <c r="FI20" i="15"/>
  <c r="FL22" i="15" s="1"/>
  <c r="FB20" i="15"/>
  <c r="FI19" i="15"/>
  <c r="FJ19" i="15" s="1"/>
  <c r="FB19" i="15"/>
  <c r="FI18" i="15"/>
  <c r="FB18" i="15"/>
  <c r="FI17" i="15"/>
  <c r="FL19" i="15" s="1"/>
  <c r="FB17" i="15"/>
  <c r="FI16" i="15"/>
  <c r="FJ16" i="15" s="1"/>
  <c r="FB16" i="15"/>
  <c r="FJ15" i="15"/>
  <c r="FI15" i="15"/>
  <c r="FB15" i="15"/>
  <c r="FI14" i="15"/>
  <c r="FL16" i="15" s="1"/>
  <c r="FB14" i="15"/>
  <c r="FL13" i="15"/>
  <c r="FI13" i="15"/>
  <c r="FB13" i="15"/>
  <c r="FI12" i="15"/>
  <c r="FJ12" i="15" s="1"/>
  <c r="FB12" i="15"/>
  <c r="FI11" i="15"/>
  <c r="FK13" i="15" s="1"/>
  <c r="FB11" i="15"/>
  <c r="FK10" i="15"/>
  <c r="FJ10" i="15"/>
  <c r="FI10" i="15"/>
  <c r="FB10" i="15"/>
  <c r="FI9" i="15"/>
  <c r="FJ9" i="15" s="1"/>
  <c r="FB9" i="15"/>
  <c r="FJ8" i="15"/>
  <c r="FI8" i="15"/>
  <c r="FL10" i="15" s="1"/>
  <c r="FB8" i="15"/>
  <c r="FI7" i="15"/>
  <c r="FJ7" i="15" s="1"/>
  <c r="FB7" i="15"/>
  <c r="FI6" i="15"/>
  <c r="FB6" i="15"/>
  <c r="FA6" i="15"/>
  <c r="FA7" i="15" s="1"/>
  <c r="FA8" i="15" s="1"/>
  <c r="FA9" i="15" s="1"/>
  <c r="FA10" i="15" s="1"/>
  <c r="FA11" i="15" s="1"/>
  <c r="FA12" i="15" s="1"/>
  <c r="FA13" i="15" s="1"/>
  <c r="FA14" i="15" s="1"/>
  <c r="FA15" i="15" s="1"/>
  <c r="FA16" i="15" s="1"/>
  <c r="FA17" i="15" s="1"/>
  <c r="FA18" i="15" s="1"/>
  <c r="FA19" i="15" s="1"/>
  <c r="FA20" i="15" s="1"/>
  <c r="FA21" i="15" s="1"/>
  <c r="FA22" i="15" s="1"/>
  <c r="FA23" i="15" s="1"/>
  <c r="FA24" i="15" s="1"/>
  <c r="FA25" i="15" s="1"/>
  <c r="FA26" i="15" s="1"/>
  <c r="FA27" i="15" s="1"/>
  <c r="FA28" i="15" s="1"/>
  <c r="FA29" i="15" s="1"/>
  <c r="FA30" i="15" s="1"/>
  <c r="FA31" i="15" s="1"/>
  <c r="FA32" i="15" s="1"/>
  <c r="FA33" i="15" s="1"/>
  <c r="FA34" i="15" s="1"/>
  <c r="FA35" i="15" s="1"/>
  <c r="FA36" i="15" s="1"/>
  <c r="FA37" i="15" s="1"/>
  <c r="FA38" i="15" s="1"/>
  <c r="FA39" i="15" s="1"/>
  <c r="FA40" i="15" s="1"/>
  <c r="FI5" i="15"/>
  <c r="FF2" i="15"/>
  <c r="FJ37" i="15" s="1"/>
  <c r="EW40" i="15"/>
  <c r="EX40" i="15" s="1"/>
  <c r="EP40" i="15"/>
  <c r="EW39" i="15"/>
  <c r="EX39" i="15" s="1"/>
  <c r="EP39" i="15"/>
  <c r="EW38" i="15"/>
  <c r="EZ40" i="15" s="1"/>
  <c r="EP38" i="15"/>
  <c r="EZ37" i="15"/>
  <c r="EY37" i="15"/>
  <c r="EW37" i="15"/>
  <c r="EX37" i="15" s="1"/>
  <c r="EP37" i="15"/>
  <c r="EW36" i="15"/>
  <c r="EX36" i="15" s="1"/>
  <c r="EP36" i="15"/>
  <c r="EW35" i="15"/>
  <c r="EX35" i="15" s="1"/>
  <c r="EP35" i="15"/>
  <c r="EW34" i="15"/>
  <c r="EX34" i="15" s="1"/>
  <c r="EP34" i="15"/>
  <c r="EW33" i="15"/>
  <c r="EX33" i="15" s="1"/>
  <c r="EP33" i="15"/>
  <c r="EW32" i="15"/>
  <c r="EX32" i="15" s="1"/>
  <c r="EP32" i="15"/>
  <c r="EW31" i="15"/>
  <c r="EX31" i="15" s="1"/>
  <c r="EP31" i="15"/>
  <c r="EW30" i="15"/>
  <c r="EX30" i="15" s="1"/>
  <c r="EP30" i="15"/>
  <c r="EW29" i="15"/>
  <c r="EZ31" i="15" s="1"/>
  <c r="EP29" i="15"/>
  <c r="EW28" i="15"/>
  <c r="EX28" i="15" s="1"/>
  <c r="EP28" i="15"/>
  <c r="EW27" i="15"/>
  <c r="EY28" i="15" s="1"/>
  <c r="EP27" i="15"/>
  <c r="EW26" i="15"/>
  <c r="EZ28" i="15" s="1"/>
  <c r="EP26" i="15"/>
  <c r="EZ25" i="15"/>
  <c r="EY25" i="15"/>
  <c r="EW25" i="15"/>
  <c r="EX25" i="15" s="1"/>
  <c r="EP25" i="15"/>
  <c r="EW24" i="15"/>
  <c r="EX24" i="15" s="1"/>
  <c r="EP24" i="15"/>
  <c r="EW23" i="15"/>
  <c r="EX23" i="15" s="1"/>
  <c r="EP23" i="15"/>
  <c r="EW22" i="15"/>
  <c r="EX22" i="15" s="1"/>
  <c r="EP22" i="15"/>
  <c r="EW21" i="15"/>
  <c r="EX21" i="15" s="1"/>
  <c r="EP21" i="15"/>
  <c r="EW20" i="15"/>
  <c r="EX20" i="15" s="1"/>
  <c r="EP20" i="15"/>
  <c r="EW19" i="15"/>
  <c r="EX19" i="15" s="1"/>
  <c r="EP19" i="15"/>
  <c r="EW18" i="15"/>
  <c r="EX18" i="15" s="1"/>
  <c r="EP18" i="15"/>
  <c r="EW17" i="15"/>
  <c r="EZ19" i="15" s="1"/>
  <c r="EP17" i="15"/>
  <c r="EW16" i="15"/>
  <c r="EX16" i="15" s="1"/>
  <c r="EP16" i="15"/>
  <c r="EW15" i="15"/>
  <c r="EY16" i="15" s="1"/>
  <c r="EP15" i="15"/>
  <c r="EW14" i="15"/>
  <c r="EZ16" i="15" s="1"/>
  <c r="EP14" i="15"/>
  <c r="EZ13" i="15"/>
  <c r="EY13" i="15"/>
  <c r="EW13" i="15"/>
  <c r="EX13" i="15" s="1"/>
  <c r="EP13" i="15"/>
  <c r="EW12" i="15"/>
  <c r="EX12" i="15" s="1"/>
  <c r="EP12" i="15"/>
  <c r="EW11" i="15"/>
  <c r="EX11" i="15" s="1"/>
  <c r="EP11" i="15"/>
  <c r="EW10" i="15"/>
  <c r="EX10" i="15" s="1"/>
  <c r="EP10" i="15"/>
  <c r="EW9" i="15"/>
  <c r="EX9" i="15" s="1"/>
  <c r="EP9" i="15"/>
  <c r="EW8" i="15"/>
  <c r="EX8" i="15" s="1"/>
  <c r="EP8" i="15"/>
  <c r="EW7" i="15"/>
  <c r="EX7" i="15" s="1"/>
  <c r="EP7" i="15"/>
  <c r="EO7" i="15"/>
  <c r="EO8" i="15" s="1"/>
  <c r="EO9" i="15" s="1"/>
  <c r="EO10" i="15" s="1"/>
  <c r="EO11" i="15" s="1"/>
  <c r="EO12" i="15" s="1"/>
  <c r="EO13" i="15" s="1"/>
  <c r="EO14" i="15" s="1"/>
  <c r="EO15" i="15" s="1"/>
  <c r="EO16" i="15" s="1"/>
  <c r="EO17" i="15" s="1"/>
  <c r="EO18" i="15" s="1"/>
  <c r="EO19" i="15" s="1"/>
  <c r="EO20" i="15" s="1"/>
  <c r="EO21" i="15" s="1"/>
  <c r="EO22" i="15" s="1"/>
  <c r="EO23" i="15" s="1"/>
  <c r="EO24" i="15" s="1"/>
  <c r="EO25" i="15" s="1"/>
  <c r="EO26" i="15" s="1"/>
  <c r="EO27" i="15" s="1"/>
  <c r="EO28" i="15" s="1"/>
  <c r="EO29" i="15" s="1"/>
  <c r="EO30" i="15" s="1"/>
  <c r="EO31" i="15" s="1"/>
  <c r="EO32" i="15" s="1"/>
  <c r="EO33" i="15" s="1"/>
  <c r="EO34" i="15" s="1"/>
  <c r="EO35" i="15" s="1"/>
  <c r="EO36" i="15" s="1"/>
  <c r="EO37" i="15" s="1"/>
  <c r="EO38" i="15" s="1"/>
  <c r="EO39" i="15" s="1"/>
  <c r="EO40" i="15" s="1"/>
  <c r="EW6" i="15"/>
  <c r="EX6" i="15" s="1"/>
  <c r="EP6" i="15"/>
  <c r="EO6" i="15"/>
  <c r="EW5" i="15"/>
  <c r="ET2" i="15"/>
  <c r="EK40" i="15"/>
  <c r="EL40" i="15" s="1"/>
  <c r="ED40" i="15"/>
  <c r="EK39" i="15"/>
  <c r="EL39" i="15" s="1"/>
  <c r="ED39" i="15"/>
  <c r="EK38" i="15"/>
  <c r="EN40" i="15" s="1"/>
  <c r="ED38" i="15"/>
  <c r="EM37" i="15"/>
  <c r="EK37" i="15"/>
  <c r="ED37" i="15"/>
  <c r="EK36" i="15"/>
  <c r="EL36" i="15" s="1"/>
  <c r="ED36" i="15"/>
  <c r="EK35" i="15"/>
  <c r="EL35" i="15" s="1"/>
  <c r="ED35" i="15"/>
  <c r="EK34" i="15"/>
  <c r="EL34" i="15" s="1"/>
  <c r="ED34" i="15"/>
  <c r="EK33" i="15"/>
  <c r="EL33" i="15" s="1"/>
  <c r="ED33" i="15"/>
  <c r="EK32" i="15"/>
  <c r="EN34" i="15" s="1"/>
  <c r="ED32" i="15"/>
  <c r="EK31" i="15"/>
  <c r="EL31" i="15" s="1"/>
  <c r="ED31" i="15"/>
  <c r="EK30" i="15"/>
  <c r="EL30" i="15" s="1"/>
  <c r="ED30" i="15"/>
  <c r="EK29" i="15"/>
  <c r="EN31" i="15" s="1"/>
  <c r="ED29" i="15"/>
  <c r="EK28" i="15"/>
  <c r="EL28" i="15" s="1"/>
  <c r="ED28" i="15"/>
  <c r="EK27" i="15"/>
  <c r="EN28" i="15" s="1"/>
  <c r="ED27" i="15"/>
  <c r="EK26" i="15"/>
  <c r="EL26" i="15" s="1"/>
  <c r="ED26" i="15"/>
  <c r="EM25" i="15"/>
  <c r="EK25" i="15"/>
  <c r="EL25" i="15" s="1"/>
  <c r="ED25" i="15"/>
  <c r="EK24" i="15"/>
  <c r="EL24" i="15" s="1"/>
  <c r="ED24" i="15"/>
  <c r="EK23" i="15"/>
  <c r="EL23" i="15" s="1"/>
  <c r="ED23" i="15"/>
  <c r="EK22" i="15"/>
  <c r="EL22" i="15" s="1"/>
  <c r="ED22" i="15"/>
  <c r="EK21" i="15"/>
  <c r="EL21" i="15" s="1"/>
  <c r="ED21" i="15"/>
  <c r="EK20" i="15"/>
  <c r="EN22" i="15" s="1"/>
  <c r="ED20" i="15"/>
  <c r="EK19" i="15"/>
  <c r="EL19" i="15" s="1"/>
  <c r="ED19" i="15"/>
  <c r="EK18" i="15"/>
  <c r="EL18" i="15" s="1"/>
  <c r="ED18" i="15"/>
  <c r="EK17" i="15"/>
  <c r="EN19" i="15" s="1"/>
  <c r="ED17" i="15"/>
  <c r="EK16" i="15"/>
  <c r="EL16" i="15" s="1"/>
  <c r="ED16" i="15"/>
  <c r="EK15" i="15"/>
  <c r="EN16" i="15" s="1"/>
  <c r="ED15" i="15"/>
  <c r="EK14" i="15"/>
  <c r="EL14" i="15" s="1"/>
  <c r="ED14" i="15"/>
  <c r="EM13" i="15"/>
  <c r="EK13" i="15"/>
  <c r="EL13" i="15" s="1"/>
  <c r="ED13" i="15"/>
  <c r="EK12" i="15"/>
  <c r="EL12" i="15" s="1"/>
  <c r="ED12" i="15"/>
  <c r="EK11" i="15"/>
  <c r="EL11" i="15" s="1"/>
  <c r="ED11" i="15"/>
  <c r="EK10" i="15"/>
  <c r="EL10" i="15" s="1"/>
  <c r="ED10" i="15"/>
  <c r="EK9" i="15"/>
  <c r="EL9" i="15" s="1"/>
  <c r="ED9" i="15"/>
  <c r="EK8" i="15"/>
  <c r="EN2" i="15" s="1"/>
  <c r="ED8" i="15"/>
  <c r="EK7" i="15"/>
  <c r="EL7" i="15" s="1"/>
  <c r="ED7" i="15"/>
  <c r="EC7" i="15"/>
  <c r="EC8" i="15" s="1"/>
  <c r="EC9" i="15" s="1"/>
  <c r="EC10" i="15" s="1"/>
  <c r="EC11" i="15" s="1"/>
  <c r="EC12" i="15" s="1"/>
  <c r="EC13" i="15" s="1"/>
  <c r="EC14" i="15" s="1"/>
  <c r="EC15" i="15" s="1"/>
  <c r="EC16" i="15" s="1"/>
  <c r="EC17" i="15" s="1"/>
  <c r="EC18" i="15" s="1"/>
  <c r="EC19" i="15" s="1"/>
  <c r="EC20" i="15" s="1"/>
  <c r="EC21" i="15" s="1"/>
  <c r="EC22" i="15" s="1"/>
  <c r="EC23" i="15" s="1"/>
  <c r="EC24" i="15" s="1"/>
  <c r="EC25" i="15" s="1"/>
  <c r="EC26" i="15" s="1"/>
  <c r="EC27" i="15" s="1"/>
  <c r="EC28" i="15" s="1"/>
  <c r="EC29" i="15" s="1"/>
  <c r="EC30" i="15" s="1"/>
  <c r="EC31" i="15" s="1"/>
  <c r="EC32" i="15" s="1"/>
  <c r="EC33" i="15" s="1"/>
  <c r="EC34" i="15" s="1"/>
  <c r="EC35" i="15" s="1"/>
  <c r="EC36" i="15" s="1"/>
  <c r="EC37" i="15" s="1"/>
  <c r="EC38" i="15" s="1"/>
  <c r="EC39" i="15" s="1"/>
  <c r="EC40" i="15" s="1"/>
  <c r="EK6" i="15"/>
  <c r="EL6" i="15" s="1"/>
  <c r="ED6" i="15"/>
  <c r="EC6" i="15"/>
  <c r="EK5" i="15"/>
  <c r="EN7" i="15" s="1"/>
  <c r="EN3" i="15" a="1"/>
  <c r="EN3" i="15" s="1"/>
  <c r="EH2" i="15"/>
  <c r="EL37" i="15" s="1"/>
  <c r="DZ40" i="15"/>
  <c r="DY40" i="15"/>
  <c r="DR40" i="15"/>
  <c r="DZ39" i="15"/>
  <c r="DY39" i="15"/>
  <c r="EB40" i="15" s="1"/>
  <c r="DR39" i="15"/>
  <c r="DZ38" i="15"/>
  <c r="DY38" i="15"/>
  <c r="DR38" i="15"/>
  <c r="EB37" i="15"/>
  <c r="EA37" i="15"/>
  <c r="DY37" i="15"/>
  <c r="DZ37" i="15" s="1"/>
  <c r="DR37" i="15"/>
  <c r="DY36" i="15"/>
  <c r="DZ36" i="15" s="1"/>
  <c r="DR36" i="15"/>
  <c r="DY35" i="15"/>
  <c r="DZ35" i="15" s="1"/>
  <c r="DR35" i="15"/>
  <c r="DZ34" i="15"/>
  <c r="DY34" i="15"/>
  <c r="DR34" i="15"/>
  <c r="DZ33" i="15"/>
  <c r="DY33" i="15"/>
  <c r="DR33" i="15"/>
  <c r="DZ32" i="15"/>
  <c r="DY32" i="15"/>
  <c r="EB34" i="15" s="1"/>
  <c r="DR32" i="15"/>
  <c r="EB31" i="15"/>
  <c r="DY31" i="15"/>
  <c r="DZ31" i="15" s="1"/>
  <c r="DR31" i="15"/>
  <c r="DY30" i="15"/>
  <c r="DZ30" i="15" s="1"/>
  <c r="DR30" i="15"/>
  <c r="DY29" i="15"/>
  <c r="EA31" i="15" s="1"/>
  <c r="DR29" i="15"/>
  <c r="DZ28" i="15"/>
  <c r="DY28" i="15"/>
  <c r="DR28" i="15"/>
  <c r="DZ27" i="15"/>
  <c r="DY27" i="15"/>
  <c r="EA28" i="15" s="1"/>
  <c r="DR27" i="15"/>
  <c r="DZ26" i="15"/>
  <c r="DY26" i="15"/>
  <c r="EB28" i="15" s="1"/>
  <c r="DR26" i="15"/>
  <c r="EB25" i="15"/>
  <c r="EA25" i="15"/>
  <c r="DY25" i="15"/>
  <c r="DZ25" i="15" s="1"/>
  <c r="DR25" i="15"/>
  <c r="DY24" i="15"/>
  <c r="DZ24" i="15" s="1"/>
  <c r="DR24" i="15"/>
  <c r="DY23" i="15"/>
  <c r="DZ23" i="15" s="1"/>
  <c r="DR23" i="15"/>
  <c r="DZ22" i="15"/>
  <c r="DY22" i="15"/>
  <c r="DR22" i="15"/>
  <c r="DZ21" i="15"/>
  <c r="DY21" i="15"/>
  <c r="DR21" i="15"/>
  <c r="DZ20" i="15"/>
  <c r="DY20" i="15"/>
  <c r="EB22" i="15" s="1"/>
  <c r="DR20" i="15"/>
  <c r="EB19" i="15"/>
  <c r="DY19" i="15"/>
  <c r="DZ19" i="15" s="1"/>
  <c r="DR19" i="15"/>
  <c r="DY18" i="15"/>
  <c r="DZ18" i="15" s="1"/>
  <c r="DR18" i="15"/>
  <c r="DY17" i="15"/>
  <c r="DZ17" i="15" s="1"/>
  <c r="DR17" i="15"/>
  <c r="DZ16" i="15"/>
  <c r="DY16" i="15"/>
  <c r="DR16" i="15"/>
  <c r="DZ15" i="15"/>
  <c r="DY15" i="15"/>
  <c r="EA16" i="15" s="1"/>
  <c r="DR15" i="15"/>
  <c r="DZ14" i="15"/>
  <c r="DY14" i="15"/>
  <c r="EB16" i="15" s="1"/>
  <c r="DR14" i="15"/>
  <c r="EB13" i="15"/>
  <c r="EA13" i="15"/>
  <c r="DY13" i="15"/>
  <c r="DZ13" i="15" s="1"/>
  <c r="DR13" i="15"/>
  <c r="DY12" i="15"/>
  <c r="DZ12" i="15" s="1"/>
  <c r="DR12" i="15"/>
  <c r="DY11" i="15"/>
  <c r="DZ11" i="15" s="1"/>
  <c r="DR11" i="15"/>
  <c r="DZ10" i="15"/>
  <c r="DY10" i="15"/>
  <c r="DR10" i="15"/>
  <c r="DZ9" i="15"/>
  <c r="DY9" i="15"/>
  <c r="DR9" i="15"/>
  <c r="DZ8" i="15"/>
  <c r="DY8" i="15"/>
  <c r="EB10" i="15" s="1"/>
  <c r="DR8" i="15"/>
  <c r="EB7" i="15"/>
  <c r="DY7" i="15"/>
  <c r="DZ7" i="15" s="1"/>
  <c r="DR7" i="15"/>
  <c r="DQ7" i="15"/>
  <c r="DQ8" i="15" s="1"/>
  <c r="DQ9" i="15" s="1"/>
  <c r="DQ10" i="15" s="1"/>
  <c r="DQ11" i="15" s="1"/>
  <c r="DQ12" i="15" s="1"/>
  <c r="DQ13" i="15" s="1"/>
  <c r="DQ14" i="15" s="1"/>
  <c r="DQ15" i="15" s="1"/>
  <c r="DQ16" i="15" s="1"/>
  <c r="DQ17" i="15" s="1"/>
  <c r="DQ18" i="15" s="1"/>
  <c r="DQ19" i="15" s="1"/>
  <c r="DQ20" i="15" s="1"/>
  <c r="DQ21" i="15" s="1"/>
  <c r="DQ22" i="15" s="1"/>
  <c r="DQ23" i="15" s="1"/>
  <c r="DQ24" i="15" s="1"/>
  <c r="DQ25" i="15" s="1"/>
  <c r="DQ26" i="15" s="1"/>
  <c r="DQ27" i="15" s="1"/>
  <c r="DQ28" i="15" s="1"/>
  <c r="DQ29" i="15" s="1"/>
  <c r="DQ30" i="15" s="1"/>
  <c r="DQ31" i="15" s="1"/>
  <c r="DQ32" i="15" s="1"/>
  <c r="DQ33" i="15" s="1"/>
  <c r="DQ34" i="15" s="1"/>
  <c r="DQ35" i="15" s="1"/>
  <c r="DQ36" i="15" s="1"/>
  <c r="DQ37" i="15" s="1"/>
  <c r="DQ38" i="15" s="1"/>
  <c r="DQ39" i="15" s="1"/>
  <c r="DQ40" i="15" s="1"/>
  <c r="DY6" i="15"/>
  <c r="DZ6" i="15" s="1"/>
  <c r="DR6" i="15"/>
  <c r="DQ6" i="15"/>
  <c r="DY5" i="15"/>
  <c r="DZ5" i="15" s="1"/>
  <c r="EB3" i="15"/>
  <c r="EB3" i="15" a="1"/>
  <c r="EB2" i="15"/>
  <c r="DV2" i="15"/>
  <c r="DM40" i="15"/>
  <c r="DN40" i="15" s="1"/>
  <c r="DF40" i="15"/>
  <c r="DM39" i="15"/>
  <c r="DP40" i="15" s="1"/>
  <c r="DF39" i="15"/>
  <c r="DM38" i="15"/>
  <c r="DO40" i="15" s="1"/>
  <c r="DF38" i="15"/>
  <c r="DP37" i="15"/>
  <c r="DO37" i="15"/>
  <c r="DN37" i="15"/>
  <c r="DM37" i="15"/>
  <c r="DF37" i="15"/>
  <c r="DN36" i="15"/>
  <c r="DM36" i="15"/>
  <c r="DF36" i="15"/>
  <c r="DN35" i="15"/>
  <c r="DM35" i="15"/>
  <c r="DF35" i="15"/>
  <c r="DM34" i="15"/>
  <c r="DN34" i="15" s="1"/>
  <c r="DF34" i="15"/>
  <c r="DM33" i="15"/>
  <c r="DN33" i="15" s="1"/>
  <c r="DF33" i="15"/>
  <c r="DM32" i="15"/>
  <c r="DP34" i="15" s="1"/>
  <c r="DF32" i="15"/>
  <c r="DN31" i="15"/>
  <c r="DM31" i="15"/>
  <c r="DF31" i="15"/>
  <c r="DN30" i="15"/>
  <c r="DM30" i="15"/>
  <c r="DF30" i="15"/>
  <c r="DN29" i="15"/>
  <c r="DM29" i="15"/>
  <c r="DP31" i="15" s="1"/>
  <c r="DF29" i="15"/>
  <c r="DM28" i="15"/>
  <c r="DN28" i="15" s="1"/>
  <c r="DF28" i="15"/>
  <c r="DM27" i="15"/>
  <c r="DP28" i="15" s="1"/>
  <c r="DF27" i="15"/>
  <c r="DM26" i="15"/>
  <c r="DN26" i="15" s="1"/>
  <c r="DF26" i="15"/>
  <c r="DP25" i="15"/>
  <c r="DO25" i="15"/>
  <c r="DN25" i="15"/>
  <c r="DM25" i="15"/>
  <c r="DF25" i="15"/>
  <c r="DN24" i="15"/>
  <c r="DM24" i="15"/>
  <c r="DF24" i="15"/>
  <c r="DN23" i="15"/>
  <c r="DM23" i="15"/>
  <c r="DF23" i="15"/>
  <c r="DM22" i="15"/>
  <c r="DN22" i="15" s="1"/>
  <c r="DF22" i="15"/>
  <c r="DM21" i="15"/>
  <c r="DN21" i="15" s="1"/>
  <c r="DF21" i="15"/>
  <c r="DM20" i="15"/>
  <c r="DP22" i="15" s="1"/>
  <c r="DF20" i="15"/>
  <c r="DN19" i="15"/>
  <c r="DM19" i="15"/>
  <c r="DF19" i="15"/>
  <c r="DN18" i="15"/>
  <c r="DM18" i="15"/>
  <c r="DF18" i="15"/>
  <c r="DN17" i="15"/>
  <c r="DM17" i="15"/>
  <c r="DP19" i="15" s="1"/>
  <c r="DF17" i="15"/>
  <c r="DM16" i="15"/>
  <c r="DN16" i="15" s="1"/>
  <c r="DF16" i="15"/>
  <c r="DM15" i="15"/>
  <c r="DP16" i="15" s="1"/>
  <c r="DF15" i="15"/>
  <c r="DM14" i="15"/>
  <c r="DN14" i="15" s="1"/>
  <c r="DF14" i="15"/>
  <c r="DP13" i="15"/>
  <c r="DO13" i="15"/>
  <c r="DN13" i="15"/>
  <c r="DM13" i="15"/>
  <c r="DF13" i="15"/>
  <c r="DN12" i="15"/>
  <c r="DM12" i="15"/>
  <c r="DF12" i="15"/>
  <c r="DN11" i="15"/>
  <c r="DM11" i="15"/>
  <c r="DF11" i="15"/>
  <c r="DM10" i="15"/>
  <c r="DN10" i="15" s="1"/>
  <c r="DF10" i="15"/>
  <c r="DM9" i="15"/>
  <c r="DN9" i="15" s="1"/>
  <c r="DF9" i="15"/>
  <c r="DM8" i="15"/>
  <c r="DP2" i="15" s="1"/>
  <c r="DF8" i="15"/>
  <c r="DN7" i="15"/>
  <c r="DM7" i="15"/>
  <c r="DF7" i="15"/>
  <c r="DE7" i="15"/>
  <c r="DE8" i="15" s="1"/>
  <c r="DE9" i="15" s="1"/>
  <c r="DE10" i="15" s="1"/>
  <c r="DE11" i="15" s="1"/>
  <c r="DE12" i="15" s="1"/>
  <c r="DE13" i="15" s="1"/>
  <c r="DE14" i="15" s="1"/>
  <c r="DE15" i="15" s="1"/>
  <c r="DE16" i="15" s="1"/>
  <c r="DE17" i="15" s="1"/>
  <c r="DE18" i="15" s="1"/>
  <c r="DE19" i="15" s="1"/>
  <c r="DE20" i="15" s="1"/>
  <c r="DE21" i="15" s="1"/>
  <c r="DE22" i="15" s="1"/>
  <c r="DE23" i="15" s="1"/>
  <c r="DE24" i="15" s="1"/>
  <c r="DE25" i="15" s="1"/>
  <c r="DE26" i="15" s="1"/>
  <c r="DE27" i="15" s="1"/>
  <c r="DE28" i="15" s="1"/>
  <c r="DE29" i="15" s="1"/>
  <c r="DE30" i="15" s="1"/>
  <c r="DE31" i="15" s="1"/>
  <c r="DE32" i="15" s="1"/>
  <c r="DE33" i="15" s="1"/>
  <c r="DE34" i="15" s="1"/>
  <c r="DE35" i="15" s="1"/>
  <c r="DE36" i="15" s="1"/>
  <c r="DE37" i="15" s="1"/>
  <c r="DE38" i="15" s="1"/>
  <c r="DE39" i="15" s="1"/>
  <c r="DE40" i="15" s="1"/>
  <c r="DN6" i="15"/>
  <c r="DM6" i="15"/>
  <c r="DF6" i="15"/>
  <c r="DE6" i="15"/>
  <c r="DN5" i="15"/>
  <c r="DM5" i="15"/>
  <c r="DP7" i="15" s="1"/>
  <c r="DJ2" i="15"/>
  <c r="DA40" i="15"/>
  <c r="DB40" i="15" s="1"/>
  <c r="CT40" i="15"/>
  <c r="DA39" i="15"/>
  <c r="DB39" i="15" s="1"/>
  <c r="CT39" i="15"/>
  <c r="DA38" i="15"/>
  <c r="DD40" i="15" s="1"/>
  <c r="CT38" i="15"/>
  <c r="DD37" i="15"/>
  <c r="DC37" i="15"/>
  <c r="DA37" i="15"/>
  <c r="CT37" i="15"/>
  <c r="DA36" i="15"/>
  <c r="DB36" i="15" s="1"/>
  <c r="CT36" i="15"/>
  <c r="DA35" i="15"/>
  <c r="CT35" i="15"/>
  <c r="DA34" i="15"/>
  <c r="DB34" i="15" s="1"/>
  <c r="CT34" i="15"/>
  <c r="DA33" i="15"/>
  <c r="DB33" i="15" s="1"/>
  <c r="CT33" i="15"/>
  <c r="DA32" i="15"/>
  <c r="DB32" i="15" s="1"/>
  <c r="CT32" i="15"/>
  <c r="DC31" i="15"/>
  <c r="DA31" i="15"/>
  <c r="DB31" i="15" s="1"/>
  <c r="CT31" i="15"/>
  <c r="DA30" i="15"/>
  <c r="CT30" i="15"/>
  <c r="DA29" i="15"/>
  <c r="DD31" i="15" s="1"/>
  <c r="CT29" i="15"/>
  <c r="DA28" i="15"/>
  <c r="DB28" i="15" s="1"/>
  <c r="CT28" i="15"/>
  <c r="DA27" i="15"/>
  <c r="DB27" i="15" s="1"/>
  <c r="CT27" i="15"/>
  <c r="DA26" i="15"/>
  <c r="DD28" i="15" s="1"/>
  <c r="CT26" i="15"/>
  <c r="DD25" i="15"/>
  <c r="DC25" i="15"/>
  <c r="DA25" i="15"/>
  <c r="CT25" i="15"/>
  <c r="DA24" i="15"/>
  <c r="DB24" i="15" s="1"/>
  <c r="CT24" i="15"/>
  <c r="DA23" i="15"/>
  <c r="CT23" i="15"/>
  <c r="DA22" i="15"/>
  <c r="DB22" i="15" s="1"/>
  <c r="CT22" i="15"/>
  <c r="DA21" i="15"/>
  <c r="DB21" i="15" s="1"/>
  <c r="CT21" i="15"/>
  <c r="DA20" i="15"/>
  <c r="DB20" i="15" s="1"/>
  <c r="CT20" i="15"/>
  <c r="DC19" i="15"/>
  <c r="DA19" i="15"/>
  <c r="DB19" i="15" s="1"/>
  <c r="CT19" i="15"/>
  <c r="DA18" i="15"/>
  <c r="CT18" i="15"/>
  <c r="DA17" i="15"/>
  <c r="DD19" i="15" s="1"/>
  <c r="CT17" i="15"/>
  <c r="DA16" i="15"/>
  <c r="DB16" i="15" s="1"/>
  <c r="CT16" i="15"/>
  <c r="DA15" i="15"/>
  <c r="DB15" i="15" s="1"/>
  <c r="CT15" i="15"/>
  <c r="DA14" i="15"/>
  <c r="DD16" i="15" s="1"/>
  <c r="CT14" i="15"/>
  <c r="DD13" i="15"/>
  <c r="DC13" i="15"/>
  <c r="DA13" i="15"/>
  <c r="CT13" i="15"/>
  <c r="DA12" i="15"/>
  <c r="DB12" i="15" s="1"/>
  <c r="CT12" i="15"/>
  <c r="DA11" i="15"/>
  <c r="CT11" i="15"/>
  <c r="DA10" i="15"/>
  <c r="DB10" i="15" s="1"/>
  <c r="CT10" i="15"/>
  <c r="DA9" i="15"/>
  <c r="DB9" i="15" s="1"/>
  <c r="CT9" i="15"/>
  <c r="DA8" i="15"/>
  <c r="DD2" i="15" s="1"/>
  <c r="CT8" i="15"/>
  <c r="DC7" i="15"/>
  <c r="DA7" i="15"/>
  <c r="DB7" i="15" s="1"/>
  <c r="CT7" i="15"/>
  <c r="CS7" i="15"/>
  <c r="CS8" i="15" s="1"/>
  <c r="CS9" i="15" s="1"/>
  <c r="CS10" i="15" s="1"/>
  <c r="CS11" i="15" s="1"/>
  <c r="CS12" i="15" s="1"/>
  <c r="CS13" i="15" s="1"/>
  <c r="CS14" i="15" s="1"/>
  <c r="CS15" i="15" s="1"/>
  <c r="CS16" i="15" s="1"/>
  <c r="CS17" i="15" s="1"/>
  <c r="CS18" i="15" s="1"/>
  <c r="CS19" i="15" s="1"/>
  <c r="CS20" i="15" s="1"/>
  <c r="CS21" i="15" s="1"/>
  <c r="CS22" i="15" s="1"/>
  <c r="CS23" i="15" s="1"/>
  <c r="CS24" i="15" s="1"/>
  <c r="CS25" i="15" s="1"/>
  <c r="CS26" i="15" s="1"/>
  <c r="CS27" i="15" s="1"/>
  <c r="CS28" i="15" s="1"/>
  <c r="CS29" i="15" s="1"/>
  <c r="CS30" i="15" s="1"/>
  <c r="CS31" i="15" s="1"/>
  <c r="CS32" i="15" s="1"/>
  <c r="CS33" i="15" s="1"/>
  <c r="CS34" i="15" s="1"/>
  <c r="CS35" i="15" s="1"/>
  <c r="CS36" i="15" s="1"/>
  <c r="CS37" i="15" s="1"/>
  <c r="CS38" i="15" s="1"/>
  <c r="CS39" i="15" s="1"/>
  <c r="CS40" i="15" s="1"/>
  <c r="DA6" i="15"/>
  <c r="CT6" i="15"/>
  <c r="CS6" i="15"/>
  <c r="DA5" i="15"/>
  <c r="DD7" i="15" s="1"/>
  <c r="CX2" i="15"/>
  <c r="DB37" i="15" s="1"/>
  <c r="CR40" i="15"/>
  <c r="CO40" i="15"/>
  <c r="CP40" i="15" s="1"/>
  <c r="CH40" i="15"/>
  <c r="CP39" i="15"/>
  <c r="CO39" i="15"/>
  <c r="CH39" i="15"/>
  <c r="CO38" i="15"/>
  <c r="CQ40" i="15" s="1"/>
  <c r="CH38" i="15"/>
  <c r="CR37" i="15"/>
  <c r="CO37" i="15"/>
  <c r="CH37" i="15"/>
  <c r="CO36" i="15"/>
  <c r="CP36" i="15" s="1"/>
  <c r="CH36" i="15"/>
  <c r="CO35" i="15"/>
  <c r="CQ37" i="15" s="1"/>
  <c r="CH35" i="15"/>
  <c r="CQ34" i="15"/>
  <c r="CP34" i="15"/>
  <c r="CO34" i="15"/>
  <c r="CH34" i="15"/>
  <c r="CO33" i="15"/>
  <c r="CP33" i="15" s="1"/>
  <c r="CH33" i="15"/>
  <c r="CP32" i="15"/>
  <c r="CO32" i="15"/>
  <c r="CR34" i="15" s="1"/>
  <c r="CH32" i="15"/>
  <c r="CO31" i="15"/>
  <c r="CP31" i="15" s="1"/>
  <c r="CH31" i="15"/>
  <c r="CO30" i="15"/>
  <c r="CH30" i="15"/>
  <c r="CO29" i="15"/>
  <c r="CR31" i="15" s="1"/>
  <c r="CH29" i="15"/>
  <c r="CR28" i="15"/>
  <c r="CO28" i="15"/>
  <c r="CP28" i="15" s="1"/>
  <c r="CH28" i="15"/>
  <c r="CP27" i="15"/>
  <c r="CO27" i="15"/>
  <c r="CH27" i="15"/>
  <c r="CO26" i="15"/>
  <c r="CQ28" i="15" s="1"/>
  <c r="CH26" i="15"/>
  <c r="CR25" i="15"/>
  <c r="CO25" i="15"/>
  <c r="CH25" i="15"/>
  <c r="CO24" i="15"/>
  <c r="CP24" i="15" s="1"/>
  <c r="CH24" i="15"/>
  <c r="CO23" i="15"/>
  <c r="CQ25" i="15" s="1"/>
  <c r="CH23" i="15"/>
  <c r="CQ22" i="15"/>
  <c r="CP22" i="15"/>
  <c r="CO22" i="15"/>
  <c r="CH22" i="15"/>
  <c r="CO21" i="15"/>
  <c r="CP21" i="15" s="1"/>
  <c r="CH21" i="15"/>
  <c r="CP20" i="15"/>
  <c r="CO20" i="15"/>
  <c r="CR22" i="15" s="1"/>
  <c r="CH20" i="15"/>
  <c r="CO19" i="15"/>
  <c r="CP19" i="15" s="1"/>
  <c r="CH19" i="15"/>
  <c r="CO18" i="15"/>
  <c r="CH18" i="15"/>
  <c r="CO17" i="15"/>
  <c r="CR19" i="15" s="1"/>
  <c r="CH17" i="15"/>
  <c r="CO16" i="15"/>
  <c r="CP16" i="15" s="1"/>
  <c r="CH16" i="15"/>
  <c r="CP15" i="15"/>
  <c r="CO15" i="15"/>
  <c r="CH15" i="15"/>
  <c r="CO14" i="15"/>
  <c r="CR16" i="15" s="1"/>
  <c r="CH14" i="15"/>
  <c r="CR13" i="15"/>
  <c r="CO13" i="15"/>
  <c r="CH13" i="15"/>
  <c r="CO12" i="15"/>
  <c r="CP12" i="15" s="1"/>
  <c r="CH12" i="15"/>
  <c r="CO11" i="15"/>
  <c r="CQ13" i="15" s="1"/>
  <c r="CH11" i="15"/>
  <c r="CQ10" i="15"/>
  <c r="CP10" i="15"/>
  <c r="CO10" i="15"/>
  <c r="CH10" i="15"/>
  <c r="CO9" i="15"/>
  <c r="CP9" i="15" s="1"/>
  <c r="CH9" i="15"/>
  <c r="CP8" i="15"/>
  <c r="CO8" i="15"/>
  <c r="CR10" i="15" s="1"/>
  <c r="CH8" i="15"/>
  <c r="CO7" i="15"/>
  <c r="CP7" i="15" s="1"/>
  <c r="CH7" i="15"/>
  <c r="CO6" i="15"/>
  <c r="CH6" i="15"/>
  <c r="CG6" i="15"/>
  <c r="CG7" i="15" s="1"/>
  <c r="CG8" i="15" s="1"/>
  <c r="CG9" i="15" s="1"/>
  <c r="CG10" i="15" s="1"/>
  <c r="CG11" i="15" s="1"/>
  <c r="CG12" i="15" s="1"/>
  <c r="CG13" i="15" s="1"/>
  <c r="CG14" i="15" s="1"/>
  <c r="CG15" i="15" s="1"/>
  <c r="CG16" i="15" s="1"/>
  <c r="CG17" i="15" s="1"/>
  <c r="CG18" i="15" s="1"/>
  <c r="CG19" i="15" s="1"/>
  <c r="CG20" i="15" s="1"/>
  <c r="CG21" i="15" s="1"/>
  <c r="CG22" i="15" s="1"/>
  <c r="CG23" i="15" s="1"/>
  <c r="CG24" i="15" s="1"/>
  <c r="CG25" i="15" s="1"/>
  <c r="CG26" i="15" s="1"/>
  <c r="CG27" i="15" s="1"/>
  <c r="CG28" i="15" s="1"/>
  <c r="CG29" i="15" s="1"/>
  <c r="CG30" i="15" s="1"/>
  <c r="CG31" i="15" s="1"/>
  <c r="CG32" i="15" s="1"/>
  <c r="CG33" i="15" s="1"/>
  <c r="CG34" i="15" s="1"/>
  <c r="CG35" i="15" s="1"/>
  <c r="CG36" i="15" s="1"/>
  <c r="CG37" i="15" s="1"/>
  <c r="CG38" i="15" s="1"/>
  <c r="CG39" i="15" s="1"/>
  <c r="CG40" i="15" s="1"/>
  <c r="CO5" i="15"/>
  <c r="CL2" i="15"/>
  <c r="CP37" i="15" s="1"/>
  <c r="CD40" i="15"/>
  <c r="CC40" i="15"/>
  <c r="BV40" i="15"/>
  <c r="CC39" i="15"/>
  <c r="CF40" i="15" s="1"/>
  <c r="BV39" i="15"/>
  <c r="CD38" i="15"/>
  <c r="CC38" i="15"/>
  <c r="BV38" i="15"/>
  <c r="CE37" i="15"/>
  <c r="CC37" i="15"/>
  <c r="CD37" i="15" s="1"/>
  <c r="BV37" i="15"/>
  <c r="CC36" i="15"/>
  <c r="CD36" i="15" s="1"/>
  <c r="BV36" i="15"/>
  <c r="CC35" i="15"/>
  <c r="CD35" i="15" s="1"/>
  <c r="BV35" i="15"/>
  <c r="CC34" i="15"/>
  <c r="CD34" i="15" s="1"/>
  <c r="BV34" i="15"/>
  <c r="CD33" i="15"/>
  <c r="CC33" i="15"/>
  <c r="BV33" i="15"/>
  <c r="CC32" i="15"/>
  <c r="CF34" i="15" s="1"/>
  <c r="BV32" i="15"/>
  <c r="CF31" i="15"/>
  <c r="CC31" i="15"/>
  <c r="CD31" i="15" s="1"/>
  <c r="BV31" i="15"/>
  <c r="CC30" i="15"/>
  <c r="CD30" i="15" s="1"/>
  <c r="BV30" i="15"/>
  <c r="CC29" i="15"/>
  <c r="CE31" i="15" s="1"/>
  <c r="BV29" i="15"/>
  <c r="CD28" i="15"/>
  <c r="CC28" i="15"/>
  <c r="BV28" i="15"/>
  <c r="CC27" i="15"/>
  <c r="CF28" i="15" s="1"/>
  <c r="BV27" i="15"/>
  <c r="CD26" i="15"/>
  <c r="CC26" i="15"/>
  <c r="BV26" i="15"/>
  <c r="CE25" i="15"/>
  <c r="CC25" i="15"/>
  <c r="CD25" i="15" s="1"/>
  <c r="BV25" i="15"/>
  <c r="CC24" i="15"/>
  <c r="CD24" i="15" s="1"/>
  <c r="BV24" i="15"/>
  <c r="CC23" i="15"/>
  <c r="CD23" i="15" s="1"/>
  <c r="BV23" i="15"/>
  <c r="CC22" i="15"/>
  <c r="CD22" i="15" s="1"/>
  <c r="BV22" i="15"/>
  <c r="CD21" i="15"/>
  <c r="CC21" i="15"/>
  <c r="BV21" i="15"/>
  <c r="CC20" i="15"/>
  <c r="CF22" i="15" s="1"/>
  <c r="BV20" i="15"/>
  <c r="CF19" i="15"/>
  <c r="CC19" i="15"/>
  <c r="CD19" i="15" s="1"/>
  <c r="BV19" i="15"/>
  <c r="CC18" i="15"/>
  <c r="CD18" i="15" s="1"/>
  <c r="BV18" i="15"/>
  <c r="CC17" i="15"/>
  <c r="CE19" i="15" s="1"/>
  <c r="BV17" i="15"/>
  <c r="CD16" i="15"/>
  <c r="CC16" i="15"/>
  <c r="BV16" i="15"/>
  <c r="CC15" i="15"/>
  <c r="CF16" i="15" s="1"/>
  <c r="BV15" i="15"/>
  <c r="CD14" i="15"/>
  <c r="CC14" i="15"/>
  <c r="BV14" i="15"/>
  <c r="CE13" i="15"/>
  <c r="CC13" i="15"/>
  <c r="CD13" i="15" s="1"/>
  <c r="BV13" i="15"/>
  <c r="CC12" i="15"/>
  <c r="CD12" i="15" s="1"/>
  <c r="BV12" i="15"/>
  <c r="CC11" i="15"/>
  <c r="CD11" i="15" s="1"/>
  <c r="BV11" i="15"/>
  <c r="CC10" i="15"/>
  <c r="CD10" i="15" s="1"/>
  <c r="BV10" i="15"/>
  <c r="CD9" i="15"/>
  <c r="CC9" i="15"/>
  <c r="BV9" i="15"/>
  <c r="CC8" i="15"/>
  <c r="CF2" i="15" s="1"/>
  <c r="BV8" i="15"/>
  <c r="CF7" i="15"/>
  <c r="CC7" i="15"/>
  <c r="CD7" i="15" s="1"/>
  <c r="BV7" i="15"/>
  <c r="BU7" i="15"/>
  <c r="BU8" i="15" s="1"/>
  <c r="BU9" i="15" s="1"/>
  <c r="BU10" i="15" s="1"/>
  <c r="BU11" i="15" s="1"/>
  <c r="BU12" i="15" s="1"/>
  <c r="BU13" i="15" s="1"/>
  <c r="BU14" i="15" s="1"/>
  <c r="BU15" i="15" s="1"/>
  <c r="BU16" i="15" s="1"/>
  <c r="BU17" i="15" s="1"/>
  <c r="BU18" i="15" s="1"/>
  <c r="BU19" i="15" s="1"/>
  <c r="BU20" i="15" s="1"/>
  <c r="BU21" i="15" s="1"/>
  <c r="BU22" i="15" s="1"/>
  <c r="BU23" i="15" s="1"/>
  <c r="BU24" i="15" s="1"/>
  <c r="BU25" i="15" s="1"/>
  <c r="BU26" i="15" s="1"/>
  <c r="BU27" i="15" s="1"/>
  <c r="BU28" i="15" s="1"/>
  <c r="BU29" i="15" s="1"/>
  <c r="BU30" i="15" s="1"/>
  <c r="BU31" i="15" s="1"/>
  <c r="BU32" i="15" s="1"/>
  <c r="BU33" i="15" s="1"/>
  <c r="BU34" i="15" s="1"/>
  <c r="BU35" i="15" s="1"/>
  <c r="BU36" i="15" s="1"/>
  <c r="BU37" i="15" s="1"/>
  <c r="BU38" i="15" s="1"/>
  <c r="BU39" i="15" s="1"/>
  <c r="BU40" i="15" s="1"/>
  <c r="CC6" i="15"/>
  <c r="CD6" i="15" s="1"/>
  <c r="BV6" i="15"/>
  <c r="BU6" i="15"/>
  <c r="CC5" i="15"/>
  <c r="CE7" i="15" s="1"/>
  <c r="BZ2" i="15"/>
  <c r="BT40" i="15"/>
  <c r="BS40" i="15"/>
  <c r="BQ40" i="15"/>
  <c r="BJ40" i="15"/>
  <c r="BQ39" i="15"/>
  <c r="BR39" i="15" s="1"/>
  <c r="BJ39" i="15"/>
  <c r="BQ38" i="15"/>
  <c r="BJ38" i="15"/>
  <c r="BQ37" i="15"/>
  <c r="BR37" i="15" s="1"/>
  <c r="BJ37" i="15"/>
  <c r="BQ36" i="15"/>
  <c r="BR36" i="15" s="1"/>
  <c r="BJ36" i="15"/>
  <c r="BQ35" i="15"/>
  <c r="BR35" i="15" s="1"/>
  <c r="BJ35" i="15"/>
  <c r="BS34" i="15"/>
  <c r="BQ34" i="15"/>
  <c r="BR34" i="15" s="1"/>
  <c r="BJ34" i="15"/>
  <c r="BQ33" i="15"/>
  <c r="BJ33" i="15"/>
  <c r="BQ32" i="15"/>
  <c r="BT34" i="15" s="1"/>
  <c r="BJ32" i="15"/>
  <c r="BQ31" i="15"/>
  <c r="BR31" i="15" s="1"/>
  <c r="BJ31" i="15"/>
  <c r="BQ30" i="15"/>
  <c r="BR30" i="15" s="1"/>
  <c r="BJ30" i="15"/>
  <c r="BQ29" i="15"/>
  <c r="BT31" i="15" s="1"/>
  <c r="BJ29" i="15"/>
  <c r="BS28" i="15"/>
  <c r="BR28" i="15"/>
  <c r="BQ28" i="15"/>
  <c r="BJ28" i="15"/>
  <c r="BQ27" i="15"/>
  <c r="BR27" i="15" s="1"/>
  <c r="BJ27" i="15"/>
  <c r="BR26" i="15"/>
  <c r="BQ26" i="15"/>
  <c r="BT28" i="15" s="1"/>
  <c r="BJ26" i="15"/>
  <c r="BQ25" i="15"/>
  <c r="BR25" i="15" s="1"/>
  <c r="BJ25" i="15"/>
  <c r="BQ24" i="15"/>
  <c r="BR24" i="15" s="1"/>
  <c r="BJ24" i="15"/>
  <c r="BQ23" i="15"/>
  <c r="BR23" i="15" s="1"/>
  <c r="BJ23" i="15"/>
  <c r="BS22" i="15"/>
  <c r="BQ22" i="15"/>
  <c r="BR22" i="15" s="1"/>
  <c r="BJ22" i="15"/>
  <c r="BR21" i="15"/>
  <c r="BQ21" i="15"/>
  <c r="BJ21" i="15"/>
  <c r="BQ20" i="15"/>
  <c r="BT22" i="15" s="1"/>
  <c r="BJ20" i="15"/>
  <c r="BT19" i="15"/>
  <c r="BQ19" i="15"/>
  <c r="BR19" i="15" s="1"/>
  <c r="BJ19" i="15"/>
  <c r="BQ18" i="15"/>
  <c r="BR18" i="15" s="1"/>
  <c r="BJ18" i="15"/>
  <c r="BQ17" i="15"/>
  <c r="BS19" i="15" s="1"/>
  <c r="BJ17" i="15"/>
  <c r="BT16" i="15"/>
  <c r="BS16" i="15"/>
  <c r="BR16" i="15"/>
  <c r="BQ16" i="15"/>
  <c r="BJ16" i="15"/>
  <c r="BQ15" i="15"/>
  <c r="BR15" i="15" s="1"/>
  <c r="BJ15" i="15"/>
  <c r="BR14" i="15"/>
  <c r="BQ14" i="15"/>
  <c r="BJ14" i="15"/>
  <c r="BQ13" i="15"/>
  <c r="BR13" i="15" s="1"/>
  <c r="BJ13" i="15"/>
  <c r="BQ12" i="15"/>
  <c r="BR12" i="15" s="1"/>
  <c r="BJ12" i="15"/>
  <c r="BQ11" i="15"/>
  <c r="BR11" i="15" s="1"/>
  <c r="BJ11" i="15"/>
  <c r="BS10" i="15"/>
  <c r="BQ10" i="15"/>
  <c r="BR10" i="15" s="1"/>
  <c r="BJ10" i="15"/>
  <c r="BR9" i="15"/>
  <c r="BQ9" i="15"/>
  <c r="BJ9" i="15"/>
  <c r="BQ8" i="15"/>
  <c r="BT10" i="15" s="1"/>
  <c r="BJ8" i="15"/>
  <c r="BI8" i="15"/>
  <c r="BI9" i="15" s="1"/>
  <c r="BI10" i="15" s="1"/>
  <c r="BI11" i="15" s="1"/>
  <c r="BI12" i="15" s="1"/>
  <c r="BI13" i="15" s="1"/>
  <c r="BI14" i="15" s="1"/>
  <c r="BI15" i="15" s="1"/>
  <c r="BI16" i="15" s="1"/>
  <c r="BI17" i="15" s="1"/>
  <c r="BI18" i="15" s="1"/>
  <c r="BI19" i="15" s="1"/>
  <c r="BI20" i="15" s="1"/>
  <c r="BI21" i="15" s="1"/>
  <c r="BI22" i="15" s="1"/>
  <c r="BI23" i="15" s="1"/>
  <c r="BI24" i="15" s="1"/>
  <c r="BI25" i="15" s="1"/>
  <c r="BI26" i="15" s="1"/>
  <c r="BI27" i="15" s="1"/>
  <c r="BI28" i="15" s="1"/>
  <c r="BI29" i="15" s="1"/>
  <c r="BI30" i="15" s="1"/>
  <c r="BI31" i="15" s="1"/>
  <c r="BI32" i="15" s="1"/>
  <c r="BI33" i="15" s="1"/>
  <c r="BI34" i="15" s="1"/>
  <c r="BI35" i="15" s="1"/>
  <c r="BI36" i="15" s="1"/>
  <c r="BI37" i="15" s="1"/>
  <c r="BI38" i="15" s="1"/>
  <c r="BI39" i="15" s="1"/>
  <c r="BI40" i="15" s="1"/>
  <c r="BT7" i="15"/>
  <c r="BQ7" i="15"/>
  <c r="BR7" i="15" s="1"/>
  <c r="BJ7" i="15"/>
  <c r="BI7" i="15"/>
  <c r="BQ6" i="15"/>
  <c r="BR6" i="15" s="1"/>
  <c r="BJ6" i="15"/>
  <c r="BI6" i="15"/>
  <c r="BQ5" i="15"/>
  <c r="BS7" i="15" s="1"/>
  <c r="BT3" i="15" a="1"/>
  <c r="BT3" i="15" s="1"/>
  <c r="BT2" i="15"/>
  <c r="BN2" i="15"/>
  <c r="BR40" i="15" s="1"/>
  <c r="BE14" i="19"/>
  <c r="BE13" i="19"/>
  <c r="BE12" i="19"/>
  <c r="BE11" i="19"/>
  <c r="BE10" i="19"/>
  <c r="BE9" i="19"/>
  <c r="BE8" i="19"/>
  <c r="BF8" i="19" s="1"/>
  <c r="BE7" i="19"/>
  <c r="BF7" i="19" s="1"/>
  <c r="BE6" i="19"/>
  <c r="AS14" i="19"/>
  <c r="AS13" i="19"/>
  <c r="AS12" i="19"/>
  <c r="AS11" i="19"/>
  <c r="AS10" i="19"/>
  <c r="AS9" i="19"/>
  <c r="AS8" i="19"/>
  <c r="AS7" i="19"/>
  <c r="AT7" i="19" s="1"/>
  <c r="AS6" i="19"/>
  <c r="AG14" i="19"/>
  <c r="AG13" i="19"/>
  <c r="AG12" i="19"/>
  <c r="AG11" i="19"/>
  <c r="AG10" i="19"/>
  <c r="AG9" i="19"/>
  <c r="AH9" i="19" s="1"/>
  <c r="AG8" i="19"/>
  <c r="AH8" i="19" s="1"/>
  <c r="AG7" i="19"/>
  <c r="AG6" i="19"/>
  <c r="U14" i="19"/>
  <c r="U13" i="19"/>
  <c r="U12" i="19"/>
  <c r="U11" i="19"/>
  <c r="U10" i="19"/>
  <c r="U9" i="19"/>
  <c r="U8" i="19"/>
  <c r="V8" i="19" s="1"/>
  <c r="U7" i="19"/>
  <c r="U6" i="19"/>
  <c r="I14" i="19"/>
  <c r="I13" i="19"/>
  <c r="I12" i="19"/>
  <c r="I11" i="19"/>
  <c r="I10" i="19"/>
  <c r="I9" i="19"/>
  <c r="I8" i="19"/>
  <c r="J8" i="19" s="1"/>
  <c r="I7" i="19"/>
  <c r="I6" i="19"/>
  <c r="BE14" i="18"/>
  <c r="BE13" i="18"/>
  <c r="BE12" i="18"/>
  <c r="BE11" i="18"/>
  <c r="BE10" i="18"/>
  <c r="BE9" i="18"/>
  <c r="BE8" i="18"/>
  <c r="BF8" i="18" s="1"/>
  <c r="BE7" i="18"/>
  <c r="BE6" i="18"/>
  <c r="AS14" i="18"/>
  <c r="AS13" i="18"/>
  <c r="AS12" i="18"/>
  <c r="AS11" i="18"/>
  <c r="AS10" i="18"/>
  <c r="AS9" i="18"/>
  <c r="AT9" i="18" s="1"/>
  <c r="AS8" i="18"/>
  <c r="AT8" i="18" s="1"/>
  <c r="AS7" i="18"/>
  <c r="AS6" i="18"/>
  <c r="AG14" i="18"/>
  <c r="AH14" i="18" s="1"/>
  <c r="AG13" i="18"/>
  <c r="AG12" i="18"/>
  <c r="AG11" i="18"/>
  <c r="AG10" i="18"/>
  <c r="AH10" i="18" s="1"/>
  <c r="AG9" i="18"/>
  <c r="AG8" i="18"/>
  <c r="AG7" i="18"/>
  <c r="AH7" i="18" s="1"/>
  <c r="AG6" i="18"/>
  <c r="AH6" i="18" s="1"/>
  <c r="U14" i="18"/>
  <c r="U13" i="18"/>
  <c r="U12" i="18"/>
  <c r="U11" i="18"/>
  <c r="U10" i="18"/>
  <c r="U9" i="18"/>
  <c r="U8" i="18"/>
  <c r="U7" i="18"/>
  <c r="V7" i="18" s="1"/>
  <c r="U6" i="18"/>
  <c r="I14" i="18"/>
  <c r="I13" i="18"/>
  <c r="I12" i="18"/>
  <c r="I11" i="18"/>
  <c r="I10" i="18"/>
  <c r="I9" i="18"/>
  <c r="I8" i="18"/>
  <c r="I7" i="18"/>
  <c r="I6" i="18"/>
  <c r="DA9" i="1"/>
  <c r="DA8" i="1"/>
  <c r="DA7" i="1"/>
  <c r="DA6" i="1"/>
  <c r="CO9" i="1"/>
  <c r="CO8" i="1"/>
  <c r="CO7" i="1"/>
  <c r="CO6" i="1"/>
  <c r="CC9" i="1"/>
  <c r="CC8" i="1"/>
  <c r="CC7" i="1"/>
  <c r="CC6" i="1"/>
  <c r="BQ9" i="1"/>
  <c r="BQ8" i="1"/>
  <c r="BQ7" i="1"/>
  <c r="BR7" i="1" s="1"/>
  <c r="BQ6" i="1"/>
  <c r="BE9" i="1"/>
  <c r="BE8" i="1"/>
  <c r="BE7" i="1"/>
  <c r="BE6" i="1"/>
  <c r="AS9" i="1"/>
  <c r="AS8" i="1"/>
  <c r="AS7" i="1"/>
  <c r="AS6" i="1"/>
  <c r="AG9" i="1"/>
  <c r="AG8" i="1"/>
  <c r="AG7" i="1"/>
  <c r="AG6" i="1"/>
  <c r="U9" i="1"/>
  <c r="U8" i="1"/>
  <c r="U7" i="1"/>
  <c r="U6" i="1"/>
  <c r="I9" i="1"/>
  <c r="J9" i="1" s="1"/>
  <c r="I8" i="1"/>
  <c r="I7" i="1"/>
  <c r="I6" i="1"/>
  <c r="J6" i="1" s="1"/>
  <c r="BE9" i="9"/>
  <c r="BE8" i="9"/>
  <c r="BE7" i="9"/>
  <c r="BE6" i="9"/>
  <c r="AS9" i="9"/>
  <c r="AS8" i="9"/>
  <c r="AS7" i="9"/>
  <c r="AS6" i="9"/>
  <c r="AG9" i="9"/>
  <c r="AG8" i="9"/>
  <c r="AG7" i="9"/>
  <c r="AG6" i="9"/>
  <c r="U9" i="9"/>
  <c r="U8" i="9"/>
  <c r="U7" i="9"/>
  <c r="U6" i="9"/>
  <c r="I9" i="9"/>
  <c r="I8" i="9"/>
  <c r="I7" i="9"/>
  <c r="I6" i="9"/>
  <c r="BE14" i="24"/>
  <c r="BE13" i="24"/>
  <c r="BE12" i="24"/>
  <c r="BE11" i="24"/>
  <c r="BE10" i="24"/>
  <c r="BF10" i="24" s="1"/>
  <c r="BE9" i="24"/>
  <c r="BF9" i="24" s="1"/>
  <c r="BE8" i="24"/>
  <c r="BF8" i="24" s="1"/>
  <c r="BE7" i="24"/>
  <c r="BE6" i="24"/>
  <c r="BF6" i="24" s="1"/>
  <c r="AS14" i="24"/>
  <c r="AS13" i="24"/>
  <c r="AS12" i="24"/>
  <c r="AS11" i="24"/>
  <c r="AT11" i="24" s="1"/>
  <c r="AS10" i="24"/>
  <c r="AS9" i="24"/>
  <c r="AS8" i="24"/>
  <c r="AS7" i="24"/>
  <c r="AT7" i="24" s="1"/>
  <c r="AS6" i="24"/>
  <c r="AG14" i="24"/>
  <c r="AG13" i="24"/>
  <c r="AG12" i="24"/>
  <c r="AG11" i="24"/>
  <c r="AG10" i="24"/>
  <c r="AG9" i="24"/>
  <c r="AG8" i="24"/>
  <c r="AG7" i="24"/>
  <c r="AG6" i="24"/>
  <c r="U14" i="24"/>
  <c r="U13" i="24"/>
  <c r="U12" i="24"/>
  <c r="U11" i="24"/>
  <c r="U10" i="24"/>
  <c r="U9" i="24"/>
  <c r="V9" i="24" s="1"/>
  <c r="U8" i="24"/>
  <c r="V8" i="24" s="1"/>
  <c r="U7" i="24"/>
  <c r="U6" i="24"/>
  <c r="I14" i="24"/>
  <c r="I13" i="24"/>
  <c r="I12" i="24"/>
  <c r="I11" i="24"/>
  <c r="I10" i="24"/>
  <c r="I9" i="24"/>
  <c r="I8" i="24"/>
  <c r="J8" i="24" s="1"/>
  <c r="I7" i="24"/>
  <c r="J7" i="24" s="1"/>
  <c r="I6" i="24"/>
  <c r="BE115" i="3"/>
  <c r="BE114" i="3"/>
  <c r="BE113" i="3"/>
  <c r="BE112" i="3"/>
  <c r="BE111" i="3"/>
  <c r="BE110" i="3"/>
  <c r="BE109" i="3"/>
  <c r="BF109" i="3" s="1"/>
  <c r="BE108" i="3"/>
  <c r="BF108" i="3" s="1"/>
  <c r="BE107" i="3"/>
  <c r="BE106" i="3"/>
  <c r="BE105" i="3"/>
  <c r="BE104" i="3"/>
  <c r="BE103" i="3"/>
  <c r="BE102" i="3"/>
  <c r="BE101" i="3"/>
  <c r="BF101" i="3" s="1"/>
  <c r="BE100" i="3"/>
  <c r="BF100" i="3" s="1"/>
  <c r="BE99" i="3"/>
  <c r="BE98" i="3"/>
  <c r="BE97" i="3"/>
  <c r="BE96" i="3"/>
  <c r="BE95" i="3"/>
  <c r="BE94" i="3"/>
  <c r="BE93" i="3"/>
  <c r="BF93" i="3" s="1"/>
  <c r="BE92" i="3"/>
  <c r="BF92" i="3" s="1"/>
  <c r="BE91" i="3"/>
  <c r="BE90" i="3"/>
  <c r="BE89" i="3"/>
  <c r="BE88" i="3"/>
  <c r="BE87" i="3"/>
  <c r="BE86" i="3"/>
  <c r="BE85" i="3"/>
  <c r="BF85" i="3" s="1"/>
  <c r="BE84" i="3"/>
  <c r="BF84" i="3" s="1"/>
  <c r="BE83" i="3"/>
  <c r="BE82" i="3"/>
  <c r="BE81" i="3"/>
  <c r="BE80" i="3"/>
  <c r="BE79" i="3"/>
  <c r="BE78" i="3"/>
  <c r="BE77" i="3"/>
  <c r="BF77" i="3" s="1"/>
  <c r="BE76" i="3"/>
  <c r="BF76" i="3" s="1"/>
  <c r="BE75" i="3"/>
  <c r="BE74" i="3"/>
  <c r="BE73" i="3"/>
  <c r="BE72" i="3"/>
  <c r="BE71" i="3"/>
  <c r="BE70" i="3"/>
  <c r="BE69" i="3"/>
  <c r="BF69" i="3" s="1"/>
  <c r="BE68" i="3"/>
  <c r="BF68" i="3" s="1"/>
  <c r="BE67" i="3"/>
  <c r="BE66" i="3"/>
  <c r="BE65" i="3"/>
  <c r="BE64" i="3"/>
  <c r="BE63" i="3"/>
  <c r="BE62" i="3"/>
  <c r="BE61" i="3"/>
  <c r="BF61" i="3" s="1"/>
  <c r="BE60" i="3"/>
  <c r="BF60" i="3" s="1"/>
  <c r="BE59" i="3"/>
  <c r="BE58" i="3"/>
  <c r="BE57" i="3"/>
  <c r="BE56" i="3"/>
  <c r="BE55" i="3"/>
  <c r="BE54" i="3"/>
  <c r="BE53" i="3"/>
  <c r="BF53" i="3" s="1"/>
  <c r="BE52" i="3"/>
  <c r="BF52" i="3" s="1"/>
  <c r="BE51" i="3"/>
  <c r="BE50" i="3"/>
  <c r="BE49" i="3"/>
  <c r="BE48" i="3"/>
  <c r="BE47" i="3"/>
  <c r="BE46" i="3"/>
  <c r="BE45" i="3"/>
  <c r="BF45" i="3" s="1"/>
  <c r="BE44" i="3"/>
  <c r="BF44" i="3" s="1"/>
  <c r="BE43" i="3"/>
  <c r="BE42" i="3"/>
  <c r="BE41" i="3"/>
  <c r="BE40" i="3"/>
  <c r="BE39" i="3"/>
  <c r="BE38" i="3"/>
  <c r="BE37" i="3"/>
  <c r="BF37" i="3" s="1"/>
  <c r="BE36" i="3"/>
  <c r="BF36" i="3" s="1"/>
  <c r="BE35" i="3"/>
  <c r="BE34" i="3"/>
  <c r="BE33" i="3"/>
  <c r="BE32" i="3"/>
  <c r="BE31" i="3"/>
  <c r="BE30" i="3"/>
  <c r="BE29" i="3"/>
  <c r="BF29" i="3" s="1"/>
  <c r="BE28" i="3"/>
  <c r="BF28" i="3" s="1"/>
  <c r="BE27" i="3"/>
  <c r="BE26" i="3"/>
  <c r="BE25" i="3"/>
  <c r="BE24" i="3"/>
  <c r="BE23" i="3"/>
  <c r="BE22" i="3"/>
  <c r="BE21" i="3"/>
  <c r="BF21" i="3" s="1"/>
  <c r="BE20" i="3"/>
  <c r="BF20" i="3" s="1"/>
  <c r="BE19" i="3"/>
  <c r="BE18" i="3"/>
  <c r="BE17" i="3"/>
  <c r="BE16" i="3"/>
  <c r="BE15" i="3"/>
  <c r="BE14" i="3"/>
  <c r="BE13" i="3"/>
  <c r="BF13" i="3" s="1"/>
  <c r="BE12" i="3"/>
  <c r="BF12" i="3" s="1"/>
  <c r="BE11" i="3"/>
  <c r="BE10" i="3"/>
  <c r="BE9" i="3"/>
  <c r="BE8" i="3"/>
  <c r="BE7" i="3"/>
  <c r="BE6" i="3"/>
  <c r="AS115" i="3"/>
  <c r="AS114" i="3"/>
  <c r="AS113" i="3"/>
  <c r="AS112" i="3"/>
  <c r="AS111" i="3"/>
  <c r="AT111" i="3" s="1"/>
  <c r="AS110" i="3"/>
  <c r="AS109" i="3"/>
  <c r="AS108" i="3"/>
  <c r="AT108" i="3" s="1"/>
  <c r="AS107" i="3"/>
  <c r="AS106" i="3"/>
  <c r="AS105" i="3"/>
  <c r="AS104" i="3"/>
  <c r="AS103" i="3"/>
  <c r="AT103" i="3" s="1"/>
  <c r="AS102" i="3"/>
  <c r="AS101" i="3"/>
  <c r="AS100" i="3"/>
  <c r="AT100" i="3" s="1"/>
  <c r="AS99" i="3"/>
  <c r="AS98" i="3"/>
  <c r="AS97" i="3"/>
  <c r="AS96" i="3"/>
  <c r="AS95" i="3"/>
  <c r="AT95" i="3" s="1"/>
  <c r="AS94" i="3"/>
  <c r="AS93" i="3"/>
  <c r="AS92" i="3"/>
  <c r="AT92" i="3" s="1"/>
  <c r="AS91" i="3"/>
  <c r="AS90" i="3"/>
  <c r="AS89" i="3"/>
  <c r="AS88" i="3"/>
  <c r="AS87" i="3"/>
  <c r="AT87" i="3" s="1"/>
  <c r="AS86" i="3"/>
  <c r="AS85" i="3"/>
  <c r="AS84" i="3"/>
  <c r="AT84" i="3" s="1"/>
  <c r="AS83" i="3"/>
  <c r="AS82" i="3"/>
  <c r="AS81" i="3"/>
  <c r="AS80" i="3"/>
  <c r="AS79" i="3"/>
  <c r="AT79" i="3" s="1"/>
  <c r="AS78" i="3"/>
  <c r="AS77" i="3"/>
  <c r="AS76" i="3"/>
  <c r="AT76" i="3" s="1"/>
  <c r="AS75" i="3"/>
  <c r="AS74" i="3"/>
  <c r="AS73" i="3"/>
  <c r="AS72" i="3"/>
  <c r="AS71" i="3"/>
  <c r="AT71" i="3" s="1"/>
  <c r="AS70" i="3"/>
  <c r="AS69" i="3"/>
  <c r="AS68" i="3"/>
  <c r="AT68" i="3" s="1"/>
  <c r="AS67" i="3"/>
  <c r="AS66" i="3"/>
  <c r="AS65" i="3"/>
  <c r="AS64" i="3"/>
  <c r="AS63" i="3"/>
  <c r="AT63" i="3" s="1"/>
  <c r="AS62" i="3"/>
  <c r="AS61" i="3"/>
  <c r="AS60" i="3"/>
  <c r="AT60" i="3" s="1"/>
  <c r="AS59" i="3"/>
  <c r="AS58" i="3"/>
  <c r="AS57" i="3"/>
  <c r="AS56" i="3"/>
  <c r="AS55" i="3"/>
  <c r="AT55" i="3" s="1"/>
  <c r="AS54" i="3"/>
  <c r="AS53" i="3"/>
  <c r="AS52" i="3"/>
  <c r="AT52" i="3" s="1"/>
  <c r="AS51" i="3"/>
  <c r="AS50" i="3"/>
  <c r="AS49" i="3"/>
  <c r="AS48" i="3"/>
  <c r="AS47" i="3"/>
  <c r="AT47" i="3" s="1"/>
  <c r="AS46" i="3"/>
  <c r="AS45" i="3"/>
  <c r="AS44" i="3"/>
  <c r="AT44" i="3" s="1"/>
  <c r="AS43" i="3"/>
  <c r="AS42" i="3"/>
  <c r="AS41" i="3"/>
  <c r="AS40" i="3"/>
  <c r="AS39" i="3"/>
  <c r="AT39" i="3" s="1"/>
  <c r="AS38" i="3"/>
  <c r="AS37" i="3"/>
  <c r="AS36" i="3"/>
  <c r="AT36" i="3" s="1"/>
  <c r="AS35" i="3"/>
  <c r="AS34" i="3"/>
  <c r="AS33" i="3"/>
  <c r="AS32" i="3"/>
  <c r="AS31" i="3"/>
  <c r="AT31" i="3" s="1"/>
  <c r="AS30" i="3"/>
  <c r="AS29" i="3"/>
  <c r="AS28" i="3"/>
  <c r="AT28" i="3" s="1"/>
  <c r="AS27" i="3"/>
  <c r="AS26" i="3"/>
  <c r="AS25" i="3"/>
  <c r="AS24" i="3"/>
  <c r="AS23" i="3"/>
  <c r="AT23" i="3" s="1"/>
  <c r="AS22" i="3"/>
  <c r="AS21" i="3"/>
  <c r="AS20" i="3"/>
  <c r="AT20" i="3" s="1"/>
  <c r="AS19" i="3"/>
  <c r="AS18" i="3"/>
  <c r="AS17" i="3"/>
  <c r="AS16" i="3"/>
  <c r="AS15" i="3"/>
  <c r="AT15" i="3" s="1"/>
  <c r="AS14" i="3"/>
  <c r="AS13" i="3"/>
  <c r="AS12" i="3"/>
  <c r="AT12" i="3" s="1"/>
  <c r="AS11" i="3"/>
  <c r="AS10" i="3"/>
  <c r="AS9" i="3"/>
  <c r="AS8" i="3"/>
  <c r="AS7" i="3"/>
  <c r="AT7" i="3" s="1"/>
  <c r="AS6" i="3"/>
  <c r="AG115" i="3"/>
  <c r="AG114" i="3"/>
  <c r="AG113" i="3"/>
  <c r="AG112" i="3"/>
  <c r="AG111" i="3"/>
  <c r="AG110" i="3"/>
  <c r="AG109" i="3"/>
  <c r="AH109" i="3" s="1"/>
  <c r="AG108" i="3"/>
  <c r="AG107" i="3"/>
  <c r="AG106" i="3"/>
  <c r="AG105" i="3"/>
  <c r="AG104" i="3"/>
  <c r="AG103" i="3"/>
  <c r="AG102" i="3"/>
  <c r="AG101" i="3"/>
  <c r="AH101" i="3" s="1"/>
  <c r="AG100" i="3"/>
  <c r="AG99" i="3"/>
  <c r="AG98" i="3"/>
  <c r="AG97" i="3"/>
  <c r="AG96" i="3"/>
  <c r="AG95" i="3"/>
  <c r="AG94" i="3"/>
  <c r="AG93" i="3"/>
  <c r="AH93" i="3" s="1"/>
  <c r="AG92" i="3"/>
  <c r="AG91" i="3"/>
  <c r="AG90" i="3"/>
  <c r="AG89" i="3"/>
  <c r="AG88" i="3"/>
  <c r="AG87" i="3"/>
  <c r="AG86" i="3"/>
  <c r="AG85" i="3"/>
  <c r="AH85" i="3" s="1"/>
  <c r="AG84" i="3"/>
  <c r="AG83" i="3"/>
  <c r="AG82" i="3"/>
  <c r="AG81" i="3"/>
  <c r="AG80" i="3"/>
  <c r="AG79" i="3"/>
  <c r="AG78" i="3"/>
  <c r="AG77" i="3"/>
  <c r="AH77" i="3" s="1"/>
  <c r="AG76" i="3"/>
  <c r="AG75" i="3"/>
  <c r="AG74" i="3"/>
  <c r="AG73" i="3"/>
  <c r="AG72" i="3"/>
  <c r="AG71" i="3"/>
  <c r="AG70" i="3"/>
  <c r="AG69" i="3"/>
  <c r="AH69" i="3" s="1"/>
  <c r="AG68" i="3"/>
  <c r="AG67" i="3"/>
  <c r="AG66" i="3"/>
  <c r="AG65" i="3"/>
  <c r="AG64" i="3"/>
  <c r="AG63" i="3"/>
  <c r="AG62" i="3"/>
  <c r="AG61" i="3"/>
  <c r="AH61" i="3" s="1"/>
  <c r="AG60" i="3"/>
  <c r="AG59" i="3"/>
  <c r="AG58" i="3"/>
  <c r="AG57" i="3"/>
  <c r="AG56" i="3"/>
  <c r="AG55" i="3"/>
  <c r="AG54" i="3"/>
  <c r="AG53" i="3"/>
  <c r="AH53" i="3" s="1"/>
  <c r="AG52" i="3"/>
  <c r="AG51" i="3"/>
  <c r="AG50" i="3"/>
  <c r="AG49" i="3"/>
  <c r="AG48" i="3"/>
  <c r="AG47" i="3"/>
  <c r="AG46" i="3"/>
  <c r="AG45" i="3"/>
  <c r="AH45" i="3" s="1"/>
  <c r="AG44" i="3"/>
  <c r="AG43" i="3"/>
  <c r="AG42" i="3"/>
  <c r="AG41" i="3"/>
  <c r="AG40" i="3"/>
  <c r="AG39" i="3"/>
  <c r="AG38" i="3"/>
  <c r="AG37" i="3"/>
  <c r="AH37" i="3" s="1"/>
  <c r="AG36" i="3"/>
  <c r="AG35" i="3"/>
  <c r="AG34" i="3"/>
  <c r="AG33" i="3"/>
  <c r="AG32" i="3"/>
  <c r="AG31" i="3"/>
  <c r="AG30" i="3"/>
  <c r="AG29" i="3"/>
  <c r="AH29" i="3" s="1"/>
  <c r="AG28" i="3"/>
  <c r="AG27" i="3"/>
  <c r="AG26" i="3"/>
  <c r="AG25" i="3"/>
  <c r="AG24" i="3"/>
  <c r="AG23" i="3"/>
  <c r="AG22" i="3"/>
  <c r="AG21" i="3"/>
  <c r="AH21" i="3" s="1"/>
  <c r="AG20" i="3"/>
  <c r="AG19" i="3"/>
  <c r="AG18" i="3"/>
  <c r="AG17" i="3"/>
  <c r="AG16" i="3"/>
  <c r="AG15" i="3"/>
  <c r="AG14" i="3"/>
  <c r="AG13" i="3"/>
  <c r="AH13" i="3" s="1"/>
  <c r="AG12" i="3"/>
  <c r="AG11" i="3"/>
  <c r="AG10" i="3"/>
  <c r="AG9" i="3"/>
  <c r="AG8" i="3"/>
  <c r="AG7" i="3"/>
  <c r="AG6" i="3"/>
  <c r="U115" i="3"/>
  <c r="U114" i="3"/>
  <c r="U113" i="3"/>
  <c r="U112" i="3"/>
  <c r="U111" i="3"/>
  <c r="U110" i="3"/>
  <c r="U109" i="3"/>
  <c r="V109" i="3" s="1"/>
  <c r="U108" i="3"/>
  <c r="U107" i="3"/>
  <c r="U106" i="3"/>
  <c r="U105" i="3"/>
  <c r="U104" i="3"/>
  <c r="U103" i="3"/>
  <c r="U102" i="3"/>
  <c r="U101" i="3"/>
  <c r="V101" i="3" s="1"/>
  <c r="U100" i="3"/>
  <c r="U99" i="3"/>
  <c r="U98" i="3"/>
  <c r="U97" i="3"/>
  <c r="U96" i="3"/>
  <c r="U95" i="3"/>
  <c r="U94" i="3"/>
  <c r="U93" i="3"/>
  <c r="V93" i="3" s="1"/>
  <c r="U92" i="3"/>
  <c r="U91" i="3"/>
  <c r="U90" i="3"/>
  <c r="U89" i="3"/>
  <c r="U88" i="3"/>
  <c r="U87" i="3"/>
  <c r="U86" i="3"/>
  <c r="U85" i="3"/>
  <c r="V85" i="3" s="1"/>
  <c r="U84" i="3"/>
  <c r="U83" i="3"/>
  <c r="U82" i="3"/>
  <c r="U81" i="3"/>
  <c r="U80" i="3"/>
  <c r="U79" i="3"/>
  <c r="U78" i="3"/>
  <c r="U77" i="3"/>
  <c r="V77" i="3" s="1"/>
  <c r="U76" i="3"/>
  <c r="U75" i="3"/>
  <c r="U74" i="3"/>
  <c r="U73" i="3"/>
  <c r="U72" i="3"/>
  <c r="U71" i="3"/>
  <c r="U70" i="3"/>
  <c r="U69" i="3"/>
  <c r="V69" i="3" s="1"/>
  <c r="U68" i="3"/>
  <c r="U67" i="3"/>
  <c r="U66" i="3"/>
  <c r="U65" i="3"/>
  <c r="U64" i="3"/>
  <c r="U63" i="3"/>
  <c r="U62" i="3"/>
  <c r="U61" i="3"/>
  <c r="V61" i="3" s="1"/>
  <c r="U60" i="3"/>
  <c r="U59" i="3"/>
  <c r="U58" i="3"/>
  <c r="U57" i="3"/>
  <c r="U56" i="3"/>
  <c r="U55" i="3"/>
  <c r="U54" i="3"/>
  <c r="U53" i="3"/>
  <c r="V53" i="3" s="1"/>
  <c r="U52" i="3"/>
  <c r="U51" i="3"/>
  <c r="U50" i="3"/>
  <c r="U49" i="3"/>
  <c r="U48" i="3"/>
  <c r="U47" i="3"/>
  <c r="U46" i="3"/>
  <c r="U45" i="3"/>
  <c r="V45" i="3" s="1"/>
  <c r="U44" i="3"/>
  <c r="U43" i="3"/>
  <c r="U42" i="3"/>
  <c r="U41" i="3"/>
  <c r="U40" i="3"/>
  <c r="U39" i="3"/>
  <c r="U38" i="3"/>
  <c r="U37" i="3"/>
  <c r="V37" i="3" s="1"/>
  <c r="U36" i="3"/>
  <c r="U35" i="3"/>
  <c r="U34" i="3"/>
  <c r="U33" i="3"/>
  <c r="U32" i="3"/>
  <c r="U31" i="3"/>
  <c r="U30" i="3"/>
  <c r="U29" i="3"/>
  <c r="V29" i="3" s="1"/>
  <c r="U28" i="3"/>
  <c r="U27" i="3"/>
  <c r="U26" i="3"/>
  <c r="U25" i="3"/>
  <c r="U24" i="3"/>
  <c r="U23" i="3"/>
  <c r="U22" i="3"/>
  <c r="U21" i="3"/>
  <c r="V21" i="3" s="1"/>
  <c r="U20" i="3"/>
  <c r="U19" i="3"/>
  <c r="U18" i="3"/>
  <c r="U17" i="3"/>
  <c r="U16" i="3"/>
  <c r="U15" i="3"/>
  <c r="U14" i="3"/>
  <c r="U13" i="3"/>
  <c r="V13" i="3" s="1"/>
  <c r="U12" i="3"/>
  <c r="U11" i="3"/>
  <c r="U10" i="3"/>
  <c r="U9" i="3"/>
  <c r="U8" i="3"/>
  <c r="U7" i="3"/>
  <c r="U6" i="3"/>
  <c r="I115" i="3"/>
  <c r="I114" i="3"/>
  <c r="I113" i="3"/>
  <c r="I112" i="3"/>
  <c r="I111" i="3"/>
  <c r="I110" i="3"/>
  <c r="I109" i="3"/>
  <c r="J109" i="3" s="1"/>
  <c r="I108" i="3"/>
  <c r="J108" i="3" s="1"/>
  <c r="I107" i="3"/>
  <c r="I106" i="3"/>
  <c r="I105" i="3"/>
  <c r="I104" i="3"/>
  <c r="I103" i="3"/>
  <c r="I102" i="3"/>
  <c r="I101" i="3"/>
  <c r="J101" i="3" s="1"/>
  <c r="I100" i="3"/>
  <c r="J100" i="3" s="1"/>
  <c r="I99" i="3"/>
  <c r="I98" i="3"/>
  <c r="I97" i="3"/>
  <c r="I96" i="3"/>
  <c r="I95" i="3"/>
  <c r="I94" i="3"/>
  <c r="I93" i="3"/>
  <c r="J93" i="3" s="1"/>
  <c r="I92" i="3"/>
  <c r="J92" i="3" s="1"/>
  <c r="I91" i="3"/>
  <c r="I90" i="3"/>
  <c r="I89" i="3"/>
  <c r="I88" i="3"/>
  <c r="I87" i="3"/>
  <c r="I86" i="3"/>
  <c r="I85" i="3"/>
  <c r="J85" i="3" s="1"/>
  <c r="I84" i="3"/>
  <c r="J84" i="3" s="1"/>
  <c r="I83" i="3"/>
  <c r="I82" i="3"/>
  <c r="I81" i="3"/>
  <c r="I80" i="3"/>
  <c r="I79" i="3"/>
  <c r="I78" i="3"/>
  <c r="I77" i="3"/>
  <c r="J77" i="3" s="1"/>
  <c r="I76" i="3"/>
  <c r="J76" i="3" s="1"/>
  <c r="I75" i="3"/>
  <c r="I74" i="3"/>
  <c r="I73" i="3"/>
  <c r="I72" i="3"/>
  <c r="I71" i="3"/>
  <c r="I70" i="3"/>
  <c r="I69" i="3"/>
  <c r="J69" i="3" s="1"/>
  <c r="I68" i="3"/>
  <c r="J68" i="3" s="1"/>
  <c r="I67" i="3"/>
  <c r="I66" i="3"/>
  <c r="I65" i="3"/>
  <c r="I64" i="3"/>
  <c r="I63" i="3"/>
  <c r="I62" i="3"/>
  <c r="I61" i="3"/>
  <c r="J61" i="3" s="1"/>
  <c r="I60" i="3"/>
  <c r="J60" i="3" s="1"/>
  <c r="I59" i="3"/>
  <c r="I58" i="3"/>
  <c r="I57" i="3"/>
  <c r="I56" i="3"/>
  <c r="I55" i="3"/>
  <c r="I54" i="3"/>
  <c r="I53" i="3"/>
  <c r="J53" i="3" s="1"/>
  <c r="I52" i="3"/>
  <c r="J52" i="3" s="1"/>
  <c r="I51" i="3"/>
  <c r="I50" i="3"/>
  <c r="I49" i="3"/>
  <c r="I48" i="3"/>
  <c r="I47" i="3"/>
  <c r="I46" i="3"/>
  <c r="I45" i="3"/>
  <c r="J45" i="3" s="1"/>
  <c r="I44" i="3"/>
  <c r="J44" i="3" s="1"/>
  <c r="I43" i="3"/>
  <c r="I42" i="3"/>
  <c r="I41" i="3"/>
  <c r="I40" i="3"/>
  <c r="I39" i="3"/>
  <c r="I38" i="3"/>
  <c r="I37" i="3"/>
  <c r="J37" i="3" s="1"/>
  <c r="I36" i="3"/>
  <c r="J36" i="3" s="1"/>
  <c r="I35" i="3"/>
  <c r="I34" i="3"/>
  <c r="I33" i="3"/>
  <c r="I32" i="3"/>
  <c r="I31" i="3"/>
  <c r="I30" i="3"/>
  <c r="I29" i="3"/>
  <c r="J29" i="3" s="1"/>
  <c r="I28" i="3"/>
  <c r="J28" i="3" s="1"/>
  <c r="I27" i="3"/>
  <c r="I26" i="3"/>
  <c r="I25" i="3"/>
  <c r="I24" i="3"/>
  <c r="I23" i="3"/>
  <c r="I22" i="3"/>
  <c r="I21" i="3"/>
  <c r="J21" i="3" s="1"/>
  <c r="I20" i="3"/>
  <c r="J20" i="3" s="1"/>
  <c r="I19" i="3"/>
  <c r="I18" i="3"/>
  <c r="I17" i="3"/>
  <c r="I16" i="3"/>
  <c r="I15" i="3"/>
  <c r="I14" i="3"/>
  <c r="I13" i="3"/>
  <c r="J13" i="3" s="1"/>
  <c r="I12" i="3"/>
  <c r="J12" i="3" s="1"/>
  <c r="I11" i="3"/>
  <c r="I10" i="3"/>
  <c r="I9" i="3"/>
  <c r="I8" i="3"/>
  <c r="I7" i="3"/>
  <c r="I6" i="3"/>
  <c r="BE44" i="11"/>
  <c r="BF44" i="11" s="1"/>
  <c r="BE43" i="11"/>
  <c r="BE42" i="11"/>
  <c r="BE41" i="11"/>
  <c r="BE40" i="11"/>
  <c r="BF40" i="11" s="1"/>
  <c r="BE39" i="11"/>
  <c r="BE38" i="11"/>
  <c r="BE37" i="11"/>
  <c r="BE36" i="11"/>
  <c r="BF36" i="11" s="1"/>
  <c r="BE35" i="11"/>
  <c r="BE34" i="11"/>
  <c r="BE33" i="11"/>
  <c r="BE32" i="11"/>
  <c r="BF32" i="11" s="1"/>
  <c r="BE31" i="11"/>
  <c r="BE30" i="11"/>
  <c r="BE29" i="11"/>
  <c r="BE28" i="11"/>
  <c r="BF28" i="11" s="1"/>
  <c r="BE27" i="11"/>
  <c r="BE26" i="11"/>
  <c r="BE25" i="11"/>
  <c r="BE24" i="11"/>
  <c r="BE23" i="11"/>
  <c r="BE22" i="11"/>
  <c r="BE21" i="11"/>
  <c r="BE20" i="11"/>
  <c r="BF20" i="11" s="1"/>
  <c r="BE19" i="11"/>
  <c r="BE18" i="11"/>
  <c r="BE17" i="11"/>
  <c r="BE16" i="11"/>
  <c r="BF16" i="11" s="1"/>
  <c r="BE15" i="11"/>
  <c r="BE14" i="11"/>
  <c r="BE13" i="11"/>
  <c r="BE12" i="11"/>
  <c r="BF12" i="11" s="1"/>
  <c r="BE11" i="11"/>
  <c r="BE10" i="11"/>
  <c r="BE9" i="11"/>
  <c r="BE8" i="11"/>
  <c r="BF8" i="11" s="1"/>
  <c r="BE7" i="11"/>
  <c r="BE6" i="11"/>
  <c r="AS44" i="11"/>
  <c r="AS43" i="11"/>
  <c r="AS42" i="11"/>
  <c r="AS41" i="11"/>
  <c r="AS40" i="11"/>
  <c r="AT40" i="11" s="1"/>
  <c r="AS39" i="11"/>
  <c r="AS38" i="11"/>
  <c r="AS37" i="11"/>
  <c r="AT37" i="11" s="1"/>
  <c r="AS36" i="11"/>
  <c r="AS35" i="11"/>
  <c r="AS34" i="11"/>
  <c r="AS33" i="11"/>
  <c r="AS32" i="11"/>
  <c r="AT32" i="11" s="1"/>
  <c r="AS31" i="11"/>
  <c r="AS30" i="11"/>
  <c r="AS29" i="11"/>
  <c r="AT29" i="11" s="1"/>
  <c r="AS28" i="11"/>
  <c r="AS27" i="11"/>
  <c r="AS26" i="11"/>
  <c r="AS25" i="11"/>
  <c r="AS24" i="11"/>
  <c r="AT24" i="11" s="1"/>
  <c r="AS23" i="11"/>
  <c r="AS22" i="11"/>
  <c r="AS21" i="11"/>
  <c r="AT21" i="11" s="1"/>
  <c r="AS20" i="11"/>
  <c r="AS19" i="11"/>
  <c r="AS18" i="11"/>
  <c r="AS17" i="11"/>
  <c r="AS16" i="11"/>
  <c r="AT16" i="11" s="1"/>
  <c r="AS15" i="11"/>
  <c r="AS14" i="11"/>
  <c r="AS13" i="11"/>
  <c r="AT13" i="11" s="1"/>
  <c r="AS12" i="11"/>
  <c r="AS11" i="11"/>
  <c r="AS10" i="11"/>
  <c r="AS9" i="11"/>
  <c r="AS8" i="11"/>
  <c r="AT8" i="11" s="1"/>
  <c r="AS7" i="11"/>
  <c r="AS6" i="11"/>
  <c r="AG44" i="11"/>
  <c r="AG43" i="11"/>
  <c r="AG42" i="11"/>
  <c r="AG41" i="11"/>
  <c r="AG40" i="11"/>
  <c r="AG39" i="11"/>
  <c r="AH39" i="11" s="1"/>
  <c r="AG38" i="11"/>
  <c r="AG37" i="11"/>
  <c r="AH37" i="11" s="1"/>
  <c r="AG36" i="11"/>
  <c r="AG35" i="11"/>
  <c r="AG34" i="11"/>
  <c r="AG33" i="11"/>
  <c r="AG32" i="11"/>
  <c r="AG31" i="11"/>
  <c r="AH31" i="11" s="1"/>
  <c r="AG30" i="11"/>
  <c r="AG29" i="11"/>
  <c r="AH29" i="11" s="1"/>
  <c r="AG28" i="11"/>
  <c r="AG27" i="11"/>
  <c r="AG26" i="11"/>
  <c r="AG25" i="11"/>
  <c r="AG24" i="11"/>
  <c r="AG23" i="11"/>
  <c r="AH23" i="11" s="1"/>
  <c r="AG22" i="11"/>
  <c r="AG21" i="11"/>
  <c r="AH21" i="11" s="1"/>
  <c r="AG20" i="11"/>
  <c r="AG19" i="11"/>
  <c r="AG18" i="11"/>
  <c r="AG17" i="11"/>
  <c r="AG16" i="11"/>
  <c r="AG15" i="11"/>
  <c r="AH15" i="11" s="1"/>
  <c r="AG14" i="11"/>
  <c r="AG13" i="11"/>
  <c r="AH13" i="11" s="1"/>
  <c r="AG12" i="11"/>
  <c r="AG11" i="11"/>
  <c r="AG10" i="11"/>
  <c r="AG9" i="11"/>
  <c r="AG8" i="11"/>
  <c r="AG7" i="11"/>
  <c r="AG6" i="11"/>
  <c r="U44" i="11"/>
  <c r="V44" i="11" s="1"/>
  <c r="U43" i="11"/>
  <c r="U42" i="11"/>
  <c r="U41" i="11"/>
  <c r="U40" i="11"/>
  <c r="U39" i="11"/>
  <c r="U38" i="11"/>
  <c r="U37" i="11"/>
  <c r="V37" i="11" s="1"/>
  <c r="U36" i="11"/>
  <c r="V36" i="11" s="1"/>
  <c r="U35" i="11"/>
  <c r="U34" i="11"/>
  <c r="U33" i="11"/>
  <c r="U32" i="11"/>
  <c r="U31" i="11"/>
  <c r="U30" i="11"/>
  <c r="U29" i="11"/>
  <c r="U28" i="11"/>
  <c r="V28" i="11" s="1"/>
  <c r="U27" i="11"/>
  <c r="U26" i="11"/>
  <c r="U25" i="11"/>
  <c r="U24" i="11"/>
  <c r="U23" i="11"/>
  <c r="U22" i="11"/>
  <c r="U21" i="11"/>
  <c r="V21" i="11" s="1"/>
  <c r="U20" i="11"/>
  <c r="V20" i="11" s="1"/>
  <c r="U19" i="11"/>
  <c r="U18" i="11"/>
  <c r="U17" i="11"/>
  <c r="U16" i="11"/>
  <c r="U15" i="11"/>
  <c r="U14" i="11"/>
  <c r="U13" i="11"/>
  <c r="V13" i="11" s="1"/>
  <c r="U12" i="11"/>
  <c r="V12" i="11" s="1"/>
  <c r="U11" i="11"/>
  <c r="U10" i="11"/>
  <c r="U9" i="11"/>
  <c r="U8" i="11"/>
  <c r="U7" i="11"/>
  <c r="U6" i="11"/>
  <c r="I44" i="11"/>
  <c r="J44" i="11" s="1"/>
  <c r="I43" i="11"/>
  <c r="I42" i="11"/>
  <c r="J42" i="11" s="1"/>
  <c r="I41" i="11"/>
  <c r="J41" i="11" s="1"/>
  <c r="I40" i="11"/>
  <c r="I39" i="11"/>
  <c r="I38" i="11"/>
  <c r="I37" i="11"/>
  <c r="J37" i="11" s="1"/>
  <c r="I36" i="11"/>
  <c r="J36" i="11" s="1"/>
  <c r="I35" i="11"/>
  <c r="I34" i="11"/>
  <c r="J34" i="11" s="1"/>
  <c r="I33" i="11"/>
  <c r="J33" i="11" s="1"/>
  <c r="I32" i="11"/>
  <c r="I31" i="11"/>
  <c r="I30" i="11"/>
  <c r="I29" i="11"/>
  <c r="J29" i="11" s="1"/>
  <c r="I28" i="11"/>
  <c r="J28" i="11" s="1"/>
  <c r="I27" i="11"/>
  <c r="I26" i="11"/>
  <c r="J26" i="11" s="1"/>
  <c r="I25" i="11"/>
  <c r="J25" i="11" s="1"/>
  <c r="I24" i="11"/>
  <c r="I23" i="11"/>
  <c r="I22" i="11"/>
  <c r="I21" i="11"/>
  <c r="J21" i="11" s="1"/>
  <c r="I20" i="11"/>
  <c r="J20" i="11" s="1"/>
  <c r="I19" i="11"/>
  <c r="I18" i="11"/>
  <c r="J18" i="11" s="1"/>
  <c r="I17" i="11"/>
  <c r="J17" i="11" s="1"/>
  <c r="I16" i="11"/>
  <c r="I15" i="11"/>
  <c r="I14" i="11"/>
  <c r="I13" i="11"/>
  <c r="J13" i="11" s="1"/>
  <c r="I12" i="11"/>
  <c r="J12" i="11" s="1"/>
  <c r="I11" i="11"/>
  <c r="I10" i="11"/>
  <c r="I9" i="11"/>
  <c r="I8" i="11"/>
  <c r="I7" i="11"/>
  <c r="I6" i="11"/>
  <c r="BE115" i="10"/>
  <c r="BE114" i="10"/>
  <c r="BE113" i="10"/>
  <c r="BE112" i="10"/>
  <c r="BE111" i="10"/>
  <c r="BE110" i="10"/>
  <c r="BE109" i="10"/>
  <c r="BF109" i="10" s="1"/>
  <c r="BE108" i="10"/>
  <c r="BE107" i="10"/>
  <c r="BE106" i="10"/>
  <c r="BE105" i="10"/>
  <c r="BE104" i="10"/>
  <c r="BE103" i="10"/>
  <c r="BE102" i="10"/>
  <c r="BE101" i="10"/>
  <c r="BF101" i="10" s="1"/>
  <c r="BE100" i="10"/>
  <c r="BE99" i="10"/>
  <c r="BE98" i="10"/>
  <c r="BE97" i="10"/>
  <c r="BE96" i="10"/>
  <c r="BE95" i="10"/>
  <c r="BE94" i="10"/>
  <c r="BE93" i="10"/>
  <c r="BF93" i="10" s="1"/>
  <c r="BE92" i="10"/>
  <c r="BE91" i="10"/>
  <c r="BE90" i="10"/>
  <c r="BE89" i="10"/>
  <c r="BE88" i="10"/>
  <c r="BE87" i="10"/>
  <c r="BE86" i="10"/>
  <c r="BE85" i="10"/>
  <c r="BF85" i="10" s="1"/>
  <c r="BE84" i="10"/>
  <c r="BE83" i="10"/>
  <c r="BE82" i="10"/>
  <c r="BE81" i="10"/>
  <c r="BE80" i="10"/>
  <c r="BE79" i="10"/>
  <c r="BE78" i="10"/>
  <c r="BE77" i="10"/>
  <c r="BF77" i="10" s="1"/>
  <c r="BE76" i="10"/>
  <c r="BE75" i="10"/>
  <c r="BE74" i="10"/>
  <c r="BE73" i="10"/>
  <c r="BE72" i="10"/>
  <c r="BE71" i="10"/>
  <c r="BE70" i="10"/>
  <c r="BE69" i="10"/>
  <c r="BF69" i="10" s="1"/>
  <c r="BE68" i="10"/>
  <c r="BE67" i="10"/>
  <c r="BE66" i="10"/>
  <c r="BE65" i="10"/>
  <c r="BE64" i="10"/>
  <c r="BE63" i="10"/>
  <c r="BE62" i="10"/>
  <c r="BE61" i="10"/>
  <c r="BF61" i="10" s="1"/>
  <c r="BE60" i="10"/>
  <c r="BE59" i="10"/>
  <c r="BE58" i="10"/>
  <c r="BE57" i="10"/>
  <c r="BE56" i="10"/>
  <c r="BE55" i="10"/>
  <c r="BE54" i="10"/>
  <c r="BE53" i="10"/>
  <c r="BF53" i="10" s="1"/>
  <c r="BE52" i="10"/>
  <c r="BE51" i="10"/>
  <c r="BE50" i="10"/>
  <c r="BE49" i="10"/>
  <c r="BE48" i="10"/>
  <c r="BE47" i="10"/>
  <c r="BE46" i="10"/>
  <c r="BE45" i="10"/>
  <c r="BF45" i="10" s="1"/>
  <c r="BE44" i="10"/>
  <c r="BE43" i="10"/>
  <c r="BE42" i="10"/>
  <c r="BE41" i="10"/>
  <c r="BE40" i="10"/>
  <c r="BE39" i="10"/>
  <c r="BE38" i="10"/>
  <c r="BE37" i="10"/>
  <c r="BF37" i="10" s="1"/>
  <c r="BE36" i="10"/>
  <c r="BE35" i="10"/>
  <c r="BE34" i="10"/>
  <c r="BE33" i="10"/>
  <c r="BE32" i="10"/>
  <c r="BE31" i="10"/>
  <c r="BE30" i="10"/>
  <c r="BE29" i="10"/>
  <c r="BF29" i="10" s="1"/>
  <c r="BE28" i="10"/>
  <c r="BE27" i="10"/>
  <c r="BE26" i="10"/>
  <c r="BE25" i="10"/>
  <c r="BE24" i="10"/>
  <c r="BE23" i="10"/>
  <c r="BE22" i="10"/>
  <c r="BE21" i="10"/>
  <c r="BF21" i="10" s="1"/>
  <c r="BE20" i="10"/>
  <c r="BE19" i="10"/>
  <c r="BE18" i="10"/>
  <c r="BE17" i="10"/>
  <c r="BE16" i="10"/>
  <c r="BE15" i="10"/>
  <c r="BE14" i="10"/>
  <c r="BE13" i="10"/>
  <c r="BF13" i="10" s="1"/>
  <c r="BE12" i="10"/>
  <c r="BE11" i="10"/>
  <c r="BE10" i="10"/>
  <c r="BE9" i="10"/>
  <c r="BE8" i="10"/>
  <c r="BE7" i="10"/>
  <c r="BE6" i="10"/>
  <c r="AS115" i="10"/>
  <c r="AS114" i="10"/>
  <c r="AS113" i="10"/>
  <c r="AS112" i="10"/>
  <c r="AS111" i="10"/>
  <c r="AS110" i="10"/>
  <c r="AS109" i="10"/>
  <c r="AT109" i="10" s="1"/>
  <c r="AS108" i="10"/>
  <c r="AS107" i="10"/>
  <c r="AS106" i="10"/>
  <c r="AS105" i="10"/>
  <c r="AS104" i="10"/>
  <c r="AS103" i="10"/>
  <c r="AS102" i="10"/>
  <c r="AS101" i="10"/>
  <c r="AT101" i="10" s="1"/>
  <c r="AS100" i="10"/>
  <c r="AS99" i="10"/>
  <c r="AS98" i="10"/>
  <c r="AS97" i="10"/>
  <c r="AS96" i="10"/>
  <c r="AS95" i="10"/>
  <c r="AS94" i="10"/>
  <c r="AS93" i="10"/>
  <c r="AT93" i="10" s="1"/>
  <c r="AS92" i="10"/>
  <c r="AS91" i="10"/>
  <c r="AS90" i="10"/>
  <c r="AS89" i="10"/>
  <c r="AS88" i="10"/>
  <c r="AS87" i="10"/>
  <c r="AS86" i="10"/>
  <c r="AS85" i="10"/>
  <c r="AT85" i="10" s="1"/>
  <c r="AS84" i="10"/>
  <c r="AS83" i="10"/>
  <c r="AS82" i="10"/>
  <c r="AS81" i="10"/>
  <c r="AS80" i="10"/>
  <c r="AS79" i="10"/>
  <c r="AS78" i="10"/>
  <c r="AS77" i="10"/>
  <c r="AT77" i="10" s="1"/>
  <c r="AS76" i="10"/>
  <c r="AS75" i="10"/>
  <c r="AS74" i="10"/>
  <c r="AS73" i="10"/>
  <c r="AS72" i="10"/>
  <c r="AS71" i="10"/>
  <c r="AS70" i="10"/>
  <c r="AS69" i="10"/>
  <c r="AT69" i="10" s="1"/>
  <c r="AS68" i="10"/>
  <c r="AS67" i="10"/>
  <c r="AS66" i="10"/>
  <c r="AS65" i="10"/>
  <c r="AS64" i="10"/>
  <c r="AS63" i="10"/>
  <c r="AS62" i="10"/>
  <c r="AS61" i="10"/>
  <c r="AT61" i="10" s="1"/>
  <c r="AS60" i="10"/>
  <c r="AS59" i="10"/>
  <c r="AS58" i="10"/>
  <c r="AS57" i="10"/>
  <c r="AS56" i="10"/>
  <c r="AS55" i="10"/>
  <c r="AS54" i="10"/>
  <c r="AS53" i="10"/>
  <c r="AT53" i="10" s="1"/>
  <c r="AS52" i="10"/>
  <c r="AS51" i="10"/>
  <c r="AS50" i="10"/>
  <c r="AS49" i="10"/>
  <c r="AS48" i="10"/>
  <c r="AS47" i="10"/>
  <c r="AS46" i="10"/>
  <c r="AS45" i="10"/>
  <c r="AT45" i="10" s="1"/>
  <c r="AS44" i="10"/>
  <c r="AS43" i="10"/>
  <c r="AS42" i="10"/>
  <c r="AS41" i="10"/>
  <c r="AS40" i="10"/>
  <c r="AS39" i="10"/>
  <c r="AS38" i="10"/>
  <c r="AS37" i="10"/>
  <c r="AT37" i="10" s="1"/>
  <c r="AS36" i="10"/>
  <c r="AS35" i="10"/>
  <c r="AS34" i="10"/>
  <c r="AS33" i="10"/>
  <c r="AS32" i="10"/>
  <c r="AS31" i="10"/>
  <c r="AS30" i="10"/>
  <c r="AS29" i="10"/>
  <c r="AT29" i="10" s="1"/>
  <c r="AS28" i="10"/>
  <c r="AS27" i="10"/>
  <c r="AS26" i="10"/>
  <c r="AS25" i="10"/>
  <c r="AS24" i="10"/>
  <c r="AS23" i="10"/>
  <c r="AS22" i="10"/>
  <c r="AS21" i="10"/>
  <c r="AT21" i="10" s="1"/>
  <c r="AS20" i="10"/>
  <c r="AS19" i="10"/>
  <c r="AS18" i="10"/>
  <c r="AS17" i="10"/>
  <c r="AS16" i="10"/>
  <c r="AS15" i="10"/>
  <c r="AS14" i="10"/>
  <c r="AS13" i="10"/>
  <c r="AT13" i="10" s="1"/>
  <c r="AS12" i="10"/>
  <c r="AS11" i="10"/>
  <c r="AS10" i="10"/>
  <c r="AS9" i="10"/>
  <c r="AS8" i="10"/>
  <c r="AS7" i="10"/>
  <c r="AS6" i="10"/>
  <c r="AG115" i="10"/>
  <c r="AG114" i="10"/>
  <c r="AG113" i="10"/>
  <c r="AG112" i="10"/>
  <c r="AG111" i="10"/>
  <c r="AG110" i="10"/>
  <c r="AG109" i="10"/>
  <c r="AG108" i="10"/>
  <c r="AG107" i="10"/>
  <c r="AG106" i="10"/>
  <c r="AG105" i="10"/>
  <c r="AG104" i="10"/>
  <c r="AG103" i="10"/>
  <c r="AG102" i="10"/>
  <c r="AG101" i="10"/>
  <c r="AG100" i="10"/>
  <c r="AG99" i="10"/>
  <c r="AG98" i="10"/>
  <c r="AG97" i="10"/>
  <c r="AG96" i="10"/>
  <c r="AG95" i="10"/>
  <c r="AG94" i="10"/>
  <c r="AG93" i="10"/>
  <c r="AG92" i="10"/>
  <c r="AG91" i="10"/>
  <c r="AG90" i="10"/>
  <c r="AG89" i="10"/>
  <c r="AG88" i="10"/>
  <c r="AG87" i="10"/>
  <c r="AG86" i="10"/>
  <c r="AG85" i="10"/>
  <c r="AG84" i="10"/>
  <c r="AG83" i="10"/>
  <c r="AG82" i="10"/>
  <c r="AG81" i="10"/>
  <c r="AG80" i="10"/>
  <c r="AG79" i="10"/>
  <c r="AG78" i="10"/>
  <c r="AG77" i="10"/>
  <c r="AG76" i="10"/>
  <c r="AG75" i="10"/>
  <c r="AG74" i="10"/>
  <c r="AG73" i="10"/>
  <c r="AG72" i="10"/>
  <c r="AG71" i="10"/>
  <c r="AG70" i="10"/>
  <c r="AG69" i="10"/>
  <c r="AG68" i="10"/>
  <c r="AG67" i="10"/>
  <c r="AG66" i="10"/>
  <c r="AG65" i="10"/>
  <c r="AG64" i="10"/>
  <c r="AG63" i="10"/>
  <c r="AG62" i="10"/>
  <c r="AG61" i="10"/>
  <c r="AG60" i="10"/>
  <c r="AG59" i="10"/>
  <c r="AG58" i="10"/>
  <c r="AG57" i="10"/>
  <c r="AG56" i="10"/>
  <c r="AG55" i="10"/>
  <c r="AG54" i="10"/>
  <c r="AG53" i="10"/>
  <c r="AG52" i="10"/>
  <c r="AG51" i="10"/>
  <c r="AG50" i="10"/>
  <c r="AG49" i="10"/>
  <c r="AG48" i="10"/>
  <c r="AG47" i="10"/>
  <c r="AG46" i="10"/>
  <c r="AG45" i="10"/>
  <c r="AG44" i="10"/>
  <c r="AG43" i="10"/>
  <c r="AG42" i="10"/>
  <c r="AG41" i="10"/>
  <c r="AG40" i="10"/>
  <c r="AG39" i="10"/>
  <c r="AG38" i="10"/>
  <c r="AG37" i="10"/>
  <c r="AH37" i="10" s="1"/>
  <c r="AG36" i="10"/>
  <c r="AG35" i="10"/>
  <c r="AG34" i="10"/>
  <c r="AG33" i="10"/>
  <c r="AG32" i="10"/>
  <c r="AG31" i="10"/>
  <c r="AG30" i="10"/>
  <c r="AG29" i="10"/>
  <c r="AH29" i="10" s="1"/>
  <c r="AG28" i="10"/>
  <c r="AG27" i="10"/>
  <c r="AG26" i="10"/>
  <c r="AG25" i="10"/>
  <c r="AG24" i="10"/>
  <c r="AG23" i="10"/>
  <c r="AG22" i="10"/>
  <c r="AG21" i="10"/>
  <c r="AH21" i="10" s="1"/>
  <c r="AG20" i="10"/>
  <c r="AG19" i="10"/>
  <c r="AG18" i="10"/>
  <c r="AG17" i="10"/>
  <c r="AG16" i="10"/>
  <c r="AG15" i="10"/>
  <c r="AG14" i="10"/>
  <c r="AG13" i="10"/>
  <c r="AH13" i="10" s="1"/>
  <c r="AG12" i="10"/>
  <c r="AG11" i="10"/>
  <c r="AG10" i="10"/>
  <c r="AG9" i="10"/>
  <c r="AG8" i="10"/>
  <c r="AG7" i="10"/>
  <c r="AG6" i="10"/>
  <c r="U115" i="10"/>
  <c r="U114" i="10"/>
  <c r="U113" i="10"/>
  <c r="U112" i="10"/>
  <c r="U111" i="10"/>
  <c r="U110" i="10"/>
  <c r="V110" i="10" s="1"/>
  <c r="U109" i="10"/>
  <c r="V109" i="10" s="1"/>
  <c r="U108" i="10"/>
  <c r="U107" i="10"/>
  <c r="U106" i="10"/>
  <c r="U105" i="10"/>
  <c r="U104" i="10"/>
  <c r="U103" i="10"/>
  <c r="U102" i="10"/>
  <c r="V102" i="10" s="1"/>
  <c r="U101" i="10"/>
  <c r="V101" i="10" s="1"/>
  <c r="U100" i="10"/>
  <c r="U99" i="10"/>
  <c r="U98" i="10"/>
  <c r="U97" i="10"/>
  <c r="U96" i="10"/>
  <c r="U95" i="10"/>
  <c r="U94" i="10"/>
  <c r="V94" i="10" s="1"/>
  <c r="U93" i="10"/>
  <c r="V93" i="10" s="1"/>
  <c r="U92" i="10"/>
  <c r="U91" i="10"/>
  <c r="U90" i="10"/>
  <c r="U89" i="10"/>
  <c r="U88" i="10"/>
  <c r="U87" i="10"/>
  <c r="U86" i="10"/>
  <c r="V86" i="10" s="1"/>
  <c r="U85" i="10"/>
  <c r="V85" i="10" s="1"/>
  <c r="U84" i="10"/>
  <c r="U83" i="10"/>
  <c r="U82" i="10"/>
  <c r="U81" i="10"/>
  <c r="U80" i="10"/>
  <c r="U79" i="10"/>
  <c r="U78" i="10"/>
  <c r="V78" i="10" s="1"/>
  <c r="U77" i="10"/>
  <c r="V77" i="10" s="1"/>
  <c r="U76" i="10"/>
  <c r="U75" i="10"/>
  <c r="U74" i="10"/>
  <c r="U73" i="10"/>
  <c r="U72" i="10"/>
  <c r="U71" i="10"/>
  <c r="U70" i="10"/>
  <c r="V70" i="10" s="1"/>
  <c r="U69" i="10"/>
  <c r="V69" i="10" s="1"/>
  <c r="U68" i="10"/>
  <c r="U67" i="10"/>
  <c r="U66" i="10"/>
  <c r="U65" i="10"/>
  <c r="U64" i="10"/>
  <c r="U63" i="10"/>
  <c r="U62" i="10"/>
  <c r="V62" i="10" s="1"/>
  <c r="U61" i="10"/>
  <c r="V61" i="10" s="1"/>
  <c r="U60" i="10"/>
  <c r="U59" i="10"/>
  <c r="U58" i="10"/>
  <c r="U57" i="10"/>
  <c r="U56" i="10"/>
  <c r="U55" i="10"/>
  <c r="U54" i="10"/>
  <c r="V54" i="10" s="1"/>
  <c r="U53" i="10"/>
  <c r="V53" i="10" s="1"/>
  <c r="U52" i="10"/>
  <c r="U51" i="10"/>
  <c r="U50" i="10"/>
  <c r="U49" i="10"/>
  <c r="U48" i="10"/>
  <c r="U47" i="10"/>
  <c r="U46" i="10"/>
  <c r="V46" i="10" s="1"/>
  <c r="U45" i="10"/>
  <c r="V45" i="10" s="1"/>
  <c r="U44" i="10"/>
  <c r="U43" i="10"/>
  <c r="U42" i="10"/>
  <c r="U41" i="10"/>
  <c r="U40" i="10"/>
  <c r="U39" i="10"/>
  <c r="U38" i="10"/>
  <c r="U37" i="10"/>
  <c r="V37" i="10" s="1"/>
  <c r="U36" i="10"/>
  <c r="U35" i="10"/>
  <c r="U34" i="10"/>
  <c r="U33" i="10"/>
  <c r="U32" i="10"/>
  <c r="U31" i="10"/>
  <c r="U30" i="10"/>
  <c r="U29" i="10"/>
  <c r="V29" i="10" s="1"/>
  <c r="U28" i="10"/>
  <c r="U27" i="10"/>
  <c r="U26" i="10"/>
  <c r="U25" i="10"/>
  <c r="U24" i="10"/>
  <c r="U23" i="10"/>
  <c r="U22" i="10"/>
  <c r="U21" i="10"/>
  <c r="V21" i="10" s="1"/>
  <c r="U20" i="10"/>
  <c r="U19" i="10"/>
  <c r="U18" i="10"/>
  <c r="U17" i="10"/>
  <c r="U16" i="10"/>
  <c r="U15" i="10"/>
  <c r="U14" i="10"/>
  <c r="U13" i="10"/>
  <c r="V13" i="10" s="1"/>
  <c r="U12" i="10"/>
  <c r="U11" i="10"/>
  <c r="U10" i="10"/>
  <c r="U9" i="10"/>
  <c r="U8" i="10"/>
  <c r="U7" i="10"/>
  <c r="U6" i="10"/>
  <c r="I115" i="10"/>
  <c r="I114" i="10"/>
  <c r="I113" i="10"/>
  <c r="I112" i="10"/>
  <c r="I111" i="10"/>
  <c r="I110" i="10"/>
  <c r="J110" i="10" s="1"/>
  <c r="I109" i="10"/>
  <c r="J109" i="10" s="1"/>
  <c r="I108" i="10"/>
  <c r="I107" i="10"/>
  <c r="I106" i="10"/>
  <c r="I105" i="10"/>
  <c r="I104" i="10"/>
  <c r="I103" i="10"/>
  <c r="I102" i="10"/>
  <c r="J102" i="10" s="1"/>
  <c r="I101" i="10"/>
  <c r="J101" i="10" s="1"/>
  <c r="I100" i="10"/>
  <c r="I99" i="10"/>
  <c r="I98" i="10"/>
  <c r="I97" i="10"/>
  <c r="I96" i="10"/>
  <c r="I95" i="10"/>
  <c r="I94" i="10"/>
  <c r="J94" i="10" s="1"/>
  <c r="I93" i="10"/>
  <c r="J93" i="10" s="1"/>
  <c r="I92" i="10"/>
  <c r="I91" i="10"/>
  <c r="I90" i="10"/>
  <c r="I89" i="10"/>
  <c r="I88" i="10"/>
  <c r="I87" i="10"/>
  <c r="I86" i="10"/>
  <c r="J86" i="10" s="1"/>
  <c r="I85" i="10"/>
  <c r="J85" i="10" s="1"/>
  <c r="I84" i="10"/>
  <c r="I83" i="10"/>
  <c r="I82" i="10"/>
  <c r="I81" i="10"/>
  <c r="I80" i="10"/>
  <c r="I79" i="10"/>
  <c r="I78" i="10"/>
  <c r="J78" i="10" s="1"/>
  <c r="I77" i="10"/>
  <c r="J77" i="10" s="1"/>
  <c r="I76" i="10"/>
  <c r="I75" i="10"/>
  <c r="I74" i="10"/>
  <c r="I73" i="10"/>
  <c r="I72" i="10"/>
  <c r="I71" i="10"/>
  <c r="I70" i="10"/>
  <c r="J70" i="10" s="1"/>
  <c r="I69" i="10"/>
  <c r="J69" i="10" s="1"/>
  <c r="I68" i="10"/>
  <c r="I67" i="10"/>
  <c r="I66" i="10"/>
  <c r="I65" i="10"/>
  <c r="I64" i="10"/>
  <c r="I63" i="10"/>
  <c r="I62" i="10"/>
  <c r="J62" i="10" s="1"/>
  <c r="I61" i="10"/>
  <c r="J61" i="10" s="1"/>
  <c r="I60" i="10"/>
  <c r="I59" i="10"/>
  <c r="I58" i="10"/>
  <c r="I57" i="10"/>
  <c r="I56" i="10"/>
  <c r="I55" i="10"/>
  <c r="I54" i="10"/>
  <c r="J54" i="10" s="1"/>
  <c r="I53" i="10"/>
  <c r="J53" i="10" s="1"/>
  <c r="I52" i="10"/>
  <c r="I51" i="10"/>
  <c r="I50" i="10"/>
  <c r="I49" i="10"/>
  <c r="I48" i="10"/>
  <c r="I47" i="10"/>
  <c r="I46" i="10"/>
  <c r="J46" i="10" s="1"/>
  <c r="I45" i="10"/>
  <c r="J45" i="10" s="1"/>
  <c r="I44" i="10"/>
  <c r="I43" i="10"/>
  <c r="I42" i="10"/>
  <c r="I41" i="10"/>
  <c r="I40" i="10"/>
  <c r="I39" i="10"/>
  <c r="I38" i="10"/>
  <c r="J38" i="10" s="1"/>
  <c r="I37" i="10"/>
  <c r="J37" i="10" s="1"/>
  <c r="I36" i="10"/>
  <c r="I35" i="10"/>
  <c r="I34" i="10"/>
  <c r="I33" i="10"/>
  <c r="I32" i="10"/>
  <c r="I31" i="10"/>
  <c r="I30" i="10"/>
  <c r="J30" i="10" s="1"/>
  <c r="I29" i="10"/>
  <c r="J29" i="10" s="1"/>
  <c r="I28" i="10"/>
  <c r="I27" i="10"/>
  <c r="I26" i="10"/>
  <c r="I25" i="10"/>
  <c r="I24" i="10"/>
  <c r="I23" i="10"/>
  <c r="I22" i="10"/>
  <c r="J22" i="10" s="1"/>
  <c r="I21" i="10"/>
  <c r="J21" i="10" s="1"/>
  <c r="I20" i="10"/>
  <c r="I19" i="10"/>
  <c r="I18" i="10"/>
  <c r="I17" i="10"/>
  <c r="I16" i="10"/>
  <c r="I15" i="10"/>
  <c r="I14" i="10"/>
  <c r="J14" i="10" s="1"/>
  <c r="I13" i="10"/>
  <c r="J13" i="10" s="1"/>
  <c r="I12" i="10"/>
  <c r="I11" i="10"/>
  <c r="I10" i="10"/>
  <c r="I9" i="10"/>
  <c r="I8" i="10"/>
  <c r="I7" i="10"/>
  <c r="I6" i="10"/>
  <c r="J6" i="10" s="1"/>
  <c r="BE40" i="15"/>
  <c r="BE39" i="15"/>
  <c r="BE38" i="15"/>
  <c r="BE37" i="15"/>
  <c r="BE36" i="15"/>
  <c r="BE35" i="15"/>
  <c r="BF35" i="15" s="1"/>
  <c r="BE34" i="15"/>
  <c r="BF34" i="15" s="1"/>
  <c r="BE33" i="15"/>
  <c r="BF33" i="15" s="1"/>
  <c r="BE32" i="15"/>
  <c r="BE31" i="15"/>
  <c r="BE30" i="15"/>
  <c r="BE29" i="15"/>
  <c r="BE28" i="15"/>
  <c r="BE27" i="15"/>
  <c r="BF27" i="15" s="1"/>
  <c r="BE26" i="15"/>
  <c r="BF26" i="15" s="1"/>
  <c r="BE25" i="15"/>
  <c r="BF25" i="15" s="1"/>
  <c r="BE24" i="15"/>
  <c r="BE23" i="15"/>
  <c r="BE22" i="15"/>
  <c r="BE21" i="15"/>
  <c r="BE20" i="15"/>
  <c r="BE19" i="15"/>
  <c r="BF19" i="15" s="1"/>
  <c r="BE18" i="15"/>
  <c r="BF18" i="15" s="1"/>
  <c r="BE17" i="15"/>
  <c r="BF17" i="15" s="1"/>
  <c r="BE16" i="15"/>
  <c r="BE15" i="15"/>
  <c r="BE14" i="15"/>
  <c r="BE13" i="15"/>
  <c r="BE12" i="15"/>
  <c r="BE11" i="15"/>
  <c r="BF11" i="15" s="1"/>
  <c r="BE10" i="15"/>
  <c r="BF10" i="15" s="1"/>
  <c r="BE9" i="15"/>
  <c r="BF9" i="15" s="1"/>
  <c r="BE8" i="15"/>
  <c r="BE7" i="15"/>
  <c r="BE6" i="15"/>
  <c r="AS40" i="15"/>
  <c r="AS39" i="15"/>
  <c r="AS38" i="15"/>
  <c r="AS37" i="15"/>
  <c r="AS36" i="15"/>
  <c r="AS35" i="15"/>
  <c r="AS34" i="15"/>
  <c r="AT34" i="15" s="1"/>
  <c r="AS33" i="15"/>
  <c r="AS32" i="15"/>
  <c r="AS31" i="15"/>
  <c r="AS30" i="15"/>
  <c r="AS29" i="15"/>
  <c r="AS28" i="15"/>
  <c r="AS27" i="15"/>
  <c r="AS26" i="15"/>
  <c r="AT26" i="15" s="1"/>
  <c r="AS25" i="15"/>
  <c r="AS24" i="15"/>
  <c r="AS23" i="15"/>
  <c r="AS22" i="15"/>
  <c r="AS21" i="15"/>
  <c r="AS20" i="15"/>
  <c r="AS19" i="15"/>
  <c r="AS18" i="15"/>
  <c r="AT18" i="15" s="1"/>
  <c r="AS17" i="15"/>
  <c r="AS16" i="15"/>
  <c r="AS15" i="15"/>
  <c r="AS14" i="15"/>
  <c r="AS13" i="15"/>
  <c r="AS12" i="15"/>
  <c r="AS11" i="15"/>
  <c r="AS10" i="15"/>
  <c r="AT10" i="15" s="1"/>
  <c r="AS9" i="15"/>
  <c r="AS8" i="15"/>
  <c r="AS7" i="15"/>
  <c r="AS6" i="15"/>
  <c r="AG40" i="15"/>
  <c r="AG39" i="15"/>
  <c r="AG38" i="15"/>
  <c r="AG37" i="15"/>
  <c r="AG36" i="15"/>
  <c r="AG35" i="15"/>
  <c r="AG34" i="15"/>
  <c r="AG33" i="15"/>
  <c r="AH33" i="15" s="1"/>
  <c r="AG32" i="15"/>
  <c r="AG31" i="15"/>
  <c r="AG30" i="15"/>
  <c r="AG29" i="15"/>
  <c r="AG28" i="15"/>
  <c r="AG27" i="15"/>
  <c r="AG26" i="15"/>
  <c r="AG25" i="15"/>
  <c r="AH25" i="15" s="1"/>
  <c r="AG24" i="15"/>
  <c r="AG23" i="15"/>
  <c r="AG22" i="15"/>
  <c r="AG21" i="15"/>
  <c r="AG20" i="15"/>
  <c r="AG19" i="15"/>
  <c r="AG18" i="15"/>
  <c r="AG17" i="15"/>
  <c r="AH17" i="15" s="1"/>
  <c r="AG16" i="15"/>
  <c r="AG15" i="15"/>
  <c r="AG14" i="15"/>
  <c r="AG13" i="15"/>
  <c r="AG12" i="15"/>
  <c r="AG11" i="15"/>
  <c r="AG10" i="15"/>
  <c r="AG9" i="15"/>
  <c r="AH9" i="15" s="1"/>
  <c r="AG8" i="15"/>
  <c r="AG7" i="15"/>
  <c r="AG6" i="15"/>
  <c r="U40" i="15"/>
  <c r="U39" i="15"/>
  <c r="U38" i="15"/>
  <c r="U37" i="15"/>
  <c r="U36" i="15"/>
  <c r="U35" i="15"/>
  <c r="U34" i="15"/>
  <c r="V34" i="15" s="1"/>
  <c r="U33" i="15"/>
  <c r="U32" i="15"/>
  <c r="U31" i="15"/>
  <c r="U30" i="15"/>
  <c r="U29" i="15"/>
  <c r="U28" i="15"/>
  <c r="U27" i="15"/>
  <c r="U26" i="15"/>
  <c r="V26" i="15" s="1"/>
  <c r="U25" i="15"/>
  <c r="U24" i="15"/>
  <c r="U23" i="15"/>
  <c r="U22" i="15"/>
  <c r="U21" i="15"/>
  <c r="U20" i="15"/>
  <c r="U19" i="15"/>
  <c r="U18" i="15"/>
  <c r="V18" i="15" s="1"/>
  <c r="U17" i="15"/>
  <c r="U16" i="15"/>
  <c r="U15" i="15"/>
  <c r="U14" i="15"/>
  <c r="U13" i="15"/>
  <c r="U12" i="15"/>
  <c r="U11" i="15"/>
  <c r="U10" i="15"/>
  <c r="V10" i="15" s="1"/>
  <c r="U9" i="15"/>
  <c r="U8" i="15"/>
  <c r="U7" i="15"/>
  <c r="U6"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BE8" i="4"/>
  <c r="BE7" i="4"/>
  <c r="BE6" i="4"/>
  <c r="AS8" i="4"/>
  <c r="AS7" i="4"/>
  <c r="AS6" i="4"/>
  <c r="AG8" i="4"/>
  <c r="AG7" i="4"/>
  <c r="AG6" i="4"/>
  <c r="U8" i="4"/>
  <c r="U7" i="4"/>
  <c r="U6" i="4"/>
  <c r="I8" i="4"/>
  <c r="I7" i="4"/>
  <c r="I6" i="4"/>
  <c r="BE25" i="14"/>
  <c r="BE24" i="14"/>
  <c r="BE23" i="14"/>
  <c r="BE22" i="14"/>
  <c r="BE21" i="14"/>
  <c r="BE20" i="14"/>
  <c r="BE19" i="14"/>
  <c r="BE18" i="14"/>
  <c r="BE17" i="14"/>
  <c r="BE16" i="14"/>
  <c r="BE15" i="14"/>
  <c r="BE14" i="14"/>
  <c r="BE13" i="14"/>
  <c r="BE12" i="14"/>
  <c r="BE11" i="14"/>
  <c r="BE10" i="14"/>
  <c r="BE9" i="14"/>
  <c r="BE8" i="14"/>
  <c r="BE7" i="14"/>
  <c r="BE6" i="14"/>
  <c r="AS25" i="14"/>
  <c r="AS24" i="14"/>
  <c r="AS23" i="14"/>
  <c r="AS22" i="14"/>
  <c r="AS21" i="14"/>
  <c r="AS20" i="14"/>
  <c r="AS19" i="14"/>
  <c r="AS18" i="14"/>
  <c r="AS17" i="14"/>
  <c r="AS16" i="14"/>
  <c r="AS15" i="14"/>
  <c r="AS14" i="14"/>
  <c r="AS13" i="14"/>
  <c r="AS12" i="14"/>
  <c r="AS11" i="14"/>
  <c r="AS10" i="14"/>
  <c r="AS9" i="14"/>
  <c r="AS8" i="14"/>
  <c r="AS7" i="14"/>
  <c r="AS6" i="14"/>
  <c r="AG25" i="14"/>
  <c r="AG24" i="14"/>
  <c r="AG23" i="14"/>
  <c r="AG22" i="14"/>
  <c r="AG21" i="14"/>
  <c r="AG20" i="14"/>
  <c r="AG19" i="14"/>
  <c r="AG18" i="14"/>
  <c r="AG17" i="14"/>
  <c r="AG16" i="14"/>
  <c r="AG15" i="14"/>
  <c r="AG14" i="14"/>
  <c r="AG13" i="14"/>
  <c r="AG12" i="14"/>
  <c r="AG11" i="14"/>
  <c r="AG10" i="14"/>
  <c r="AG9" i="14"/>
  <c r="AG8" i="14"/>
  <c r="AG7" i="14"/>
  <c r="AG6" i="14"/>
  <c r="U25" i="14"/>
  <c r="U24" i="14"/>
  <c r="U23" i="14"/>
  <c r="U22" i="14"/>
  <c r="U21" i="14"/>
  <c r="U20" i="14"/>
  <c r="U19" i="14"/>
  <c r="U18" i="14"/>
  <c r="U17" i="14"/>
  <c r="U16" i="14"/>
  <c r="U15" i="14"/>
  <c r="U14" i="14"/>
  <c r="U13" i="14"/>
  <c r="U12" i="14"/>
  <c r="U11" i="14"/>
  <c r="U10" i="14"/>
  <c r="U9" i="14"/>
  <c r="U8" i="14"/>
  <c r="U7" i="14"/>
  <c r="U6" i="14"/>
  <c r="I25" i="14"/>
  <c r="I24" i="14"/>
  <c r="I23" i="14"/>
  <c r="I22" i="14"/>
  <c r="I21" i="14"/>
  <c r="I20" i="14"/>
  <c r="I19" i="14"/>
  <c r="I18" i="14"/>
  <c r="I17" i="14"/>
  <c r="I16" i="14"/>
  <c r="I15" i="14"/>
  <c r="I14" i="14"/>
  <c r="I13" i="14"/>
  <c r="I12" i="14"/>
  <c r="I11" i="14"/>
  <c r="I10" i="14"/>
  <c r="I9" i="14"/>
  <c r="I8" i="14"/>
  <c r="I7" i="14"/>
  <c r="I6" i="14"/>
  <c r="BE24" i="7"/>
  <c r="BE23" i="7"/>
  <c r="BE22" i="7"/>
  <c r="BE21" i="7"/>
  <c r="BE20" i="7"/>
  <c r="BE19" i="7"/>
  <c r="BE18" i="7"/>
  <c r="BE17" i="7"/>
  <c r="BE16" i="7"/>
  <c r="BE15" i="7"/>
  <c r="BE14" i="7"/>
  <c r="BE13" i="7"/>
  <c r="BE12" i="7"/>
  <c r="BE11" i="7"/>
  <c r="BE10" i="7"/>
  <c r="BE9" i="7"/>
  <c r="BE8" i="7"/>
  <c r="BE7" i="7"/>
  <c r="BE6" i="7"/>
  <c r="AS24" i="7"/>
  <c r="AS23" i="7"/>
  <c r="AS22" i="7"/>
  <c r="AS21" i="7"/>
  <c r="AS20" i="7"/>
  <c r="AS19" i="7"/>
  <c r="AS18" i="7"/>
  <c r="AS17" i="7"/>
  <c r="AS16" i="7"/>
  <c r="AS15" i="7"/>
  <c r="AS14" i="7"/>
  <c r="AS13" i="7"/>
  <c r="AS12" i="7"/>
  <c r="AS11" i="7"/>
  <c r="AS10" i="7"/>
  <c r="AS9" i="7"/>
  <c r="AS8" i="7"/>
  <c r="AS7" i="7"/>
  <c r="AS6" i="7"/>
  <c r="AG24" i="7"/>
  <c r="AG23" i="7"/>
  <c r="AG22" i="7"/>
  <c r="AG21" i="7"/>
  <c r="AG20" i="7"/>
  <c r="AG19" i="7"/>
  <c r="AG18" i="7"/>
  <c r="AG17" i="7"/>
  <c r="AG16" i="7"/>
  <c r="AG15" i="7"/>
  <c r="AG14" i="7"/>
  <c r="AG13" i="7"/>
  <c r="AG12" i="7"/>
  <c r="AG11" i="7"/>
  <c r="AG10" i="7"/>
  <c r="AG9" i="7"/>
  <c r="AG8" i="7"/>
  <c r="AG7" i="7"/>
  <c r="AG6" i="7"/>
  <c r="U24" i="7"/>
  <c r="U23" i="7"/>
  <c r="U22" i="7"/>
  <c r="U21" i="7"/>
  <c r="U20" i="7"/>
  <c r="U19" i="7"/>
  <c r="U18" i="7"/>
  <c r="U17" i="7"/>
  <c r="U16" i="7"/>
  <c r="U15" i="7"/>
  <c r="U14" i="7"/>
  <c r="U13" i="7"/>
  <c r="U12" i="7"/>
  <c r="U11" i="7"/>
  <c r="U10" i="7"/>
  <c r="U9" i="7"/>
  <c r="U8" i="7"/>
  <c r="U7" i="7"/>
  <c r="U6" i="7"/>
  <c r="I24" i="7"/>
  <c r="I23" i="7"/>
  <c r="I22" i="7"/>
  <c r="I21" i="7"/>
  <c r="I20" i="7"/>
  <c r="I19" i="7"/>
  <c r="I18" i="7"/>
  <c r="I17" i="7"/>
  <c r="I16" i="7"/>
  <c r="I15" i="7"/>
  <c r="I14" i="7"/>
  <c r="I13" i="7"/>
  <c r="I12" i="7"/>
  <c r="I11" i="7"/>
  <c r="I10" i="7"/>
  <c r="I9" i="7"/>
  <c r="I8" i="7"/>
  <c r="I7" i="7"/>
  <c r="I6" i="7"/>
  <c r="AG115" i="8"/>
  <c r="AG114" i="8"/>
  <c r="AG113" i="8"/>
  <c r="AG112" i="8"/>
  <c r="AG111" i="8"/>
  <c r="AG110" i="8"/>
  <c r="AG109" i="8"/>
  <c r="AG108" i="8"/>
  <c r="AG107" i="8"/>
  <c r="AG106" i="8"/>
  <c r="AG105" i="8"/>
  <c r="AG104" i="8"/>
  <c r="AG103" i="8"/>
  <c r="AG102" i="8"/>
  <c r="AG101" i="8"/>
  <c r="AG100" i="8"/>
  <c r="AG99" i="8"/>
  <c r="AG98" i="8"/>
  <c r="AG97" i="8"/>
  <c r="AG96" i="8"/>
  <c r="AG95" i="8"/>
  <c r="AG94" i="8"/>
  <c r="AG93" i="8"/>
  <c r="AG92" i="8"/>
  <c r="AG91" i="8"/>
  <c r="AG90" i="8"/>
  <c r="AG89" i="8"/>
  <c r="AG88" i="8"/>
  <c r="AG87" i="8"/>
  <c r="AG86" i="8"/>
  <c r="AG85" i="8"/>
  <c r="AG84" i="8"/>
  <c r="AG83" i="8"/>
  <c r="AG82" i="8"/>
  <c r="AG81" i="8"/>
  <c r="AG80" i="8"/>
  <c r="AG79" i="8"/>
  <c r="AG78" i="8"/>
  <c r="AG77" i="8"/>
  <c r="AG76" i="8"/>
  <c r="AG75" i="8"/>
  <c r="AG74" i="8"/>
  <c r="AG73" i="8"/>
  <c r="AG72" i="8"/>
  <c r="AG71" i="8"/>
  <c r="AG70" i="8"/>
  <c r="AG69" i="8"/>
  <c r="AG68" i="8"/>
  <c r="AG67" i="8"/>
  <c r="AG66" i="8"/>
  <c r="AG65" i="8"/>
  <c r="AG64" i="8"/>
  <c r="AG63" i="8"/>
  <c r="AG62" i="8"/>
  <c r="AG61" i="8"/>
  <c r="AG60" i="8"/>
  <c r="AG59" i="8"/>
  <c r="AG58" i="8"/>
  <c r="AG57" i="8"/>
  <c r="AG56" i="8"/>
  <c r="AG55" i="8"/>
  <c r="AG54" i="8"/>
  <c r="AG53" i="8"/>
  <c r="AG52" i="8"/>
  <c r="AG51" i="8"/>
  <c r="AG50" i="8"/>
  <c r="AG49" i="8"/>
  <c r="AG48" i="8"/>
  <c r="AG47" i="8"/>
  <c r="AG46" i="8"/>
  <c r="AG45" i="8"/>
  <c r="AG44" i="8"/>
  <c r="AG43" i="8"/>
  <c r="AG42" i="8"/>
  <c r="AG41" i="8"/>
  <c r="AG40" i="8"/>
  <c r="AG39" i="8"/>
  <c r="AG38" i="8"/>
  <c r="AG37" i="8"/>
  <c r="AG36" i="8"/>
  <c r="AG35" i="8"/>
  <c r="AG34" i="8"/>
  <c r="AG33" i="8"/>
  <c r="AG32" i="8"/>
  <c r="AG31" i="8"/>
  <c r="AG30" i="8"/>
  <c r="AG29" i="8"/>
  <c r="AG28" i="8"/>
  <c r="AG27" i="8"/>
  <c r="AG26" i="8"/>
  <c r="AG25" i="8"/>
  <c r="AG24" i="8"/>
  <c r="AG23" i="8"/>
  <c r="AG22" i="8"/>
  <c r="AG21" i="8"/>
  <c r="AG20" i="8"/>
  <c r="AG19" i="8"/>
  <c r="AG18" i="8"/>
  <c r="AG17" i="8"/>
  <c r="AG16" i="8"/>
  <c r="AG15" i="8"/>
  <c r="AG14" i="8"/>
  <c r="AG13" i="8"/>
  <c r="AG12" i="8"/>
  <c r="AG11" i="8"/>
  <c r="AG10" i="8"/>
  <c r="AG9" i="8"/>
  <c r="AG8" i="8"/>
  <c r="AG7" i="8"/>
  <c r="AG6" i="8"/>
  <c r="U115" i="8"/>
  <c r="U114" i="8"/>
  <c r="U113" i="8"/>
  <c r="U112" i="8"/>
  <c r="U111" i="8"/>
  <c r="U110" i="8"/>
  <c r="U109" i="8"/>
  <c r="U108" i="8"/>
  <c r="U107" i="8"/>
  <c r="U106" i="8"/>
  <c r="U105" i="8"/>
  <c r="U104" i="8"/>
  <c r="U103" i="8"/>
  <c r="U102" i="8"/>
  <c r="U101" i="8"/>
  <c r="U100" i="8"/>
  <c r="U99" i="8"/>
  <c r="U98" i="8"/>
  <c r="U97" i="8"/>
  <c r="U96" i="8"/>
  <c r="U95" i="8"/>
  <c r="U94" i="8"/>
  <c r="U93" i="8"/>
  <c r="U92" i="8"/>
  <c r="U91" i="8"/>
  <c r="U90" i="8"/>
  <c r="U89" i="8"/>
  <c r="U88" i="8"/>
  <c r="U87" i="8"/>
  <c r="U86" i="8"/>
  <c r="U85" i="8"/>
  <c r="U84" i="8"/>
  <c r="U83" i="8"/>
  <c r="U82" i="8"/>
  <c r="U81" i="8"/>
  <c r="U80" i="8"/>
  <c r="U79" i="8"/>
  <c r="U78" i="8"/>
  <c r="U77" i="8"/>
  <c r="U76" i="8"/>
  <c r="U75" i="8"/>
  <c r="U74" i="8"/>
  <c r="U73" i="8"/>
  <c r="U72" i="8"/>
  <c r="U71" i="8"/>
  <c r="U70" i="8"/>
  <c r="U69" i="8"/>
  <c r="U68" i="8"/>
  <c r="U67" i="8"/>
  <c r="U66" i="8"/>
  <c r="U65" i="8"/>
  <c r="U64" i="8"/>
  <c r="U63" i="8"/>
  <c r="U62" i="8"/>
  <c r="U61" i="8"/>
  <c r="U60" i="8"/>
  <c r="U59" i="8"/>
  <c r="U58" i="8"/>
  <c r="U57" i="8"/>
  <c r="U56" i="8"/>
  <c r="U55" i="8"/>
  <c r="U54" i="8"/>
  <c r="U53" i="8"/>
  <c r="U52" i="8"/>
  <c r="U51" i="8"/>
  <c r="U50" i="8"/>
  <c r="U49" i="8"/>
  <c r="U48" i="8"/>
  <c r="U47" i="8"/>
  <c r="U46" i="8"/>
  <c r="U45" i="8"/>
  <c r="U44" i="8"/>
  <c r="U43" i="8"/>
  <c r="U42" i="8"/>
  <c r="U41" i="8"/>
  <c r="U40" i="8"/>
  <c r="U39" i="8"/>
  <c r="U38" i="8"/>
  <c r="U37" i="8"/>
  <c r="U36" i="8"/>
  <c r="U35" i="8"/>
  <c r="U34" i="8"/>
  <c r="U33" i="8"/>
  <c r="U32" i="8"/>
  <c r="U31" i="8"/>
  <c r="U30" i="8"/>
  <c r="U29" i="8"/>
  <c r="U28" i="8"/>
  <c r="U27" i="8"/>
  <c r="U26" i="8"/>
  <c r="U25" i="8"/>
  <c r="U24" i="8"/>
  <c r="U23" i="8"/>
  <c r="U22" i="8"/>
  <c r="U21" i="8"/>
  <c r="U20" i="8"/>
  <c r="U19" i="8"/>
  <c r="U18" i="8"/>
  <c r="U17" i="8"/>
  <c r="U16" i="8"/>
  <c r="U15" i="8"/>
  <c r="U14" i="8"/>
  <c r="U13" i="8"/>
  <c r="U12" i="8"/>
  <c r="U11" i="8"/>
  <c r="U10" i="8"/>
  <c r="U9" i="8"/>
  <c r="U8" i="8"/>
  <c r="U7" i="8"/>
  <c r="U6" i="8"/>
  <c r="I115" i="8"/>
  <c r="I114" i="8"/>
  <c r="I113" i="8"/>
  <c r="I112" i="8"/>
  <c r="I111" i="8"/>
  <c r="I110" i="8"/>
  <c r="I109" i="8"/>
  <c r="I108" i="8"/>
  <c r="I107" i="8"/>
  <c r="I106" i="8"/>
  <c r="I105" i="8"/>
  <c r="I104" i="8"/>
  <c r="I103" i="8"/>
  <c r="I102" i="8"/>
  <c r="I101" i="8"/>
  <c r="I100" i="8"/>
  <c r="I99" i="8"/>
  <c r="I98" i="8"/>
  <c r="I97" i="8"/>
  <c r="I96" i="8"/>
  <c r="I95" i="8"/>
  <c r="I94" i="8"/>
  <c r="I93" i="8"/>
  <c r="I92" i="8"/>
  <c r="I91" i="8"/>
  <c r="I90" i="8"/>
  <c r="I89" i="8"/>
  <c r="I88" i="8"/>
  <c r="I87" i="8"/>
  <c r="I86" i="8"/>
  <c r="I85" i="8"/>
  <c r="I84" i="8"/>
  <c r="I83" i="8"/>
  <c r="I82" i="8"/>
  <c r="I81" i="8"/>
  <c r="I80" i="8"/>
  <c r="I79" i="8"/>
  <c r="I78" i="8"/>
  <c r="I77" i="8"/>
  <c r="I76" i="8"/>
  <c r="I75" i="8"/>
  <c r="I74" i="8"/>
  <c r="I73" i="8"/>
  <c r="I72" i="8"/>
  <c r="I71" i="8"/>
  <c r="I70" i="8"/>
  <c r="I69" i="8"/>
  <c r="I68" i="8"/>
  <c r="I67" i="8"/>
  <c r="I66" i="8"/>
  <c r="I65"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U115" i="13"/>
  <c r="U114" i="13"/>
  <c r="U113" i="13"/>
  <c r="U112" i="13"/>
  <c r="U111" i="13"/>
  <c r="U110" i="13"/>
  <c r="U109" i="13"/>
  <c r="W109" i="13" s="1"/>
  <c r="U108" i="13"/>
  <c r="U107" i="13"/>
  <c r="U106" i="13"/>
  <c r="U105" i="13"/>
  <c r="U104" i="13"/>
  <c r="U103" i="13"/>
  <c r="U102" i="13"/>
  <c r="U101" i="13"/>
  <c r="X103" i="13" s="1"/>
  <c r="U100" i="13"/>
  <c r="U99" i="13"/>
  <c r="U98" i="13"/>
  <c r="U97" i="13"/>
  <c r="U96" i="13"/>
  <c r="U95" i="13"/>
  <c r="U94" i="13"/>
  <c r="U93" i="13"/>
  <c r="V93" i="13" s="1"/>
  <c r="U92" i="13"/>
  <c r="U91" i="13"/>
  <c r="U90" i="13"/>
  <c r="U89" i="13"/>
  <c r="U88" i="13"/>
  <c r="U87" i="13"/>
  <c r="U86" i="13"/>
  <c r="U85" i="13"/>
  <c r="W85" i="13" s="1"/>
  <c r="U84" i="13"/>
  <c r="U83" i="13"/>
  <c r="U82" i="13"/>
  <c r="U81" i="13"/>
  <c r="U80" i="13"/>
  <c r="U79" i="13"/>
  <c r="U78" i="13"/>
  <c r="U77" i="13"/>
  <c r="U76" i="13"/>
  <c r="U75" i="13"/>
  <c r="U74" i="13"/>
  <c r="U73" i="13"/>
  <c r="U72" i="13"/>
  <c r="U71" i="13"/>
  <c r="U70" i="13"/>
  <c r="U69" i="13"/>
  <c r="V69" i="13" s="1"/>
  <c r="U68" i="13"/>
  <c r="U67" i="13"/>
  <c r="U66" i="13"/>
  <c r="U65" i="13"/>
  <c r="U64" i="13"/>
  <c r="U63" i="13"/>
  <c r="U62" i="13"/>
  <c r="U61" i="13"/>
  <c r="W61" i="13" s="1"/>
  <c r="U60" i="13"/>
  <c r="U59" i="13"/>
  <c r="U58" i="13"/>
  <c r="U57" i="13"/>
  <c r="U56" i="13"/>
  <c r="U55" i="13"/>
  <c r="U54" i="13"/>
  <c r="U53" i="13"/>
  <c r="U52" i="13"/>
  <c r="U51" i="13"/>
  <c r="U50" i="13"/>
  <c r="U49" i="13"/>
  <c r="U48" i="13"/>
  <c r="U47" i="13"/>
  <c r="U46" i="13"/>
  <c r="U45" i="13"/>
  <c r="V45" i="13" s="1"/>
  <c r="U44" i="13"/>
  <c r="U43" i="13"/>
  <c r="U42" i="13"/>
  <c r="U41" i="13"/>
  <c r="U40" i="13"/>
  <c r="U39" i="13"/>
  <c r="U38" i="13"/>
  <c r="U37" i="13"/>
  <c r="W37" i="13" s="1"/>
  <c r="U36" i="13"/>
  <c r="U35" i="13"/>
  <c r="U34" i="13"/>
  <c r="U33" i="13"/>
  <c r="U32" i="13"/>
  <c r="U31" i="13"/>
  <c r="U30" i="13"/>
  <c r="U29" i="13"/>
  <c r="U28" i="13"/>
  <c r="U27" i="13"/>
  <c r="U26" i="13"/>
  <c r="U25" i="13"/>
  <c r="U24" i="13"/>
  <c r="U23" i="13"/>
  <c r="U22" i="13"/>
  <c r="U21" i="13"/>
  <c r="V21" i="13" s="1"/>
  <c r="U20" i="13"/>
  <c r="U19" i="13"/>
  <c r="U18" i="13"/>
  <c r="U17" i="13"/>
  <c r="U16" i="13"/>
  <c r="U15" i="13"/>
  <c r="U14" i="13"/>
  <c r="U13" i="13"/>
  <c r="W13" i="13" s="1"/>
  <c r="U12" i="13"/>
  <c r="U11" i="13"/>
  <c r="U10" i="13"/>
  <c r="U9" i="13"/>
  <c r="U8" i="13"/>
  <c r="U7" i="13"/>
  <c r="U6" i="13"/>
  <c r="I115" i="13"/>
  <c r="I114" i="13"/>
  <c r="I113" i="13"/>
  <c r="I112" i="13"/>
  <c r="I111" i="13"/>
  <c r="I110" i="13"/>
  <c r="I109" i="13"/>
  <c r="I108" i="13"/>
  <c r="I107" i="13"/>
  <c r="I106" i="13"/>
  <c r="I105" i="13"/>
  <c r="I104" i="13"/>
  <c r="I103" i="13"/>
  <c r="I102" i="13"/>
  <c r="I101" i="13"/>
  <c r="I100" i="13"/>
  <c r="I99" i="13"/>
  <c r="I98" i="13"/>
  <c r="I97" i="13"/>
  <c r="I96" i="13"/>
  <c r="I95" i="13"/>
  <c r="I94" i="13"/>
  <c r="I93" i="13"/>
  <c r="I92" i="13"/>
  <c r="I91" i="13"/>
  <c r="I90" i="13"/>
  <c r="I89" i="13"/>
  <c r="I88" i="13"/>
  <c r="I87" i="13"/>
  <c r="I86" i="13"/>
  <c r="I85" i="13"/>
  <c r="I84" i="13"/>
  <c r="I83" i="13"/>
  <c r="I82" i="13"/>
  <c r="I81" i="13"/>
  <c r="I80" i="13"/>
  <c r="I79" i="13"/>
  <c r="I78" i="13"/>
  <c r="I77" i="13"/>
  <c r="I76" i="13"/>
  <c r="I75" i="13"/>
  <c r="I74" i="13"/>
  <c r="I73" i="13"/>
  <c r="I72" i="13"/>
  <c r="I71" i="13"/>
  <c r="I70" i="13"/>
  <c r="I69" i="13"/>
  <c r="I68" i="13"/>
  <c r="I67" i="13"/>
  <c r="I66" i="13"/>
  <c r="I65" i="13"/>
  <c r="I64" i="13"/>
  <c r="I63" i="13"/>
  <c r="I62" i="13"/>
  <c r="I61" i="13"/>
  <c r="I60" i="13"/>
  <c r="I59" i="13"/>
  <c r="I58" i="13"/>
  <c r="I57" i="13"/>
  <c r="I56" i="13"/>
  <c r="I55" i="13"/>
  <c r="I54" i="13"/>
  <c r="I53" i="13"/>
  <c r="I52" i="13"/>
  <c r="I51" i="13"/>
  <c r="I50" i="13"/>
  <c r="I49" i="13"/>
  <c r="I48" i="13"/>
  <c r="I47" i="13"/>
  <c r="I46" i="13"/>
  <c r="I45" i="13"/>
  <c r="I44" i="13"/>
  <c r="I43" i="13"/>
  <c r="I42" i="13"/>
  <c r="I41" i="13"/>
  <c r="I40" i="13"/>
  <c r="I39" i="13"/>
  <c r="I38" i="13"/>
  <c r="I37" i="13"/>
  <c r="I36" i="13"/>
  <c r="I35" i="13"/>
  <c r="I34" i="13"/>
  <c r="I33" i="13"/>
  <c r="I32" i="13"/>
  <c r="I31" i="13"/>
  <c r="I30" i="13"/>
  <c r="I29" i="13"/>
  <c r="I28" i="13"/>
  <c r="I27" i="13"/>
  <c r="I26" i="13"/>
  <c r="I25" i="13"/>
  <c r="I24" i="13"/>
  <c r="I23" i="13"/>
  <c r="I22" i="13"/>
  <c r="I21" i="13"/>
  <c r="I20" i="13"/>
  <c r="I19" i="13"/>
  <c r="I18" i="13"/>
  <c r="I17" i="13"/>
  <c r="I16" i="13"/>
  <c r="I15" i="13"/>
  <c r="I14" i="13"/>
  <c r="I13" i="13"/>
  <c r="I12" i="13"/>
  <c r="I11" i="13"/>
  <c r="I10" i="13"/>
  <c r="I9" i="13"/>
  <c r="I8" i="13"/>
  <c r="I7" i="13"/>
  <c r="I6" i="13"/>
  <c r="BF14" i="19"/>
  <c r="AX14" i="19"/>
  <c r="BF13" i="19"/>
  <c r="AX13" i="19"/>
  <c r="BF12" i="19"/>
  <c r="AX12" i="19"/>
  <c r="BF11" i="19"/>
  <c r="AX11" i="19"/>
  <c r="BF10" i="19"/>
  <c r="AX10" i="19"/>
  <c r="BF9" i="19"/>
  <c r="AX9" i="19"/>
  <c r="AX8" i="19"/>
  <c r="AX7" i="19"/>
  <c r="BF6" i="19"/>
  <c r="AX6" i="19"/>
  <c r="BE5" i="19"/>
  <c r="BF5" i="19" s="1"/>
  <c r="AT14" i="19"/>
  <c r="AL14" i="19"/>
  <c r="AT13" i="19"/>
  <c r="AL13" i="19"/>
  <c r="AT12" i="19"/>
  <c r="AL12" i="19"/>
  <c r="AT11" i="19"/>
  <c r="AL11" i="19"/>
  <c r="AT10" i="19"/>
  <c r="AL10" i="19"/>
  <c r="AT9" i="19"/>
  <c r="AL9" i="19"/>
  <c r="AT8" i="19"/>
  <c r="AL8" i="19"/>
  <c r="AL7" i="19"/>
  <c r="AT6" i="19"/>
  <c r="AL6" i="19"/>
  <c r="AT5" i="19"/>
  <c r="AS5" i="19"/>
  <c r="AH14" i="19"/>
  <c r="Z14" i="19"/>
  <c r="AH13" i="19"/>
  <c r="Z13" i="19"/>
  <c r="AH12" i="19"/>
  <c r="Z12" i="19"/>
  <c r="AH11" i="19"/>
  <c r="Z11" i="19"/>
  <c r="AH10" i="19"/>
  <c r="Z10" i="19"/>
  <c r="Z9" i="19"/>
  <c r="Z8" i="19"/>
  <c r="AH7" i="19"/>
  <c r="Z7" i="19"/>
  <c r="AH6" i="19"/>
  <c r="Z6" i="19"/>
  <c r="AG5" i="19"/>
  <c r="AH5" i="19" s="1"/>
  <c r="V14" i="19"/>
  <c r="N14" i="19"/>
  <c r="V13" i="19"/>
  <c r="N13" i="19"/>
  <c r="V12" i="19"/>
  <c r="N12" i="19"/>
  <c r="V11" i="19"/>
  <c r="N11" i="19"/>
  <c r="V10" i="19"/>
  <c r="N10" i="19"/>
  <c r="V9" i="19"/>
  <c r="N9" i="19"/>
  <c r="N8" i="19"/>
  <c r="V7" i="19"/>
  <c r="N7" i="19"/>
  <c r="V6" i="19"/>
  <c r="N6" i="19"/>
  <c r="U5" i="19"/>
  <c r="V5" i="19" s="1"/>
  <c r="J14" i="19"/>
  <c r="B14" i="19"/>
  <c r="J13" i="19"/>
  <c r="B13" i="19"/>
  <c r="J12" i="19"/>
  <c r="B12" i="19"/>
  <c r="J11" i="19"/>
  <c r="B11" i="19"/>
  <c r="J10" i="19"/>
  <c r="B10" i="19"/>
  <c r="J9" i="19"/>
  <c r="B9" i="19"/>
  <c r="B8" i="19"/>
  <c r="J7" i="19"/>
  <c r="B7" i="19"/>
  <c r="J6" i="19"/>
  <c r="B6" i="19"/>
  <c r="J5" i="19"/>
  <c r="I5" i="19"/>
  <c r="BF14" i="18"/>
  <c r="AX14" i="18"/>
  <c r="BF13" i="18"/>
  <c r="AX13" i="18"/>
  <c r="BF12" i="18"/>
  <c r="AX12" i="18"/>
  <c r="BF11" i="18"/>
  <c r="AX11" i="18"/>
  <c r="BF10" i="18"/>
  <c r="AX10" i="18"/>
  <c r="BF9" i="18"/>
  <c r="AX9" i="18"/>
  <c r="AX8" i="18"/>
  <c r="BF7" i="18"/>
  <c r="AX7" i="18"/>
  <c r="BF6" i="18"/>
  <c r="AX6" i="18"/>
  <c r="BE5" i="18"/>
  <c r="BF5" i="18" s="1"/>
  <c r="AT14" i="18"/>
  <c r="AL14" i="18"/>
  <c r="AT13" i="18"/>
  <c r="AL13" i="18"/>
  <c r="AT12" i="18"/>
  <c r="AL12" i="18"/>
  <c r="AT11" i="18"/>
  <c r="AL11" i="18"/>
  <c r="AT10" i="18"/>
  <c r="AL10" i="18"/>
  <c r="AL9" i="18"/>
  <c r="AL8" i="18"/>
  <c r="AT7" i="18"/>
  <c r="AL7" i="18"/>
  <c r="AT6" i="18"/>
  <c r="AL6" i="18"/>
  <c r="AT5" i="18"/>
  <c r="AS5" i="18"/>
  <c r="Z14" i="18"/>
  <c r="AH13" i="18"/>
  <c r="Z13" i="18"/>
  <c r="AH12" i="18"/>
  <c r="Z12" i="18"/>
  <c r="AH11" i="18"/>
  <c r="Z11" i="18"/>
  <c r="Z10" i="18"/>
  <c r="AH9" i="18"/>
  <c r="Z9" i="18"/>
  <c r="AH8" i="18"/>
  <c r="Z8" i="18"/>
  <c r="Z7" i="18"/>
  <c r="Z6" i="18"/>
  <c r="AG5" i="18"/>
  <c r="AH5" i="18" s="1"/>
  <c r="V14" i="18"/>
  <c r="N14" i="18"/>
  <c r="V13" i="18"/>
  <c r="N13" i="18"/>
  <c r="V12" i="18"/>
  <c r="N12" i="18"/>
  <c r="V11" i="18"/>
  <c r="N11" i="18"/>
  <c r="V10" i="18"/>
  <c r="N10" i="18"/>
  <c r="V9" i="18"/>
  <c r="N9" i="18"/>
  <c r="V8" i="18"/>
  <c r="N8" i="18"/>
  <c r="N7" i="18"/>
  <c r="V6" i="18"/>
  <c r="N6" i="18"/>
  <c r="V5" i="18"/>
  <c r="U5" i="18"/>
  <c r="J14" i="18"/>
  <c r="B14" i="18"/>
  <c r="J13" i="18"/>
  <c r="B13" i="18"/>
  <c r="J12" i="18"/>
  <c r="B12" i="18"/>
  <c r="J11" i="18"/>
  <c r="B11" i="18"/>
  <c r="J10" i="18"/>
  <c r="B10" i="18"/>
  <c r="J9" i="18"/>
  <c r="B9" i="18"/>
  <c r="J8" i="18"/>
  <c r="B8" i="18"/>
  <c r="J7" i="18"/>
  <c r="B7" i="18"/>
  <c r="J6" i="18"/>
  <c r="B6" i="18"/>
  <c r="I5" i="18"/>
  <c r="J5" i="18" s="1"/>
  <c r="DB9" i="1"/>
  <c r="CT9" i="1"/>
  <c r="DB8" i="1"/>
  <c r="CT8" i="1"/>
  <c r="DB7" i="1"/>
  <c r="CT7" i="1"/>
  <c r="DB6" i="1"/>
  <c r="CT6" i="1"/>
  <c r="DB5" i="1"/>
  <c r="DA5" i="1"/>
  <c r="CP9" i="1"/>
  <c r="CH9" i="1"/>
  <c r="CP8" i="1"/>
  <c r="CH8" i="1"/>
  <c r="CP7" i="1"/>
  <c r="CH7" i="1"/>
  <c r="CP6" i="1"/>
  <c r="CH6" i="1"/>
  <c r="CO5" i="1"/>
  <c r="CP5" i="1" s="1"/>
  <c r="CD9" i="1"/>
  <c r="BV9" i="1"/>
  <c r="CD8" i="1"/>
  <c r="BV8" i="1"/>
  <c r="CD7" i="1"/>
  <c r="BV7" i="1"/>
  <c r="CD6" i="1"/>
  <c r="BV6" i="1"/>
  <c r="CD5" i="1"/>
  <c r="CC5" i="1"/>
  <c r="BR9" i="1"/>
  <c r="BJ9" i="1"/>
  <c r="BR8" i="1"/>
  <c r="BJ8" i="1"/>
  <c r="BJ7" i="1"/>
  <c r="BR6" i="1"/>
  <c r="BJ6" i="1"/>
  <c r="BR5" i="1"/>
  <c r="BQ5" i="1"/>
  <c r="BF9" i="1"/>
  <c r="AX9" i="1"/>
  <c r="BF8" i="1"/>
  <c r="AX8" i="1"/>
  <c r="BF7" i="1"/>
  <c r="AX7" i="1"/>
  <c r="BF6" i="1"/>
  <c r="AX6" i="1"/>
  <c r="BE5" i="1"/>
  <c r="BF5" i="1" s="1"/>
  <c r="AT9" i="1"/>
  <c r="AL9" i="1"/>
  <c r="AT8" i="1"/>
  <c r="AL8" i="1"/>
  <c r="AT7" i="1"/>
  <c r="AL7" i="1"/>
  <c r="AT6" i="1"/>
  <c r="AL6" i="1"/>
  <c r="AT5" i="1"/>
  <c r="AS5" i="1"/>
  <c r="AH9" i="1"/>
  <c r="Z9" i="1"/>
  <c r="AH8" i="1"/>
  <c r="Z8" i="1"/>
  <c r="AH7" i="1"/>
  <c r="Z7" i="1"/>
  <c r="AH6" i="1"/>
  <c r="Z6" i="1"/>
  <c r="AG5" i="1"/>
  <c r="AH5" i="1" s="1"/>
  <c r="V9" i="1"/>
  <c r="N9" i="1"/>
  <c r="V8" i="1"/>
  <c r="N8" i="1"/>
  <c r="V7" i="1"/>
  <c r="N7" i="1"/>
  <c r="V6" i="1"/>
  <c r="N6" i="1"/>
  <c r="U5" i="1"/>
  <c r="V5" i="1" s="1"/>
  <c r="B9" i="1"/>
  <c r="J8" i="1"/>
  <c r="B8" i="1"/>
  <c r="J7" i="1"/>
  <c r="B7" i="1"/>
  <c r="B6" i="1"/>
  <c r="I5" i="1"/>
  <c r="J5" i="1" s="1"/>
  <c r="AX9" i="9"/>
  <c r="AX8" i="9"/>
  <c r="AX7" i="9"/>
  <c r="AX6" i="9"/>
  <c r="BE5" i="9"/>
  <c r="AL9" i="9"/>
  <c r="AL8" i="9"/>
  <c r="AL7" i="9"/>
  <c r="AL6" i="9"/>
  <c r="AS5" i="9"/>
  <c r="Z9" i="9"/>
  <c r="Z8" i="9"/>
  <c r="Z7" i="9"/>
  <c r="Z6" i="9"/>
  <c r="AG5" i="9"/>
  <c r="N9" i="9"/>
  <c r="N8" i="9"/>
  <c r="N7" i="9"/>
  <c r="N6" i="9"/>
  <c r="U5" i="9"/>
  <c r="B9" i="9"/>
  <c r="B8" i="9"/>
  <c r="B7" i="9"/>
  <c r="B6" i="9"/>
  <c r="I5" i="9"/>
  <c r="BH14" i="24"/>
  <c r="AX14" i="24"/>
  <c r="AW14" i="24"/>
  <c r="AV14" i="24"/>
  <c r="AU14" i="24"/>
  <c r="AT14" i="24"/>
  <c r="AL14" i="24"/>
  <c r="AK14" i="24"/>
  <c r="AH14" i="24"/>
  <c r="Z14" i="24"/>
  <c r="Y14" i="24"/>
  <c r="X14" i="24"/>
  <c r="N14" i="24"/>
  <c r="M14" i="24"/>
  <c r="L14" i="24"/>
  <c r="B14" i="24"/>
  <c r="A14" i="24"/>
  <c r="BF13" i="24"/>
  <c r="AX13" i="24"/>
  <c r="BF12" i="24"/>
  <c r="AX12" i="24"/>
  <c r="BF11" i="24"/>
  <c r="AX11" i="24"/>
  <c r="AX10" i="24"/>
  <c r="AX9" i="24"/>
  <c r="AX8" i="24"/>
  <c r="BF7" i="24"/>
  <c r="AX7" i="24"/>
  <c r="AX6" i="24"/>
  <c r="BF5" i="24"/>
  <c r="BE5" i="24"/>
  <c r="AT13" i="24"/>
  <c r="AL13" i="24"/>
  <c r="AT12" i="24"/>
  <c r="AL12" i="24"/>
  <c r="AL11" i="24"/>
  <c r="AT10" i="24"/>
  <c r="AL10" i="24"/>
  <c r="AT9" i="24"/>
  <c r="AL9" i="24"/>
  <c r="AT8" i="24"/>
  <c r="AL8" i="24"/>
  <c r="AL7" i="24"/>
  <c r="AT6" i="24"/>
  <c r="AL6" i="24"/>
  <c r="AS5" i="24"/>
  <c r="AT5" i="24" s="1"/>
  <c r="AH13" i="24"/>
  <c r="Z13" i="24"/>
  <c r="AH12" i="24"/>
  <c r="Z12" i="24"/>
  <c r="AH11" i="24"/>
  <c r="Z11" i="24"/>
  <c r="AH10" i="24"/>
  <c r="Z10" i="24"/>
  <c r="AH9" i="24"/>
  <c r="Z9" i="24"/>
  <c r="AH8" i="24"/>
  <c r="Z8" i="24"/>
  <c r="AH7" i="24"/>
  <c r="Z7" i="24"/>
  <c r="AH6" i="24"/>
  <c r="Z6" i="24"/>
  <c r="AG5" i="24"/>
  <c r="AH5" i="24" s="1"/>
  <c r="V13" i="24"/>
  <c r="N13" i="24"/>
  <c r="V12" i="24"/>
  <c r="N12" i="24"/>
  <c r="V11" i="24"/>
  <c r="N11" i="24"/>
  <c r="V10" i="24"/>
  <c r="N10" i="24"/>
  <c r="N9" i="24"/>
  <c r="N8" i="24"/>
  <c r="V7" i="24"/>
  <c r="N7" i="24"/>
  <c r="V6" i="24"/>
  <c r="N6" i="24"/>
  <c r="V5" i="24"/>
  <c r="U5" i="24"/>
  <c r="J13" i="24"/>
  <c r="B13" i="24"/>
  <c r="J12" i="24"/>
  <c r="B12" i="24"/>
  <c r="J11" i="24"/>
  <c r="B11" i="24"/>
  <c r="J10" i="24"/>
  <c r="B10" i="24"/>
  <c r="J9" i="24"/>
  <c r="B9" i="24"/>
  <c r="B8" i="24"/>
  <c r="B7" i="24"/>
  <c r="J6" i="24"/>
  <c r="B6" i="24"/>
  <c r="I5" i="24"/>
  <c r="J5" i="24" s="1"/>
  <c r="BF115" i="3"/>
  <c r="AX115" i="3"/>
  <c r="BF114" i="3"/>
  <c r="AX114" i="3"/>
  <c r="BF113" i="3"/>
  <c r="AX113" i="3"/>
  <c r="BF112" i="3"/>
  <c r="AX112" i="3"/>
  <c r="BF111" i="3"/>
  <c r="AX111" i="3"/>
  <c r="BF110" i="3"/>
  <c r="AX110" i="3"/>
  <c r="AX109" i="3"/>
  <c r="AX108" i="3"/>
  <c r="BF107" i="3"/>
  <c r="AX107" i="3"/>
  <c r="BF106" i="3"/>
  <c r="AX106" i="3"/>
  <c r="BF105" i="3"/>
  <c r="AX105" i="3"/>
  <c r="BF104" i="3"/>
  <c r="AX104" i="3"/>
  <c r="BF103" i="3"/>
  <c r="AX103" i="3"/>
  <c r="BF102" i="3"/>
  <c r="AX102" i="3"/>
  <c r="AX101" i="3"/>
  <c r="AX100" i="3"/>
  <c r="BF99" i="3"/>
  <c r="AX99" i="3"/>
  <c r="BF98" i="3"/>
  <c r="AX98" i="3"/>
  <c r="BF97" i="3"/>
  <c r="AX97" i="3"/>
  <c r="BF96" i="3"/>
  <c r="AX96" i="3"/>
  <c r="BF95" i="3"/>
  <c r="AX95" i="3"/>
  <c r="BF94" i="3"/>
  <c r="AX94" i="3"/>
  <c r="AX93" i="3"/>
  <c r="AX92" i="3"/>
  <c r="BF91" i="3"/>
  <c r="AX91" i="3"/>
  <c r="BF90" i="3"/>
  <c r="AX90" i="3"/>
  <c r="BF89" i="3"/>
  <c r="AX89" i="3"/>
  <c r="BF88" i="3"/>
  <c r="AX88" i="3"/>
  <c r="BF87" i="3"/>
  <c r="AX87" i="3"/>
  <c r="BF86" i="3"/>
  <c r="AX86" i="3"/>
  <c r="AX85" i="3"/>
  <c r="AX84" i="3"/>
  <c r="BF83" i="3"/>
  <c r="AX83" i="3"/>
  <c r="BF82" i="3"/>
  <c r="AX82" i="3"/>
  <c r="BF81" i="3"/>
  <c r="AX81" i="3"/>
  <c r="BF80" i="3"/>
  <c r="AX80" i="3"/>
  <c r="BF79" i="3"/>
  <c r="AX79" i="3"/>
  <c r="BF78" i="3"/>
  <c r="AX78" i="3"/>
  <c r="AX77" i="3"/>
  <c r="AX76" i="3"/>
  <c r="BF75" i="3"/>
  <c r="AX75" i="3"/>
  <c r="BF74" i="3"/>
  <c r="AX74" i="3"/>
  <c r="BF73" i="3"/>
  <c r="AX73" i="3"/>
  <c r="BF72" i="3"/>
  <c r="AX72" i="3"/>
  <c r="BF71" i="3"/>
  <c r="AX71" i="3"/>
  <c r="BF70" i="3"/>
  <c r="AX70" i="3"/>
  <c r="AX69" i="3"/>
  <c r="AX68" i="3"/>
  <c r="BF67" i="3"/>
  <c r="AX67" i="3"/>
  <c r="BF66" i="3"/>
  <c r="AX66" i="3"/>
  <c r="BF65" i="3"/>
  <c r="AX65" i="3"/>
  <c r="BF64" i="3"/>
  <c r="AX64" i="3"/>
  <c r="BF63" i="3"/>
  <c r="AX63" i="3"/>
  <c r="BF62" i="3"/>
  <c r="AX62" i="3"/>
  <c r="AX61" i="3"/>
  <c r="AX60" i="3"/>
  <c r="BF59" i="3"/>
  <c r="AX59" i="3"/>
  <c r="BF58" i="3"/>
  <c r="AX58" i="3"/>
  <c r="BF57" i="3"/>
  <c r="AX57" i="3"/>
  <c r="BF56" i="3"/>
  <c r="AX56" i="3"/>
  <c r="BF55" i="3"/>
  <c r="AX55" i="3"/>
  <c r="BF54" i="3"/>
  <c r="AX54" i="3"/>
  <c r="AX53" i="3"/>
  <c r="AX52" i="3"/>
  <c r="BF51" i="3"/>
  <c r="AX51" i="3"/>
  <c r="BF50" i="3"/>
  <c r="AX50" i="3"/>
  <c r="BF49" i="3"/>
  <c r="AX49" i="3"/>
  <c r="BF48" i="3"/>
  <c r="AX48" i="3"/>
  <c r="BF47" i="3"/>
  <c r="AX47" i="3"/>
  <c r="BF46" i="3"/>
  <c r="AX46" i="3"/>
  <c r="AX45" i="3"/>
  <c r="AX44" i="3"/>
  <c r="BF43" i="3"/>
  <c r="AX43" i="3"/>
  <c r="BF42" i="3"/>
  <c r="AX42" i="3"/>
  <c r="BF41" i="3"/>
  <c r="AX41" i="3"/>
  <c r="BF40" i="3"/>
  <c r="AX40" i="3"/>
  <c r="BF39" i="3"/>
  <c r="AX39" i="3"/>
  <c r="BF38" i="3"/>
  <c r="AX38" i="3"/>
  <c r="AX37" i="3"/>
  <c r="AX36" i="3"/>
  <c r="BF35" i="3"/>
  <c r="AX35" i="3"/>
  <c r="BF34" i="3"/>
  <c r="AX34" i="3"/>
  <c r="BF33" i="3"/>
  <c r="AX33" i="3"/>
  <c r="BF32" i="3"/>
  <c r="AX32" i="3"/>
  <c r="BF31" i="3"/>
  <c r="AX31" i="3"/>
  <c r="BF30" i="3"/>
  <c r="AX30" i="3"/>
  <c r="AX29" i="3"/>
  <c r="AX28" i="3"/>
  <c r="BF27" i="3"/>
  <c r="AX27" i="3"/>
  <c r="BF26" i="3"/>
  <c r="AX26" i="3"/>
  <c r="BF25" i="3"/>
  <c r="AX25" i="3"/>
  <c r="BF24" i="3"/>
  <c r="AX24" i="3"/>
  <c r="BF23" i="3"/>
  <c r="AX23" i="3"/>
  <c r="BF22" i="3"/>
  <c r="AX22" i="3"/>
  <c r="AX21" i="3"/>
  <c r="AX20" i="3"/>
  <c r="BF19" i="3"/>
  <c r="AX19" i="3"/>
  <c r="BF18" i="3"/>
  <c r="AX18" i="3"/>
  <c r="BF17" i="3"/>
  <c r="AX17" i="3"/>
  <c r="BF16" i="3"/>
  <c r="AX16" i="3"/>
  <c r="BF15" i="3"/>
  <c r="AX15" i="3"/>
  <c r="BF14" i="3"/>
  <c r="AX14" i="3"/>
  <c r="AX13" i="3"/>
  <c r="AX12" i="3"/>
  <c r="BF11" i="3"/>
  <c r="AX11" i="3"/>
  <c r="BF10" i="3"/>
  <c r="AX10" i="3"/>
  <c r="BF9" i="3"/>
  <c r="AX9" i="3"/>
  <c r="BF8" i="3"/>
  <c r="AX8" i="3"/>
  <c r="BF7" i="3"/>
  <c r="AX7" i="3"/>
  <c r="BF6" i="3"/>
  <c r="AX6" i="3"/>
  <c r="BF5" i="3"/>
  <c r="BE5" i="3"/>
  <c r="AT115" i="3"/>
  <c r="AL115" i="3"/>
  <c r="AT114" i="3"/>
  <c r="AL114" i="3"/>
  <c r="AT113" i="3"/>
  <c r="AL113" i="3"/>
  <c r="AT112" i="3"/>
  <c r="AL112" i="3"/>
  <c r="AL111" i="3"/>
  <c r="AT110" i="3"/>
  <c r="AL110" i="3"/>
  <c r="AT109" i="3"/>
  <c r="AL109" i="3"/>
  <c r="AL108" i="3"/>
  <c r="AT107" i="3"/>
  <c r="AL107" i="3"/>
  <c r="AT106" i="3"/>
  <c r="AL106" i="3"/>
  <c r="AT105" i="3"/>
  <c r="AL105" i="3"/>
  <c r="AT104" i="3"/>
  <c r="AL104" i="3"/>
  <c r="AL103" i="3"/>
  <c r="AT102" i="3"/>
  <c r="AL102" i="3"/>
  <c r="AT101" i="3"/>
  <c r="AL101" i="3"/>
  <c r="AL100" i="3"/>
  <c r="AT99" i="3"/>
  <c r="AL99" i="3"/>
  <c r="AT98" i="3"/>
  <c r="AL98" i="3"/>
  <c r="AT97" i="3"/>
  <c r="AL97" i="3"/>
  <c r="AT96" i="3"/>
  <c r="AL96" i="3"/>
  <c r="AL95" i="3"/>
  <c r="AT94" i="3"/>
  <c r="AL94" i="3"/>
  <c r="AT93" i="3"/>
  <c r="AL93" i="3"/>
  <c r="AL92" i="3"/>
  <c r="AT91" i="3"/>
  <c r="AL91" i="3"/>
  <c r="AT90" i="3"/>
  <c r="AL90" i="3"/>
  <c r="AT89" i="3"/>
  <c r="AL89" i="3"/>
  <c r="AT88" i="3"/>
  <c r="AL88" i="3"/>
  <c r="AL87" i="3"/>
  <c r="AT86" i="3"/>
  <c r="AL86" i="3"/>
  <c r="AT85" i="3"/>
  <c r="AL85" i="3"/>
  <c r="AL84" i="3"/>
  <c r="AT83" i="3"/>
  <c r="AL83" i="3"/>
  <c r="AT82" i="3"/>
  <c r="AL82" i="3"/>
  <c r="AT81" i="3"/>
  <c r="AL81" i="3"/>
  <c r="AT80" i="3"/>
  <c r="AL80" i="3"/>
  <c r="AL79" i="3"/>
  <c r="AT78" i="3"/>
  <c r="AL78" i="3"/>
  <c r="AT77" i="3"/>
  <c r="AL77" i="3"/>
  <c r="AL76" i="3"/>
  <c r="AT75" i="3"/>
  <c r="AL75" i="3"/>
  <c r="AT74" i="3"/>
  <c r="AL74" i="3"/>
  <c r="AT73" i="3"/>
  <c r="AL73" i="3"/>
  <c r="AT72" i="3"/>
  <c r="AL72" i="3"/>
  <c r="AL71" i="3"/>
  <c r="AT70" i="3"/>
  <c r="AL70" i="3"/>
  <c r="AT69" i="3"/>
  <c r="AL69" i="3"/>
  <c r="AL68" i="3"/>
  <c r="AT67" i="3"/>
  <c r="AL67" i="3"/>
  <c r="AT66" i="3"/>
  <c r="AL66" i="3"/>
  <c r="AT65" i="3"/>
  <c r="AL65" i="3"/>
  <c r="AT64" i="3"/>
  <c r="AL64" i="3"/>
  <c r="AL63" i="3"/>
  <c r="AT62" i="3"/>
  <c r="AL62" i="3"/>
  <c r="AT61" i="3"/>
  <c r="AL61" i="3"/>
  <c r="AL60" i="3"/>
  <c r="AT59" i="3"/>
  <c r="AL59" i="3"/>
  <c r="AT58" i="3"/>
  <c r="AL58" i="3"/>
  <c r="AT57" i="3"/>
  <c r="AL57" i="3"/>
  <c r="AT56" i="3"/>
  <c r="AL56" i="3"/>
  <c r="AL55" i="3"/>
  <c r="AT54" i="3"/>
  <c r="AL54" i="3"/>
  <c r="AT53" i="3"/>
  <c r="AL53" i="3"/>
  <c r="AL52" i="3"/>
  <c r="AT51" i="3"/>
  <c r="AL51" i="3"/>
  <c r="AT50" i="3"/>
  <c r="AL50" i="3"/>
  <c r="AT49" i="3"/>
  <c r="AL49" i="3"/>
  <c r="AT48" i="3"/>
  <c r="AL48" i="3"/>
  <c r="AL47" i="3"/>
  <c r="AT46" i="3"/>
  <c r="AL46" i="3"/>
  <c r="AT45" i="3"/>
  <c r="AL45" i="3"/>
  <c r="AL44" i="3"/>
  <c r="AT43" i="3"/>
  <c r="AL43" i="3"/>
  <c r="AT42" i="3"/>
  <c r="AL42" i="3"/>
  <c r="AT41" i="3"/>
  <c r="AL41" i="3"/>
  <c r="AT40" i="3"/>
  <c r="AL40" i="3"/>
  <c r="AL39" i="3"/>
  <c r="AT38" i="3"/>
  <c r="AL38" i="3"/>
  <c r="AT37" i="3"/>
  <c r="AL37" i="3"/>
  <c r="AL36" i="3"/>
  <c r="AT35" i="3"/>
  <c r="AL35" i="3"/>
  <c r="AT34" i="3"/>
  <c r="AL34" i="3"/>
  <c r="AT33" i="3"/>
  <c r="AL33" i="3"/>
  <c r="AT32" i="3"/>
  <c r="AL32" i="3"/>
  <c r="AL31" i="3"/>
  <c r="AT30" i="3"/>
  <c r="AL30" i="3"/>
  <c r="AT29" i="3"/>
  <c r="AL29" i="3"/>
  <c r="AL28" i="3"/>
  <c r="AT27" i="3"/>
  <c r="AL27" i="3"/>
  <c r="AT26" i="3"/>
  <c r="AL26" i="3"/>
  <c r="AT25" i="3"/>
  <c r="AL25" i="3"/>
  <c r="AT24" i="3"/>
  <c r="AL24" i="3"/>
  <c r="AL23" i="3"/>
  <c r="AT22" i="3"/>
  <c r="AL22" i="3"/>
  <c r="AT21" i="3"/>
  <c r="AL21" i="3"/>
  <c r="AL20" i="3"/>
  <c r="AT19" i="3"/>
  <c r="AL19" i="3"/>
  <c r="AT18" i="3"/>
  <c r="AL18" i="3"/>
  <c r="AT17" i="3"/>
  <c r="AL17" i="3"/>
  <c r="AT16" i="3"/>
  <c r="AL16" i="3"/>
  <c r="AL15" i="3"/>
  <c r="AT14" i="3"/>
  <c r="AL14" i="3"/>
  <c r="AT13" i="3"/>
  <c r="AL13" i="3"/>
  <c r="AL12" i="3"/>
  <c r="AT11" i="3"/>
  <c r="AL11" i="3"/>
  <c r="AT10" i="3"/>
  <c r="AL10" i="3"/>
  <c r="AT9" i="3"/>
  <c r="AL9" i="3"/>
  <c r="AT8" i="3"/>
  <c r="AL8" i="3"/>
  <c r="AL7" i="3"/>
  <c r="AT6" i="3"/>
  <c r="AL6" i="3"/>
  <c r="AS5" i="3"/>
  <c r="AT5" i="3" s="1"/>
  <c r="AH115" i="3"/>
  <c r="Z115" i="3"/>
  <c r="AH114" i="3"/>
  <c r="Z114" i="3"/>
  <c r="AH113" i="3"/>
  <c r="Z113" i="3"/>
  <c r="AH112" i="3"/>
  <c r="Z112" i="3"/>
  <c r="AH111" i="3"/>
  <c r="Z111" i="3"/>
  <c r="AH110" i="3"/>
  <c r="Z110" i="3"/>
  <c r="Z109" i="3"/>
  <c r="AH108" i="3"/>
  <c r="Z108" i="3"/>
  <c r="AH107" i="3"/>
  <c r="Z107" i="3"/>
  <c r="AH106" i="3"/>
  <c r="Z106" i="3"/>
  <c r="AH105" i="3"/>
  <c r="Z105" i="3"/>
  <c r="AH104" i="3"/>
  <c r="Z104" i="3"/>
  <c r="AH103" i="3"/>
  <c r="Z103" i="3"/>
  <c r="AH102" i="3"/>
  <c r="Z102" i="3"/>
  <c r="Z101" i="3"/>
  <c r="AH100" i="3"/>
  <c r="Z100" i="3"/>
  <c r="AH99" i="3"/>
  <c r="Z99" i="3"/>
  <c r="AH98" i="3"/>
  <c r="Z98" i="3"/>
  <c r="AH97" i="3"/>
  <c r="Z97" i="3"/>
  <c r="AH96" i="3"/>
  <c r="Z96" i="3"/>
  <c r="AH95" i="3"/>
  <c r="Z95" i="3"/>
  <c r="AH94" i="3"/>
  <c r="Z94" i="3"/>
  <c r="Z93" i="3"/>
  <c r="AH92" i="3"/>
  <c r="Z92" i="3"/>
  <c r="AH91" i="3"/>
  <c r="Z91" i="3"/>
  <c r="AH90" i="3"/>
  <c r="Z90" i="3"/>
  <c r="AH89" i="3"/>
  <c r="Z89" i="3"/>
  <c r="AH88" i="3"/>
  <c r="Z88" i="3"/>
  <c r="AH87" i="3"/>
  <c r="Z87" i="3"/>
  <c r="AH86" i="3"/>
  <c r="Z86" i="3"/>
  <c r="Z85" i="3"/>
  <c r="AH84" i="3"/>
  <c r="Z84" i="3"/>
  <c r="AH83" i="3"/>
  <c r="Z83" i="3"/>
  <c r="AH82" i="3"/>
  <c r="Z82" i="3"/>
  <c r="AH81" i="3"/>
  <c r="Z81" i="3"/>
  <c r="AH80" i="3"/>
  <c r="Z80" i="3"/>
  <c r="AH79" i="3"/>
  <c r="Z79" i="3"/>
  <c r="AH78" i="3"/>
  <c r="Z78" i="3"/>
  <c r="Z77" i="3"/>
  <c r="AH76" i="3"/>
  <c r="Z76" i="3"/>
  <c r="AH75" i="3"/>
  <c r="Z75" i="3"/>
  <c r="AH74" i="3"/>
  <c r="Z74" i="3"/>
  <c r="AH73" i="3"/>
  <c r="Z73" i="3"/>
  <c r="AH72" i="3"/>
  <c r="Z72" i="3"/>
  <c r="AH71" i="3"/>
  <c r="Z71" i="3"/>
  <c r="AH70" i="3"/>
  <c r="Z70" i="3"/>
  <c r="Z69" i="3"/>
  <c r="AH68" i="3"/>
  <c r="Z68" i="3"/>
  <c r="AH67" i="3"/>
  <c r="Z67" i="3"/>
  <c r="AH66" i="3"/>
  <c r="Z66" i="3"/>
  <c r="AH65" i="3"/>
  <c r="Z65" i="3"/>
  <c r="AH64" i="3"/>
  <c r="Z64" i="3"/>
  <c r="AH63" i="3"/>
  <c r="Z63" i="3"/>
  <c r="AH62" i="3"/>
  <c r="Z62" i="3"/>
  <c r="Z61" i="3"/>
  <c r="AH60" i="3"/>
  <c r="Z60" i="3"/>
  <c r="AH59" i="3"/>
  <c r="Z59" i="3"/>
  <c r="AH58" i="3"/>
  <c r="Z58" i="3"/>
  <c r="AH57" i="3"/>
  <c r="Z57" i="3"/>
  <c r="AH56" i="3"/>
  <c r="Z56" i="3"/>
  <c r="AH55" i="3"/>
  <c r="Z55" i="3"/>
  <c r="AH54" i="3"/>
  <c r="Z54" i="3"/>
  <c r="Z53" i="3"/>
  <c r="AH52" i="3"/>
  <c r="Z52" i="3"/>
  <c r="AH51" i="3"/>
  <c r="Z51" i="3"/>
  <c r="AH50" i="3"/>
  <c r="Z50" i="3"/>
  <c r="AH49" i="3"/>
  <c r="Z49" i="3"/>
  <c r="AH48" i="3"/>
  <c r="Z48" i="3"/>
  <c r="AH47" i="3"/>
  <c r="Z47" i="3"/>
  <c r="AH46" i="3"/>
  <c r="Z46" i="3"/>
  <c r="Z45" i="3"/>
  <c r="AH44" i="3"/>
  <c r="Z44" i="3"/>
  <c r="AH43" i="3"/>
  <c r="Z43" i="3"/>
  <c r="AH42" i="3"/>
  <c r="Z42" i="3"/>
  <c r="AH41" i="3"/>
  <c r="Z41" i="3"/>
  <c r="AH40" i="3"/>
  <c r="Z40" i="3"/>
  <c r="AH39" i="3"/>
  <c r="Z39" i="3"/>
  <c r="AH38" i="3"/>
  <c r="Z38" i="3"/>
  <c r="Z37" i="3"/>
  <c r="AH36" i="3"/>
  <c r="Z36" i="3"/>
  <c r="AH35" i="3"/>
  <c r="Z35" i="3"/>
  <c r="AH34" i="3"/>
  <c r="Z34" i="3"/>
  <c r="AH33" i="3"/>
  <c r="Z33" i="3"/>
  <c r="AH32" i="3"/>
  <c r="Z32" i="3"/>
  <c r="AH31" i="3"/>
  <c r="Z31" i="3"/>
  <c r="AH30" i="3"/>
  <c r="Z30" i="3"/>
  <c r="Z29" i="3"/>
  <c r="AH28" i="3"/>
  <c r="Z28" i="3"/>
  <c r="AH27" i="3"/>
  <c r="Z27" i="3"/>
  <c r="AH26" i="3"/>
  <c r="Z26" i="3"/>
  <c r="AH25" i="3"/>
  <c r="Z25" i="3"/>
  <c r="AH24" i="3"/>
  <c r="Z24" i="3"/>
  <c r="AH23" i="3"/>
  <c r="Z23" i="3"/>
  <c r="AH22" i="3"/>
  <c r="Z22" i="3"/>
  <c r="Z21" i="3"/>
  <c r="AH20" i="3"/>
  <c r="Z20" i="3"/>
  <c r="AH19" i="3"/>
  <c r="Z19" i="3"/>
  <c r="AH18" i="3"/>
  <c r="Z18" i="3"/>
  <c r="AH17" i="3"/>
  <c r="Z17" i="3"/>
  <c r="AH16" i="3"/>
  <c r="Z16" i="3"/>
  <c r="AH15" i="3"/>
  <c r="Z15" i="3"/>
  <c r="AH14" i="3"/>
  <c r="Z14" i="3"/>
  <c r="Z13" i="3"/>
  <c r="AH12" i="3"/>
  <c r="Z12" i="3"/>
  <c r="AH11" i="3"/>
  <c r="Z11" i="3"/>
  <c r="AH10" i="3"/>
  <c r="Z10" i="3"/>
  <c r="AH9" i="3"/>
  <c r="Z9" i="3"/>
  <c r="AH8" i="3"/>
  <c r="Z8" i="3"/>
  <c r="AH7" i="3"/>
  <c r="Z7" i="3"/>
  <c r="AH6" i="3"/>
  <c r="Z6" i="3"/>
  <c r="AG5" i="3"/>
  <c r="AH5" i="3" s="1"/>
  <c r="V115" i="3"/>
  <c r="N115" i="3"/>
  <c r="V114" i="3"/>
  <c r="N114" i="3"/>
  <c r="V113" i="3"/>
  <c r="N113" i="3"/>
  <c r="V112" i="3"/>
  <c r="N112" i="3"/>
  <c r="V111" i="3"/>
  <c r="N111" i="3"/>
  <c r="V110" i="3"/>
  <c r="N110" i="3"/>
  <c r="N109" i="3"/>
  <c r="V108" i="3"/>
  <c r="N108" i="3"/>
  <c r="V107" i="3"/>
  <c r="N107" i="3"/>
  <c r="V106" i="3"/>
  <c r="N106" i="3"/>
  <c r="V105" i="3"/>
  <c r="N105" i="3"/>
  <c r="V104" i="3"/>
  <c r="N104" i="3"/>
  <c r="V103" i="3"/>
  <c r="N103" i="3"/>
  <c r="V102" i="3"/>
  <c r="N102" i="3"/>
  <c r="N101" i="3"/>
  <c r="V100" i="3"/>
  <c r="N100" i="3"/>
  <c r="V99" i="3"/>
  <c r="N99" i="3"/>
  <c r="V98" i="3"/>
  <c r="N98" i="3"/>
  <c r="V97" i="3"/>
  <c r="N97" i="3"/>
  <c r="V96" i="3"/>
  <c r="N96" i="3"/>
  <c r="V95" i="3"/>
  <c r="N95" i="3"/>
  <c r="V94" i="3"/>
  <c r="N94" i="3"/>
  <c r="N93" i="3"/>
  <c r="V92" i="3"/>
  <c r="N92" i="3"/>
  <c r="V91" i="3"/>
  <c r="N91" i="3"/>
  <c r="V90" i="3"/>
  <c r="N90" i="3"/>
  <c r="V89" i="3"/>
  <c r="N89" i="3"/>
  <c r="V88" i="3"/>
  <c r="N88" i="3"/>
  <c r="V87" i="3"/>
  <c r="N87" i="3"/>
  <c r="V86" i="3"/>
  <c r="N86" i="3"/>
  <c r="N85" i="3"/>
  <c r="V84" i="3"/>
  <c r="N84" i="3"/>
  <c r="V83" i="3"/>
  <c r="N83" i="3"/>
  <c r="V82" i="3"/>
  <c r="N82" i="3"/>
  <c r="V81" i="3"/>
  <c r="N81" i="3"/>
  <c r="V80" i="3"/>
  <c r="N80" i="3"/>
  <c r="V79" i="3"/>
  <c r="N79" i="3"/>
  <c r="V78" i="3"/>
  <c r="N78" i="3"/>
  <c r="N77" i="3"/>
  <c r="V76" i="3"/>
  <c r="N76" i="3"/>
  <c r="V75" i="3"/>
  <c r="N75" i="3"/>
  <c r="V74" i="3"/>
  <c r="N74" i="3"/>
  <c r="V73" i="3"/>
  <c r="N73" i="3"/>
  <c r="V72" i="3"/>
  <c r="N72" i="3"/>
  <c r="V71" i="3"/>
  <c r="N71" i="3"/>
  <c r="V70" i="3"/>
  <c r="N70" i="3"/>
  <c r="N69" i="3"/>
  <c r="V68" i="3"/>
  <c r="N68" i="3"/>
  <c r="V67" i="3"/>
  <c r="N67" i="3"/>
  <c r="V66" i="3"/>
  <c r="N66" i="3"/>
  <c r="V65" i="3"/>
  <c r="N65" i="3"/>
  <c r="V64" i="3"/>
  <c r="N64" i="3"/>
  <c r="V63" i="3"/>
  <c r="N63" i="3"/>
  <c r="V62" i="3"/>
  <c r="N62" i="3"/>
  <c r="N61" i="3"/>
  <c r="V60" i="3"/>
  <c r="N60" i="3"/>
  <c r="V59" i="3"/>
  <c r="N59" i="3"/>
  <c r="V58" i="3"/>
  <c r="N58" i="3"/>
  <c r="V57" i="3"/>
  <c r="N57" i="3"/>
  <c r="V56" i="3"/>
  <c r="N56" i="3"/>
  <c r="V55" i="3"/>
  <c r="N55" i="3"/>
  <c r="V54" i="3"/>
  <c r="N54" i="3"/>
  <c r="N53" i="3"/>
  <c r="V52" i="3"/>
  <c r="N52" i="3"/>
  <c r="V51" i="3"/>
  <c r="N51" i="3"/>
  <c r="V50" i="3"/>
  <c r="N50" i="3"/>
  <c r="V49" i="3"/>
  <c r="N49" i="3"/>
  <c r="V48" i="3"/>
  <c r="N48" i="3"/>
  <c r="V47" i="3"/>
  <c r="N47" i="3"/>
  <c r="V46" i="3"/>
  <c r="N46" i="3"/>
  <c r="N45" i="3"/>
  <c r="V44" i="3"/>
  <c r="N44" i="3"/>
  <c r="V43" i="3"/>
  <c r="N43" i="3"/>
  <c r="V42" i="3"/>
  <c r="N42" i="3"/>
  <c r="V41" i="3"/>
  <c r="N41" i="3"/>
  <c r="V40" i="3"/>
  <c r="N40" i="3"/>
  <c r="V39" i="3"/>
  <c r="N39" i="3"/>
  <c r="V38" i="3"/>
  <c r="N38" i="3"/>
  <c r="N37" i="3"/>
  <c r="V36" i="3"/>
  <c r="N36" i="3"/>
  <c r="V35" i="3"/>
  <c r="N35" i="3"/>
  <c r="V34" i="3"/>
  <c r="N34" i="3"/>
  <c r="V33" i="3"/>
  <c r="N33" i="3"/>
  <c r="V32" i="3"/>
  <c r="N32" i="3"/>
  <c r="V31" i="3"/>
  <c r="N31" i="3"/>
  <c r="V30" i="3"/>
  <c r="N30" i="3"/>
  <c r="N29" i="3"/>
  <c r="V28" i="3"/>
  <c r="N28" i="3"/>
  <c r="V27" i="3"/>
  <c r="N27" i="3"/>
  <c r="V26" i="3"/>
  <c r="N26" i="3"/>
  <c r="V25" i="3"/>
  <c r="N25" i="3"/>
  <c r="V24" i="3"/>
  <c r="N24" i="3"/>
  <c r="V23" i="3"/>
  <c r="N23" i="3"/>
  <c r="V22" i="3"/>
  <c r="N22" i="3"/>
  <c r="N21" i="3"/>
  <c r="V20" i="3"/>
  <c r="N20" i="3"/>
  <c r="V19" i="3"/>
  <c r="N19" i="3"/>
  <c r="V18" i="3"/>
  <c r="N18" i="3"/>
  <c r="V17" i="3"/>
  <c r="N17" i="3"/>
  <c r="V16" i="3"/>
  <c r="N16" i="3"/>
  <c r="V15" i="3"/>
  <c r="N15" i="3"/>
  <c r="V14" i="3"/>
  <c r="N14" i="3"/>
  <c r="N13" i="3"/>
  <c r="V12" i="3"/>
  <c r="N12" i="3"/>
  <c r="V11" i="3"/>
  <c r="N11" i="3"/>
  <c r="V10" i="3"/>
  <c r="N10" i="3"/>
  <c r="V9" i="3"/>
  <c r="N9" i="3"/>
  <c r="V8" i="3"/>
  <c r="N8" i="3"/>
  <c r="V7" i="3"/>
  <c r="N7" i="3"/>
  <c r="V6" i="3"/>
  <c r="N6" i="3"/>
  <c r="V5" i="3"/>
  <c r="U5" i="3"/>
  <c r="J115" i="3"/>
  <c r="B115" i="3"/>
  <c r="J114" i="3"/>
  <c r="B114" i="3"/>
  <c r="J113" i="3"/>
  <c r="B113" i="3"/>
  <c r="J112" i="3"/>
  <c r="B112" i="3"/>
  <c r="J111" i="3"/>
  <c r="B111" i="3"/>
  <c r="J110" i="3"/>
  <c r="B110" i="3"/>
  <c r="B109" i="3"/>
  <c r="B108" i="3"/>
  <c r="J107" i="3"/>
  <c r="B107" i="3"/>
  <c r="J106" i="3"/>
  <c r="B106" i="3"/>
  <c r="J105" i="3"/>
  <c r="B105" i="3"/>
  <c r="J104" i="3"/>
  <c r="B104" i="3"/>
  <c r="J103" i="3"/>
  <c r="B103" i="3"/>
  <c r="J102" i="3"/>
  <c r="B102" i="3"/>
  <c r="B101" i="3"/>
  <c r="B100" i="3"/>
  <c r="J99" i="3"/>
  <c r="B99" i="3"/>
  <c r="J98" i="3"/>
  <c r="B98" i="3"/>
  <c r="J97" i="3"/>
  <c r="B97" i="3"/>
  <c r="J96" i="3"/>
  <c r="B96" i="3"/>
  <c r="J95" i="3"/>
  <c r="B95" i="3"/>
  <c r="J94" i="3"/>
  <c r="B94" i="3"/>
  <c r="B93" i="3"/>
  <c r="B92" i="3"/>
  <c r="J91" i="3"/>
  <c r="B91" i="3"/>
  <c r="J90" i="3"/>
  <c r="B90" i="3"/>
  <c r="J89" i="3"/>
  <c r="B89" i="3"/>
  <c r="J88" i="3"/>
  <c r="B88" i="3"/>
  <c r="J87" i="3"/>
  <c r="B87" i="3"/>
  <c r="J86" i="3"/>
  <c r="B86" i="3"/>
  <c r="B85" i="3"/>
  <c r="B84" i="3"/>
  <c r="J83" i="3"/>
  <c r="B83" i="3"/>
  <c r="J82" i="3"/>
  <c r="B82" i="3"/>
  <c r="J81" i="3"/>
  <c r="B81" i="3"/>
  <c r="J80" i="3"/>
  <c r="B80" i="3"/>
  <c r="J79" i="3"/>
  <c r="B79" i="3"/>
  <c r="J78" i="3"/>
  <c r="B78" i="3"/>
  <c r="B77" i="3"/>
  <c r="B76" i="3"/>
  <c r="J75" i="3"/>
  <c r="B75" i="3"/>
  <c r="J74" i="3"/>
  <c r="B74" i="3"/>
  <c r="J73" i="3"/>
  <c r="B73" i="3"/>
  <c r="J72" i="3"/>
  <c r="B72" i="3"/>
  <c r="J71" i="3"/>
  <c r="B71" i="3"/>
  <c r="J70" i="3"/>
  <c r="B70" i="3"/>
  <c r="B69" i="3"/>
  <c r="B68" i="3"/>
  <c r="J67" i="3"/>
  <c r="B67" i="3"/>
  <c r="J66" i="3"/>
  <c r="B66" i="3"/>
  <c r="J65" i="3"/>
  <c r="B65" i="3"/>
  <c r="J64" i="3"/>
  <c r="B64" i="3"/>
  <c r="J63" i="3"/>
  <c r="B63" i="3"/>
  <c r="J62" i="3"/>
  <c r="B62" i="3"/>
  <c r="B61" i="3"/>
  <c r="B60" i="3"/>
  <c r="J59" i="3"/>
  <c r="B59" i="3"/>
  <c r="J58" i="3"/>
  <c r="B58" i="3"/>
  <c r="J57" i="3"/>
  <c r="B57" i="3"/>
  <c r="J56" i="3"/>
  <c r="B56" i="3"/>
  <c r="J55" i="3"/>
  <c r="B55" i="3"/>
  <c r="J54" i="3"/>
  <c r="B54" i="3"/>
  <c r="B53" i="3"/>
  <c r="B52" i="3"/>
  <c r="J51" i="3"/>
  <c r="B51" i="3"/>
  <c r="J50" i="3"/>
  <c r="B50" i="3"/>
  <c r="J49" i="3"/>
  <c r="B49" i="3"/>
  <c r="J48" i="3"/>
  <c r="B48" i="3"/>
  <c r="J47" i="3"/>
  <c r="B47" i="3"/>
  <c r="J46" i="3"/>
  <c r="B46" i="3"/>
  <c r="B45" i="3"/>
  <c r="B44" i="3"/>
  <c r="J43" i="3"/>
  <c r="B43" i="3"/>
  <c r="J42" i="3"/>
  <c r="B42" i="3"/>
  <c r="J41" i="3"/>
  <c r="B41" i="3"/>
  <c r="J40" i="3"/>
  <c r="B40" i="3"/>
  <c r="J39" i="3"/>
  <c r="B39" i="3"/>
  <c r="J38" i="3"/>
  <c r="B38" i="3"/>
  <c r="B37" i="3"/>
  <c r="B36" i="3"/>
  <c r="J35" i="3"/>
  <c r="B35" i="3"/>
  <c r="J34" i="3"/>
  <c r="B34" i="3"/>
  <c r="J33" i="3"/>
  <c r="B33" i="3"/>
  <c r="J32" i="3"/>
  <c r="B32" i="3"/>
  <c r="J31" i="3"/>
  <c r="B31" i="3"/>
  <c r="J30" i="3"/>
  <c r="B30" i="3"/>
  <c r="B29" i="3"/>
  <c r="B28" i="3"/>
  <c r="J27" i="3"/>
  <c r="B27" i="3"/>
  <c r="J26" i="3"/>
  <c r="B26" i="3"/>
  <c r="J25" i="3"/>
  <c r="B25" i="3"/>
  <c r="J24" i="3"/>
  <c r="B24" i="3"/>
  <c r="J23" i="3"/>
  <c r="B23" i="3"/>
  <c r="J22" i="3"/>
  <c r="B22" i="3"/>
  <c r="B21" i="3"/>
  <c r="B20" i="3"/>
  <c r="J19" i="3"/>
  <c r="B19" i="3"/>
  <c r="J18" i="3"/>
  <c r="B18" i="3"/>
  <c r="J17" i="3"/>
  <c r="B17" i="3"/>
  <c r="J16" i="3"/>
  <c r="B16" i="3"/>
  <c r="J15" i="3"/>
  <c r="B15" i="3"/>
  <c r="J14" i="3"/>
  <c r="B14" i="3"/>
  <c r="B13" i="3"/>
  <c r="B12" i="3"/>
  <c r="J11" i="3"/>
  <c r="B11" i="3"/>
  <c r="J10" i="3"/>
  <c r="B10" i="3"/>
  <c r="J9" i="3"/>
  <c r="B9" i="3"/>
  <c r="J8" i="3"/>
  <c r="B8" i="3"/>
  <c r="J7" i="3"/>
  <c r="B7" i="3"/>
  <c r="J6" i="3"/>
  <c r="B6" i="3"/>
  <c r="J5" i="3"/>
  <c r="I5" i="3"/>
  <c r="AX44" i="11"/>
  <c r="BF43" i="11"/>
  <c r="AX43" i="11"/>
  <c r="BF42" i="11"/>
  <c r="AX42" i="11"/>
  <c r="BF41" i="11"/>
  <c r="AX41" i="11"/>
  <c r="AX40" i="11"/>
  <c r="BF39" i="11"/>
  <c r="AX39" i="11"/>
  <c r="BF38" i="11"/>
  <c r="AX38" i="11"/>
  <c r="BF37" i="11"/>
  <c r="AX37" i="11"/>
  <c r="AX36" i="11"/>
  <c r="BF35" i="11"/>
  <c r="AX35" i="11"/>
  <c r="BF34" i="11"/>
  <c r="AX34" i="11"/>
  <c r="BF33" i="11"/>
  <c r="AX33" i="11"/>
  <c r="AX32" i="11"/>
  <c r="BF31" i="11"/>
  <c r="AX31" i="11"/>
  <c r="BF30" i="11"/>
  <c r="AX30" i="11"/>
  <c r="BF29" i="11"/>
  <c r="AX29" i="11"/>
  <c r="AX28" i="11"/>
  <c r="BF27" i="11"/>
  <c r="AX27" i="11"/>
  <c r="BF26" i="11"/>
  <c r="AX26" i="11"/>
  <c r="BF25" i="11"/>
  <c r="AX25" i="11"/>
  <c r="BF24" i="11"/>
  <c r="AX24" i="11"/>
  <c r="BF23" i="11"/>
  <c r="AX23" i="11"/>
  <c r="BF22" i="11"/>
  <c r="AX22" i="11"/>
  <c r="BF21" i="11"/>
  <c r="AX21" i="11"/>
  <c r="AX20" i="11"/>
  <c r="BF19" i="11"/>
  <c r="AX19" i="11"/>
  <c r="BF18" i="11"/>
  <c r="AX18" i="11"/>
  <c r="BF17" i="11"/>
  <c r="AX17" i="11"/>
  <c r="AX16" i="11"/>
  <c r="BF15" i="11"/>
  <c r="AX15" i="11"/>
  <c r="BF14" i="11"/>
  <c r="AX14" i="11"/>
  <c r="BF13" i="11"/>
  <c r="AX13" i="11"/>
  <c r="AX12" i="11"/>
  <c r="BF11" i="11"/>
  <c r="AX11" i="11"/>
  <c r="BF10" i="11"/>
  <c r="AX10" i="11"/>
  <c r="BF9" i="11"/>
  <c r="AX9" i="11"/>
  <c r="AX8" i="11"/>
  <c r="BF7" i="11"/>
  <c r="AX7" i="11"/>
  <c r="BF6" i="11"/>
  <c r="AX6" i="11"/>
  <c r="BE5" i="11"/>
  <c r="BF5" i="11" s="1"/>
  <c r="AT44" i="11"/>
  <c r="AL44" i="11"/>
  <c r="AT43" i="11"/>
  <c r="AL43" i="11"/>
  <c r="AT42" i="11"/>
  <c r="AL42" i="11"/>
  <c r="AT41" i="11"/>
  <c r="AL41" i="11"/>
  <c r="AL40" i="11"/>
  <c r="AT39" i="11"/>
  <c r="AL39" i="11"/>
  <c r="AT38" i="11"/>
  <c r="AL38" i="11"/>
  <c r="AL37" i="11"/>
  <c r="AT36" i="11"/>
  <c r="AL36" i="11"/>
  <c r="AT35" i="11"/>
  <c r="AL35" i="11"/>
  <c r="AT34" i="11"/>
  <c r="AL34" i="11"/>
  <c r="AT33" i="11"/>
  <c r="AL33" i="11"/>
  <c r="AL32" i="11"/>
  <c r="AT31" i="11"/>
  <c r="AL31" i="11"/>
  <c r="AT30" i="11"/>
  <c r="AL30" i="11"/>
  <c r="AL29" i="11"/>
  <c r="AT28" i="11"/>
  <c r="AL28" i="11"/>
  <c r="AT27" i="11"/>
  <c r="AL27" i="11"/>
  <c r="AT26" i="11"/>
  <c r="AL26" i="11"/>
  <c r="AT25" i="11"/>
  <c r="AL25" i="11"/>
  <c r="AL24" i="11"/>
  <c r="AT23" i="11"/>
  <c r="AL23" i="11"/>
  <c r="AT22" i="11"/>
  <c r="AL22" i="11"/>
  <c r="AL21" i="11"/>
  <c r="AT20" i="11"/>
  <c r="AL20" i="11"/>
  <c r="AT19" i="11"/>
  <c r="AL19" i="11"/>
  <c r="AT18" i="11"/>
  <c r="AL18" i="11"/>
  <c r="AT17" i="11"/>
  <c r="AL17" i="11"/>
  <c r="AL16" i="11"/>
  <c r="AT15" i="11"/>
  <c r="AL15" i="11"/>
  <c r="AT14" i="11"/>
  <c r="AL14" i="11"/>
  <c r="AL13" i="11"/>
  <c r="AT12" i="11"/>
  <c r="AL12" i="11"/>
  <c r="AT11" i="11"/>
  <c r="AL11" i="11"/>
  <c r="AT10" i="11"/>
  <c r="AL10" i="11"/>
  <c r="AT9" i="11"/>
  <c r="AL9" i="11"/>
  <c r="AL8" i="11"/>
  <c r="AT7" i="11"/>
  <c r="AL7" i="11"/>
  <c r="AT6" i="11"/>
  <c r="AL6" i="11"/>
  <c r="AT5" i="11"/>
  <c r="AS5" i="11"/>
  <c r="AS3" i="11" s="1" a="1"/>
  <c r="AS3" i="11" s="1"/>
  <c r="AH44" i="11"/>
  <c r="Z44" i="11"/>
  <c r="AH43" i="11"/>
  <c r="Z43" i="11"/>
  <c r="AH42" i="11"/>
  <c r="Z42" i="11"/>
  <c r="AH41" i="11"/>
  <c r="Z41" i="11"/>
  <c r="AH40" i="11"/>
  <c r="Z40" i="11"/>
  <c r="Z39" i="11"/>
  <c r="AH38" i="11"/>
  <c r="Z38" i="11"/>
  <c r="Z37" i="11"/>
  <c r="AH36" i="11"/>
  <c r="Z36" i="11"/>
  <c r="AH35" i="11"/>
  <c r="Z35" i="11"/>
  <c r="AH34" i="11"/>
  <c r="Z34" i="11"/>
  <c r="AH33" i="11"/>
  <c r="Z33" i="11"/>
  <c r="AH32" i="11"/>
  <c r="Z32" i="11"/>
  <c r="Z31" i="11"/>
  <c r="AH30" i="11"/>
  <c r="Z30" i="11"/>
  <c r="Z29" i="11"/>
  <c r="AH28" i="11"/>
  <c r="Z28" i="11"/>
  <c r="AH27" i="11"/>
  <c r="Z27" i="11"/>
  <c r="AH26" i="11"/>
  <c r="Z26" i="11"/>
  <c r="AH25" i="11"/>
  <c r="Z25" i="11"/>
  <c r="AH24" i="11"/>
  <c r="Z24" i="11"/>
  <c r="Z23" i="11"/>
  <c r="AH22" i="11"/>
  <c r="Z22" i="11"/>
  <c r="Z21" i="11"/>
  <c r="AH20" i="11"/>
  <c r="Z20" i="11"/>
  <c r="AH19" i="11"/>
  <c r="Z19" i="11"/>
  <c r="AH18" i="11"/>
  <c r="Z18" i="11"/>
  <c r="AH17" i="11"/>
  <c r="Z17" i="11"/>
  <c r="AH16" i="11"/>
  <c r="Z16" i="11"/>
  <c r="Z15" i="11"/>
  <c r="AH14" i="11"/>
  <c r="Z14" i="11"/>
  <c r="Z13" i="11"/>
  <c r="AH12" i="11"/>
  <c r="Z12" i="11"/>
  <c r="AH11" i="11"/>
  <c r="Z11" i="11"/>
  <c r="AH10" i="11"/>
  <c r="Z10" i="11"/>
  <c r="AH9" i="11"/>
  <c r="Z9" i="11"/>
  <c r="AH8" i="11"/>
  <c r="Z8" i="11"/>
  <c r="AH7" i="11"/>
  <c r="Z7" i="11"/>
  <c r="AH6" i="11"/>
  <c r="Z6" i="11"/>
  <c r="AG5" i="11"/>
  <c r="AH5" i="11" s="1"/>
  <c r="N44" i="11"/>
  <c r="V43" i="11"/>
  <c r="N43" i="11"/>
  <c r="V42" i="11"/>
  <c r="N42" i="11"/>
  <c r="V41" i="11"/>
  <c r="N41" i="11"/>
  <c r="V40" i="11"/>
  <c r="N40" i="11"/>
  <c r="V39" i="11"/>
  <c r="N39" i="11"/>
  <c r="V38" i="11"/>
  <c r="N38" i="11"/>
  <c r="N37" i="11"/>
  <c r="N36" i="11"/>
  <c r="V35" i="11"/>
  <c r="N35" i="11"/>
  <c r="V34" i="11"/>
  <c r="N34" i="11"/>
  <c r="V33" i="11"/>
  <c r="N33" i="11"/>
  <c r="V32" i="11"/>
  <c r="N32" i="11"/>
  <c r="V31" i="11"/>
  <c r="N31" i="11"/>
  <c r="V30" i="11"/>
  <c r="N30" i="11"/>
  <c r="V29" i="11"/>
  <c r="N29" i="11"/>
  <c r="N28" i="11"/>
  <c r="V27" i="11"/>
  <c r="N27" i="11"/>
  <c r="V26" i="11"/>
  <c r="N26" i="11"/>
  <c r="V25" i="11"/>
  <c r="N25" i="11"/>
  <c r="V24" i="11"/>
  <c r="N24" i="11"/>
  <c r="V23" i="11"/>
  <c r="N23" i="11"/>
  <c r="V22" i="11"/>
  <c r="N22" i="11"/>
  <c r="N21" i="11"/>
  <c r="N20" i="11"/>
  <c r="V19" i="11"/>
  <c r="N19" i="11"/>
  <c r="V18" i="11"/>
  <c r="N18" i="11"/>
  <c r="V17" i="11"/>
  <c r="N17" i="11"/>
  <c r="V16" i="11"/>
  <c r="N16" i="11"/>
  <c r="V15" i="11"/>
  <c r="N15" i="11"/>
  <c r="V14" i="11"/>
  <c r="N14" i="11"/>
  <c r="N13" i="11"/>
  <c r="N12" i="11"/>
  <c r="V11" i="11"/>
  <c r="N11" i="11"/>
  <c r="V10" i="11"/>
  <c r="N10" i="11"/>
  <c r="V9" i="11"/>
  <c r="N9" i="11"/>
  <c r="V8" i="11"/>
  <c r="N8" i="11"/>
  <c r="V7" i="11"/>
  <c r="N7" i="11"/>
  <c r="V6" i="11"/>
  <c r="N6" i="11"/>
  <c r="U5" i="11"/>
  <c r="V5" i="11" s="1"/>
  <c r="B44" i="11"/>
  <c r="J43" i="11"/>
  <c r="B43" i="11"/>
  <c r="B42" i="11"/>
  <c r="B41" i="11"/>
  <c r="J40" i="11"/>
  <c r="B40" i="11"/>
  <c r="J39" i="11"/>
  <c r="B39" i="11"/>
  <c r="J38" i="11"/>
  <c r="B38" i="11"/>
  <c r="B37" i="11"/>
  <c r="B36" i="11"/>
  <c r="J35" i="11"/>
  <c r="B35" i="11"/>
  <c r="B34" i="11"/>
  <c r="B33" i="11"/>
  <c r="J32" i="11"/>
  <c r="B32" i="11"/>
  <c r="J31" i="11"/>
  <c r="B31" i="11"/>
  <c r="J30" i="11"/>
  <c r="B30" i="11"/>
  <c r="B29" i="11"/>
  <c r="B28" i="11"/>
  <c r="J27" i="11"/>
  <c r="B27" i="11"/>
  <c r="B26" i="11"/>
  <c r="B25" i="11"/>
  <c r="J24" i="11"/>
  <c r="B24" i="11"/>
  <c r="J23" i="11"/>
  <c r="B23" i="11"/>
  <c r="J22" i="11"/>
  <c r="B22" i="11"/>
  <c r="B21" i="11"/>
  <c r="B20" i="11"/>
  <c r="J19" i="11"/>
  <c r="B19" i="11"/>
  <c r="B18" i="11"/>
  <c r="B17" i="11"/>
  <c r="J16" i="11"/>
  <c r="B16" i="11"/>
  <c r="J15" i="11"/>
  <c r="B15" i="11"/>
  <c r="J14" i="11"/>
  <c r="B14" i="11"/>
  <c r="B13" i="11"/>
  <c r="B12" i="11"/>
  <c r="J11" i="11"/>
  <c r="B11" i="11"/>
  <c r="J10" i="11"/>
  <c r="B10" i="11"/>
  <c r="J9" i="11"/>
  <c r="B9" i="11"/>
  <c r="J8" i="11"/>
  <c r="B8" i="11"/>
  <c r="J7" i="11"/>
  <c r="B7" i="11"/>
  <c r="J6" i="11"/>
  <c r="B6" i="11"/>
  <c r="I5" i="11"/>
  <c r="J5" i="11" s="1"/>
  <c r="BF115" i="10"/>
  <c r="AX115" i="10"/>
  <c r="BF114" i="10"/>
  <c r="AX114" i="10"/>
  <c r="BF113" i="10"/>
  <c r="AX113" i="10"/>
  <c r="BF112" i="10"/>
  <c r="AX112" i="10"/>
  <c r="BF111" i="10"/>
  <c r="AX111" i="10"/>
  <c r="BF110" i="10"/>
  <c r="AX110" i="10"/>
  <c r="AX109" i="10"/>
  <c r="BF108" i="10"/>
  <c r="AX108" i="10"/>
  <c r="BF107" i="10"/>
  <c r="AX107" i="10"/>
  <c r="BF106" i="10"/>
  <c r="AX106" i="10"/>
  <c r="BF105" i="10"/>
  <c r="AX105" i="10"/>
  <c r="BF104" i="10"/>
  <c r="AX104" i="10"/>
  <c r="BF103" i="10"/>
  <c r="AX103" i="10"/>
  <c r="BF102" i="10"/>
  <c r="AX102" i="10"/>
  <c r="AX101" i="10"/>
  <c r="BF100" i="10"/>
  <c r="AX100" i="10"/>
  <c r="BF99" i="10"/>
  <c r="AX99" i="10"/>
  <c r="BF98" i="10"/>
  <c r="AX98" i="10"/>
  <c r="BF97" i="10"/>
  <c r="AX97" i="10"/>
  <c r="BF96" i="10"/>
  <c r="AX96" i="10"/>
  <c r="BF95" i="10"/>
  <c r="AX95" i="10"/>
  <c r="BF94" i="10"/>
  <c r="AX94" i="10"/>
  <c r="AX93" i="10"/>
  <c r="BF92" i="10"/>
  <c r="AX92" i="10"/>
  <c r="BF91" i="10"/>
  <c r="AX91" i="10"/>
  <c r="BF90" i="10"/>
  <c r="AX90" i="10"/>
  <c r="BF89" i="10"/>
  <c r="AX89" i="10"/>
  <c r="BF88" i="10"/>
  <c r="AX88" i="10"/>
  <c r="BF87" i="10"/>
  <c r="AX87" i="10"/>
  <c r="BF86" i="10"/>
  <c r="AX86" i="10"/>
  <c r="AX85" i="10"/>
  <c r="BF84" i="10"/>
  <c r="AX84" i="10"/>
  <c r="BF83" i="10"/>
  <c r="AX83" i="10"/>
  <c r="BF82" i="10"/>
  <c r="AX82" i="10"/>
  <c r="BF81" i="10"/>
  <c r="AX81" i="10"/>
  <c r="BF80" i="10"/>
  <c r="AX80" i="10"/>
  <c r="BF79" i="10"/>
  <c r="AX79" i="10"/>
  <c r="BF78" i="10"/>
  <c r="AX78" i="10"/>
  <c r="AX77" i="10"/>
  <c r="BF76" i="10"/>
  <c r="AX76" i="10"/>
  <c r="BF75" i="10"/>
  <c r="AX75" i="10"/>
  <c r="BF74" i="10"/>
  <c r="AX74" i="10"/>
  <c r="BF73" i="10"/>
  <c r="AX73" i="10"/>
  <c r="BF72" i="10"/>
  <c r="AX72" i="10"/>
  <c r="BF71" i="10"/>
  <c r="AX71" i="10"/>
  <c r="BF70" i="10"/>
  <c r="AX70" i="10"/>
  <c r="AX69" i="10"/>
  <c r="BF68" i="10"/>
  <c r="AX68" i="10"/>
  <c r="BF67" i="10"/>
  <c r="AX67" i="10"/>
  <c r="BF66" i="10"/>
  <c r="AX66" i="10"/>
  <c r="BF65" i="10"/>
  <c r="AX65" i="10"/>
  <c r="BF64" i="10"/>
  <c r="AX64" i="10"/>
  <c r="BF63" i="10"/>
  <c r="AX63" i="10"/>
  <c r="BF62" i="10"/>
  <c r="AX62" i="10"/>
  <c r="AX61" i="10"/>
  <c r="BF60" i="10"/>
  <c r="AX60" i="10"/>
  <c r="BF59" i="10"/>
  <c r="AX59" i="10"/>
  <c r="BF58" i="10"/>
  <c r="AX58" i="10"/>
  <c r="BF57" i="10"/>
  <c r="AX57" i="10"/>
  <c r="BF56" i="10"/>
  <c r="AX56" i="10"/>
  <c r="BF55" i="10"/>
  <c r="AX55" i="10"/>
  <c r="BF54" i="10"/>
  <c r="AX54" i="10"/>
  <c r="AX53" i="10"/>
  <c r="BF52" i="10"/>
  <c r="AX52" i="10"/>
  <c r="BF51" i="10"/>
  <c r="AX51" i="10"/>
  <c r="BF50" i="10"/>
  <c r="AX50" i="10"/>
  <c r="BF49" i="10"/>
  <c r="AX49" i="10"/>
  <c r="BF48" i="10"/>
  <c r="AX48" i="10"/>
  <c r="BF47" i="10"/>
  <c r="AX47" i="10"/>
  <c r="BF46" i="10"/>
  <c r="AX46" i="10"/>
  <c r="AX45" i="10"/>
  <c r="BF44" i="10"/>
  <c r="AX44" i="10"/>
  <c r="BF43" i="10"/>
  <c r="AX43" i="10"/>
  <c r="BF42" i="10"/>
  <c r="AX42" i="10"/>
  <c r="BF41" i="10"/>
  <c r="AX41" i="10"/>
  <c r="BF40" i="10"/>
  <c r="AX40" i="10"/>
  <c r="AT115" i="10"/>
  <c r="AL115" i="10"/>
  <c r="AT114" i="10"/>
  <c r="AL114" i="10"/>
  <c r="AT113" i="10"/>
  <c r="AL113" i="10"/>
  <c r="AT112" i="10"/>
  <c r="AL112" i="10"/>
  <c r="AT111" i="10"/>
  <c r="AL111" i="10"/>
  <c r="AT110" i="10"/>
  <c r="AL110" i="10"/>
  <c r="AL109" i="10"/>
  <c r="AT108" i="10"/>
  <c r="AL108" i="10"/>
  <c r="AT107" i="10"/>
  <c r="AL107" i="10"/>
  <c r="AT106" i="10"/>
  <c r="AL106" i="10"/>
  <c r="AT105" i="10"/>
  <c r="AL105" i="10"/>
  <c r="AT104" i="10"/>
  <c r="AL104" i="10"/>
  <c r="AT103" i="10"/>
  <c r="AL103" i="10"/>
  <c r="AT102" i="10"/>
  <c r="AL102" i="10"/>
  <c r="AL101" i="10"/>
  <c r="AT100" i="10"/>
  <c r="AL100" i="10"/>
  <c r="AT99" i="10"/>
  <c r="AL99" i="10"/>
  <c r="AT98" i="10"/>
  <c r="AL98" i="10"/>
  <c r="AT97" i="10"/>
  <c r="AL97" i="10"/>
  <c r="AT96" i="10"/>
  <c r="AL96" i="10"/>
  <c r="AT95" i="10"/>
  <c r="AL95" i="10"/>
  <c r="AT94" i="10"/>
  <c r="AL94" i="10"/>
  <c r="AL93" i="10"/>
  <c r="AT92" i="10"/>
  <c r="AL92" i="10"/>
  <c r="AT91" i="10"/>
  <c r="AL91" i="10"/>
  <c r="AT90" i="10"/>
  <c r="AL90" i="10"/>
  <c r="AT89" i="10"/>
  <c r="AL89" i="10"/>
  <c r="AT88" i="10"/>
  <c r="AL88" i="10"/>
  <c r="AT87" i="10"/>
  <c r="AL87" i="10"/>
  <c r="AT86" i="10"/>
  <c r="AL86" i="10"/>
  <c r="AL85" i="10"/>
  <c r="AT84" i="10"/>
  <c r="AL84" i="10"/>
  <c r="AT83" i="10"/>
  <c r="AL83" i="10"/>
  <c r="AT82" i="10"/>
  <c r="AL82" i="10"/>
  <c r="AT81" i="10"/>
  <c r="AL81" i="10"/>
  <c r="AT80" i="10"/>
  <c r="AL80" i="10"/>
  <c r="AT79" i="10"/>
  <c r="AL79" i="10"/>
  <c r="AT78" i="10"/>
  <c r="AL78" i="10"/>
  <c r="AL77" i="10"/>
  <c r="AT76" i="10"/>
  <c r="AL76" i="10"/>
  <c r="AT75" i="10"/>
  <c r="AL75" i="10"/>
  <c r="AT74" i="10"/>
  <c r="AL74" i="10"/>
  <c r="AT73" i="10"/>
  <c r="AL73" i="10"/>
  <c r="AT72" i="10"/>
  <c r="AL72" i="10"/>
  <c r="AT71" i="10"/>
  <c r="AL71" i="10"/>
  <c r="AT70" i="10"/>
  <c r="AL70" i="10"/>
  <c r="AL69" i="10"/>
  <c r="AT68" i="10"/>
  <c r="AL68" i="10"/>
  <c r="AT67" i="10"/>
  <c r="AL67" i="10"/>
  <c r="AT66" i="10"/>
  <c r="AL66" i="10"/>
  <c r="AT65" i="10"/>
  <c r="AL65" i="10"/>
  <c r="AT64" i="10"/>
  <c r="AL64" i="10"/>
  <c r="AT63" i="10"/>
  <c r="AL63" i="10"/>
  <c r="AT62" i="10"/>
  <c r="AL62" i="10"/>
  <c r="AL61" i="10"/>
  <c r="AT60" i="10"/>
  <c r="AL60" i="10"/>
  <c r="AT59" i="10"/>
  <c r="AL59" i="10"/>
  <c r="AT58" i="10"/>
  <c r="AL58" i="10"/>
  <c r="AT57" i="10"/>
  <c r="AL57" i="10"/>
  <c r="AT56" i="10"/>
  <c r="AL56" i="10"/>
  <c r="AT55" i="10"/>
  <c r="AL55" i="10"/>
  <c r="AT54" i="10"/>
  <c r="AL54" i="10"/>
  <c r="AL53" i="10"/>
  <c r="AT52" i="10"/>
  <c r="AL52" i="10"/>
  <c r="AT51" i="10"/>
  <c r="AL51" i="10"/>
  <c r="AT50" i="10"/>
  <c r="AL50" i="10"/>
  <c r="AT49" i="10"/>
  <c r="AL49" i="10"/>
  <c r="AT48" i="10"/>
  <c r="AL48" i="10"/>
  <c r="AT47" i="10"/>
  <c r="AL47" i="10"/>
  <c r="AT46" i="10"/>
  <c r="AL46" i="10"/>
  <c r="AL45" i="10"/>
  <c r="AT44" i="10"/>
  <c r="AL44" i="10"/>
  <c r="AT43" i="10"/>
  <c r="AL43" i="10"/>
  <c r="AT42" i="10"/>
  <c r="AL42" i="10"/>
  <c r="AT41" i="10"/>
  <c r="AL41" i="10"/>
  <c r="AT40" i="10"/>
  <c r="AL40" i="10"/>
  <c r="AH115" i="10"/>
  <c r="Z115" i="10"/>
  <c r="AH114" i="10"/>
  <c r="Z114" i="10"/>
  <c r="AH113" i="10"/>
  <c r="Z113" i="10"/>
  <c r="AH112" i="10"/>
  <c r="Z112" i="10"/>
  <c r="AH111" i="10"/>
  <c r="Z111" i="10"/>
  <c r="AH110" i="10"/>
  <c r="Z110" i="10"/>
  <c r="AH109" i="10"/>
  <c r="Z109" i="10"/>
  <c r="AH108" i="10"/>
  <c r="Z108" i="10"/>
  <c r="AH107" i="10"/>
  <c r="Z107" i="10"/>
  <c r="AH106" i="10"/>
  <c r="Z106" i="10"/>
  <c r="AH105" i="10"/>
  <c r="Z105" i="10"/>
  <c r="AH104" i="10"/>
  <c r="Z104" i="10"/>
  <c r="AH103" i="10"/>
  <c r="Z103" i="10"/>
  <c r="AH102" i="10"/>
  <c r="Z102" i="10"/>
  <c r="AH101" i="10"/>
  <c r="Z101" i="10"/>
  <c r="AH100" i="10"/>
  <c r="Z100" i="10"/>
  <c r="AH99" i="10"/>
  <c r="Z99" i="10"/>
  <c r="AH98" i="10"/>
  <c r="Z98" i="10"/>
  <c r="AH97" i="10"/>
  <c r="Z97" i="10"/>
  <c r="AH96" i="10"/>
  <c r="Z96" i="10"/>
  <c r="AH95" i="10"/>
  <c r="Z95" i="10"/>
  <c r="AH94" i="10"/>
  <c r="Z94" i="10"/>
  <c r="AH93" i="10"/>
  <c r="Z93" i="10"/>
  <c r="AH92" i="10"/>
  <c r="Z92" i="10"/>
  <c r="AH91" i="10"/>
  <c r="Z91" i="10"/>
  <c r="AH90" i="10"/>
  <c r="Z90" i="10"/>
  <c r="AH89" i="10"/>
  <c r="Z89" i="10"/>
  <c r="AH88" i="10"/>
  <c r="Z88" i="10"/>
  <c r="AH87" i="10"/>
  <c r="Z87" i="10"/>
  <c r="AH86" i="10"/>
  <c r="Z86" i="10"/>
  <c r="AH85" i="10"/>
  <c r="Z85" i="10"/>
  <c r="AH84" i="10"/>
  <c r="Z84" i="10"/>
  <c r="AH83" i="10"/>
  <c r="Z83" i="10"/>
  <c r="AH82" i="10"/>
  <c r="Z82" i="10"/>
  <c r="AH81" i="10"/>
  <c r="Z81" i="10"/>
  <c r="AH80" i="10"/>
  <c r="Z80" i="10"/>
  <c r="AH79" i="10"/>
  <c r="Z79" i="10"/>
  <c r="AH78" i="10"/>
  <c r="Z78" i="10"/>
  <c r="AH77" i="10"/>
  <c r="Z77" i="10"/>
  <c r="AH76" i="10"/>
  <c r="Z76" i="10"/>
  <c r="AH75" i="10"/>
  <c r="Z75" i="10"/>
  <c r="AH74" i="10"/>
  <c r="Z74" i="10"/>
  <c r="AH73" i="10"/>
  <c r="Z73" i="10"/>
  <c r="AH72" i="10"/>
  <c r="Z72" i="10"/>
  <c r="AH71" i="10"/>
  <c r="Z71" i="10"/>
  <c r="AH70" i="10"/>
  <c r="Z70" i="10"/>
  <c r="AH69" i="10"/>
  <c r="Z69" i="10"/>
  <c r="AH68" i="10"/>
  <c r="Z68" i="10"/>
  <c r="AH67" i="10"/>
  <c r="Z67" i="10"/>
  <c r="AH66" i="10"/>
  <c r="Z66" i="10"/>
  <c r="AH65" i="10"/>
  <c r="Z65" i="10"/>
  <c r="AH64" i="10"/>
  <c r="Z64" i="10"/>
  <c r="AH63" i="10"/>
  <c r="Z63" i="10"/>
  <c r="AH62" i="10"/>
  <c r="Z62" i="10"/>
  <c r="AH61" i="10"/>
  <c r="Z61" i="10"/>
  <c r="AH60" i="10"/>
  <c r="Z60" i="10"/>
  <c r="AH59" i="10"/>
  <c r="Z59" i="10"/>
  <c r="AH58" i="10"/>
  <c r="Z58" i="10"/>
  <c r="AH57" i="10"/>
  <c r="Z57" i="10"/>
  <c r="AH56" i="10"/>
  <c r="Z56" i="10"/>
  <c r="AH55" i="10"/>
  <c r="Z55" i="10"/>
  <c r="AH54" i="10"/>
  <c r="Z54" i="10"/>
  <c r="AH53" i="10"/>
  <c r="Z53" i="10"/>
  <c r="AH52" i="10"/>
  <c r="Z52" i="10"/>
  <c r="AH51" i="10"/>
  <c r="Z51" i="10"/>
  <c r="AH50" i="10"/>
  <c r="Z50" i="10"/>
  <c r="AH49" i="10"/>
  <c r="Z49" i="10"/>
  <c r="AH48" i="10"/>
  <c r="Z48" i="10"/>
  <c r="AH47" i="10"/>
  <c r="Z47" i="10"/>
  <c r="AH46" i="10"/>
  <c r="Z46" i="10"/>
  <c r="AH45" i="10"/>
  <c r="Z45" i="10"/>
  <c r="AH44" i="10"/>
  <c r="Z44" i="10"/>
  <c r="AH43" i="10"/>
  <c r="Z43" i="10"/>
  <c r="AH42" i="10"/>
  <c r="Z42" i="10"/>
  <c r="AH41" i="10"/>
  <c r="Z41" i="10"/>
  <c r="AH40" i="10"/>
  <c r="Z40" i="10"/>
  <c r="V115" i="10"/>
  <c r="N115" i="10"/>
  <c r="V114" i="10"/>
  <c r="N114" i="10"/>
  <c r="V113" i="10"/>
  <c r="N113" i="10"/>
  <c r="V112" i="10"/>
  <c r="N112" i="10"/>
  <c r="V111" i="10"/>
  <c r="N111" i="10"/>
  <c r="N110" i="10"/>
  <c r="N109" i="10"/>
  <c r="V108" i="10"/>
  <c r="N108" i="10"/>
  <c r="V107" i="10"/>
  <c r="N107" i="10"/>
  <c r="V106" i="10"/>
  <c r="N106" i="10"/>
  <c r="V105" i="10"/>
  <c r="N105" i="10"/>
  <c r="V104" i="10"/>
  <c r="N104" i="10"/>
  <c r="V103" i="10"/>
  <c r="N103" i="10"/>
  <c r="N102" i="10"/>
  <c r="N101" i="10"/>
  <c r="V100" i="10"/>
  <c r="N100" i="10"/>
  <c r="V99" i="10"/>
  <c r="N99" i="10"/>
  <c r="V98" i="10"/>
  <c r="N98" i="10"/>
  <c r="V97" i="10"/>
  <c r="N97" i="10"/>
  <c r="V96" i="10"/>
  <c r="N96" i="10"/>
  <c r="V95" i="10"/>
  <c r="N95" i="10"/>
  <c r="N94" i="10"/>
  <c r="N93" i="10"/>
  <c r="V92" i="10"/>
  <c r="N92" i="10"/>
  <c r="V91" i="10"/>
  <c r="N91" i="10"/>
  <c r="V90" i="10"/>
  <c r="N90" i="10"/>
  <c r="V89" i="10"/>
  <c r="N89" i="10"/>
  <c r="V88" i="10"/>
  <c r="N88" i="10"/>
  <c r="V87" i="10"/>
  <c r="N87" i="10"/>
  <c r="N86" i="10"/>
  <c r="N85" i="10"/>
  <c r="V84" i="10"/>
  <c r="N84" i="10"/>
  <c r="V83" i="10"/>
  <c r="N83" i="10"/>
  <c r="V82" i="10"/>
  <c r="N82" i="10"/>
  <c r="V81" i="10"/>
  <c r="N81" i="10"/>
  <c r="V80" i="10"/>
  <c r="N80" i="10"/>
  <c r="V79" i="10"/>
  <c r="N79" i="10"/>
  <c r="N78" i="10"/>
  <c r="N77" i="10"/>
  <c r="V76" i="10"/>
  <c r="N76" i="10"/>
  <c r="V75" i="10"/>
  <c r="N75" i="10"/>
  <c r="V74" i="10"/>
  <c r="N74" i="10"/>
  <c r="V73" i="10"/>
  <c r="N73" i="10"/>
  <c r="V72" i="10"/>
  <c r="N72" i="10"/>
  <c r="V71" i="10"/>
  <c r="N71" i="10"/>
  <c r="N70" i="10"/>
  <c r="N69" i="10"/>
  <c r="V68" i="10"/>
  <c r="N68" i="10"/>
  <c r="V67" i="10"/>
  <c r="N67" i="10"/>
  <c r="V66" i="10"/>
  <c r="N66" i="10"/>
  <c r="V65" i="10"/>
  <c r="N65" i="10"/>
  <c r="V64" i="10"/>
  <c r="N64" i="10"/>
  <c r="V63" i="10"/>
  <c r="N63" i="10"/>
  <c r="N62" i="10"/>
  <c r="N61" i="10"/>
  <c r="V60" i="10"/>
  <c r="N60" i="10"/>
  <c r="V59" i="10"/>
  <c r="N59" i="10"/>
  <c r="V58" i="10"/>
  <c r="N58" i="10"/>
  <c r="V57" i="10"/>
  <c r="N57" i="10"/>
  <c r="V56" i="10"/>
  <c r="N56" i="10"/>
  <c r="V55" i="10"/>
  <c r="N55" i="10"/>
  <c r="N54" i="10"/>
  <c r="N53" i="10"/>
  <c r="V52" i="10"/>
  <c r="N52" i="10"/>
  <c r="V51" i="10"/>
  <c r="N51" i="10"/>
  <c r="V50" i="10"/>
  <c r="N50" i="10"/>
  <c r="V49" i="10"/>
  <c r="N49" i="10"/>
  <c r="V48" i="10"/>
  <c r="N48" i="10"/>
  <c r="V47" i="10"/>
  <c r="N47" i="10"/>
  <c r="N46" i="10"/>
  <c r="N45" i="10"/>
  <c r="V44" i="10"/>
  <c r="N44" i="10"/>
  <c r="V43" i="10"/>
  <c r="N43" i="10"/>
  <c r="V42" i="10"/>
  <c r="N42" i="10"/>
  <c r="V41" i="10"/>
  <c r="N41" i="10"/>
  <c r="V40" i="10"/>
  <c r="N40" i="10"/>
  <c r="J115" i="10"/>
  <c r="B115" i="10"/>
  <c r="J114" i="10"/>
  <c r="B114" i="10"/>
  <c r="J113" i="10"/>
  <c r="B113" i="10"/>
  <c r="J112" i="10"/>
  <c r="B112" i="10"/>
  <c r="J111" i="10"/>
  <c r="B111" i="10"/>
  <c r="B110" i="10"/>
  <c r="B109" i="10"/>
  <c r="J108" i="10"/>
  <c r="B108" i="10"/>
  <c r="J107" i="10"/>
  <c r="B107" i="10"/>
  <c r="J106" i="10"/>
  <c r="B106" i="10"/>
  <c r="J105" i="10"/>
  <c r="B105" i="10"/>
  <c r="J104" i="10"/>
  <c r="B104" i="10"/>
  <c r="J103" i="10"/>
  <c r="B103" i="10"/>
  <c r="B102" i="10"/>
  <c r="B101" i="10"/>
  <c r="J100" i="10"/>
  <c r="B100" i="10"/>
  <c r="J99" i="10"/>
  <c r="B99" i="10"/>
  <c r="J98" i="10"/>
  <c r="B98" i="10"/>
  <c r="J97" i="10"/>
  <c r="B97" i="10"/>
  <c r="J96" i="10"/>
  <c r="B96" i="10"/>
  <c r="J95" i="10"/>
  <c r="B95" i="10"/>
  <c r="B94" i="10"/>
  <c r="B93" i="10"/>
  <c r="J92" i="10"/>
  <c r="B92" i="10"/>
  <c r="J91" i="10"/>
  <c r="B91" i="10"/>
  <c r="J90" i="10"/>
  <c r="B90" i="10"/>
  <c r="J89" i="10"/>
  <c r="B89" i="10"/>
  <c r="J88" i="10"/>
  <c r="B88" i="10"/>
  <c r="J87" i="10"/>
  <c r="B87" i="10"/>
  <c r="B86" i="10"/>
  <c r="B85" i="10"/>
  <c r="J84" i="10"/>
  <c r="B84" i="10"/>
  <c r="J83" i="10"/>
  <c r="B83" i="10"/>
  <c r="J82" i="10"/>
  <c r="B82" i="10"/>
  <c r="J81" i="10"/>
  <c r="B81" i="10"/>
  <c r="J80" i="10"/>
  <c r="B80" i="10"/>
  <c r="J79" i="10"/>
  <c r="B79" i="10"/>
  <c r="B78" i="10"/>
  <c r="B77" i="10"/>
  <c r="J76" i="10"/>
  <c r="B76" i="10"/>
  <c r="J75" i="10"/>
  <c r="B75" i="10"/>
  <c r="J74" i="10"/>
  <c r="B74" i="10"/>
  <c r="J73" i="10"/>
  <c r="B73" i="10"/>
  <c r="J72" i="10"/>
  <c r="B72" i="10"/>
  <c r="J71" i="10"/>
  <c r="B71" i="10"/>
  <c r="B70" i="10"/>
  <c r="B69" i="10"/>
  <c r="J68" i="10"/>
  <c r="B68" i="10"/>
  <c r="J67" i="10"/>
  <c r="B67" i="10"/>
  <c r="J66" i="10"/>
  <c r="B66" i="10"/>
  <c r="J65" i="10"/>
  <c r="B65" i="10"/>
  <c r="J64" i="10"/>
  <c r="B64" i="10"/>
  <c r="J63" i="10"/>
  <c r="B63" i="10"/>
  <c r="B62" i="10"/>
  <c r="B61" i="10"/>
  <c r="J60" i="10"/>
  <c r="B60" i="10"/>
  <c r="J59" i="10"/>
  <c r="B59" i="10"/>
  <c r="J58" i="10"/>
  <c r="B58" i="10"/>
  <c r="J57" i="10"/>
  <c r="B57" i="10"/>
  <c r="J56" i="10"/>
  <c r="B56" i="10"/>
  <c r="J55" i="10"/>
  <c r="B55" i="10"/>
  <c r="B54" i="10"/>
  <c r="B53" i="10"/>
  <c r="J52" i="10"/>
  <c r="B52" i="10"/>
  <c r="J51" i="10"/>
  <c r="B51" i="10"/>
  <c r="J50" i="10"/>
  <c r="B50" i="10"/>
  <c r="J49" i="10"/>
  <c r="B49" i="10"/>
  <c r="J48" i="10"/>
  <c r="B48" i="10"/>
  <c r="J47" i="10"/>
  <c r="B47" i="10"/>
  <c r="B46" i="10"/>
  <c r="B45" i="10"/>
  <c r="J44" i="10"/>
  <c r="B44" i="10"/>
  <c r="J43" i="10"/>
  <c r="B43" i="10"/>
  <c r="J42" i="10"/>
  <c r="B42" i="10"/>
  <c r="J41" i="10"/>
  <c r="B41" i="10"/>
  <c r="BF39" i="10"/>
  <c r="AX39" i="10"/>
  <c r="BF38" i="10"/>
  <c r="AX38" i="10"/>
  <c r="AX37" i="10"/>
  <c r="BF36" i="10"/>
  <c r="AX36" i="10"/>
  <c r="BF35" i="10"/>
  <c r="AX35" i="10"/>
  <c r="BF34" i="10"/>
  <c r="AX34" i="10"/>
  <c r="BF33" i="10"/>
  <c r="AX33" i="10"/>
  <c r="BF32" i="10"/>
  <c r="AX32" i="10"/>
  <c r="BF31" i="10"/>
  <c r="AX31" i="10"/>
  <c r="BF30" i="10"/>
  <c r="AX30" i="10"/>
  <c r="AX29" i="10"/>
  <c r="BF28" i="10"/>
  <c r="AX28" i="10"/>
  <c r="BF27" i="10"/>
  <c r="AX27" i="10"/>
  <c r="BF26" i="10"/>
  <c r="AX26" i="10"/>
  <c r="BF25" i="10"/>
  <c r="AX25" i="10"/>
  <c r="BF24" i="10"/>
  <c r="AX24" i="10"/>
  <c r="BF23" i="10"/>
  <c r="AX23" i="10"/>
  <c r="BF22" i="10"/>
  <c r="AX22" i="10"/>
  <c r="AX21" i="10"/>
  <c r="BF20" i="10"/>
  <c r="AX20" i="10"/>
  <c r="BF19" i="10"/>
  <c r="AX19" i="10"/>
  <c r="BF18" i="10"/>
  <c r="AX18" i="10"/>
  <c r="BF17" i="10"/>
  <c r="AX17" i="10"/>
  <c r="BF16" i="10"/>
  <c r="AX16" i="10"/>
  <c r="BF15" i="10"/>
  <c r="AX15" i="10"/>
  <c r="BF14" i="10"/>
  <c r="AX14" i="10"/>
  <c r="AX13" i="10"/>
  <c r="BF12" i="10"/>
  <c r="AX12" i="10"/>
  <c r="BF11" i="10"/>
  <c r="AX11" i="10"/>
  <c r="BF10" i="10"/>
  <c r="AX10" i="10"/>
  <c r="BF9" i="10"/>
  <c r="AX9" i="10"/>
  <c r="BF8" i="10"/>
  <c r="AX8" i="10"/>
  <c r="BF7" i="10"/>
  <c r="AX7" i="10"/>
  <c r="BF6" i="10"/>
  <c r="AX6" i="10"/>
  <c r="BE5" i="10"/>
  <c r="BF5" i="10" s="1"/>
  <c r="AT39" i="10"/>
  <c r="AL39" i="10"/>
  <c r="AT38" i="10"/>
  <c r="AL38" i="10"/>
  <c r="AL37" i="10"/>
  <c r="AT36" i="10"/>
  <c r="AL36" i="10"/>
  <c r="AT35" i="10"/>
  <c r="AL35" i="10"/>
  <c r="AT34" i="10"/>
  <c r="AL34" i="10"/>
  <c r="AT33" i="10"/>
  <c r="AL33" i="10"/>
  <c r="AT32" i="10"/>
  <c r="AL32" i="10"/>
  <c r="AT31" i="10"/>
  <c r="AL31" i="10"/>
  <c r="AT30" i="10"/>
  <c r="AL30" i="10"/>
  <c r="AL29" i="10"/>
  <c r="AT28" i="10"/>
  <c r="AL28" i="10"/>
  <c r="AT27" i="10"/>
  <c r="AL27" i="10"/>
  <c r="AT26" i="10"/>
  <c r="AL26" i="10"/>
  <c r="AT25" i="10"/>
  <c r="AL25" i="10"/>
  <c r="AT24" i="10"/>
  <c r="AL24" i="10"/>
  <c r="AT23" i="10"/>
  <c r="AL23" i="10"/>
  <c r="AT22" i="10"/>
  <c r="AL22" i="10"/>
  <c r="AL21" i="10"/>
  <c r="AT20" i="10"/>
  <c r="AL20" i="10"/>
  <c r="AT19" i="10"/>
  <c r="AL19" i="10"/>
  <c r="AT18" i="10"/>
  <c r="AL18" i="10"/>
  <c r="AT17" i="10"/>
  <c r="AL17" i="10"/>
  <c r="AT16" i="10"/>
  <c r="AL16" i="10"/>
  <c r="AT15" i="10"/>
  <c r="AL15" i="10"/>
  <c r="AT14" i="10"/>
  <c r="AL14" i="10"/>
  <c r="AL13" i="10"/>
  <c r="AT12" i="10"/>
  <c r="AL12" i="10"/>
  <c r="AT11" i="10"/>
  <c r="AL11" i="10"/>
  <c r="AT10" i="10"/>
  <c r="AL10" i="10"/>
  <c r="AT9" i="10"/>
  <c r="AL9" i="10"/>
  <c r="AT8" i="10"/>
  <c r="AL8" i="10"/>
  <c r="AT7" i="10"/>
  <c r="AL7" i="10"/>
  <c r="AT6" i="10"/>
  <c r="AL6" i="10"/>
  <c r="AT5" i="10"/>
  <c r="AS5" i="10"/>
  <c r="AH39" i="10"/>
  <c r="Z39" i="10"/>
  <c r="AH38" i="10"/>
  <c r="Z38" i="10"/>
  <c r="Z37" i="10"/>
  <c r="AH36" i="10"/>
  <c r="Z36" i="10"/>
  <c r="AH35" i="10"/>
  <c r="Z35" i="10"/>
  <c r="AH34" i="10"/>
  <c r="Z34" i="10"/>
  <c r="AH33" i="10"/>
  <c r="Z33" i="10"/>
  <c r="AH32" i="10"/>
  <c r="Z32" i="10"/>
  <c r="AH31" i="10"/>
  <c r="Z31" i="10"/>
  <c r="AH30" i="10"/>
  <c r="Z30" i="10"/>
  <c r="Z29" i="10"/>
  <c r="AH28" i="10"/>
  <c r="Z28" i="10"/>
  <c r="AH27" i="10"/>
  <c r="Z27" i="10"/>
  <c r="AH26" i="10"/>
  <c r="Z26" i="10"/>
  <c r="AH25" i="10"/>
  <c r="Z25" i="10"/>
  <c r="AH24" i="10"/>
  <c r="Z24" i="10"/>
  <c r="AH23" i="10"/>
  <c r="Z23" i="10"/>
  <c r="AH22" i="10"/>
  <c r="Z22" i="10"/>
  <c r="Z21" i="10"/>
  <c r="AH20" i="10"/>
  <c r="Z20" i="10"/>
  <c r="AH19" i="10"/>
  <c r="Z19" i="10"/>
  <c r="AH18" i="10"/>
  <c r="Z18" i="10"/>
  <c r="AH17" i="10"/>
  <c r="Z17" i="10"/>
  <c r="AH16" i="10"/>
  <c r="Z16" i="10"/>
  <c r="AH15" i="10"/>
  <c r="Z15" i="10"/>
  <c r="AH14" i="10"/>
  <c r="Z14" i="10"/>
  <c r="Z13" i="10"/>
  <c r="AH12" i="10"/>
  <c r="Z12" i="10"/>
  <c r="AH11" i="10"/>
  <c r="Z11" i="10"/>
  <c r="AH10" i="10"/>
  <c r="Z10" i="10"/>
  <c r="AH9" i="10"/>
  <c r="Z9" i="10"/>
  <c r="AH8" i="10"/>
  <c r="Z8" i="10"/>
  <c r="AH7" i="10"/>
  <c r="Z7" i="10"/>
  <c r="AH6" i="10"/>
  <c r="Z6" i="10"/>
  <c r="AG5" i="10"/>
  <c r="AH5" i="10" s="1"/>
  <c r="V39" i="10"/>
  <c r="N39" i="10"/>
  <c r="V38" i="10"/>
  <c r="N38" i="10"/>
  <c r="N37" i="10"/>
  <c r="V36" i="10"/>
  <c r="N36" i="10"/>
  <c r="V35" i="10"/>
  <c r="N35" i="10"/>
  <c r="V34" i="10"/>
  <c r="N34" i="10"/>
  <c r="V33" i="10"/>
  <c r="N33" i="10"/>
  <c r="V32" i="10"/>
  <c r="N32" i="10"/>
  <c r="V31" i="10"/>
  <c r="N31" i="10"/>
  <c r="V30" i="10"/>
  <c r="N30" i="10"/>
  <c r="N29" i="10"/>
  <c r="V28" i="10"/>
  <c r="N28" i="10"/>
  <c r="V27" i="10"/>
  <c r="N27" i="10"/>
  <c r="V26" i="10"/>
  <c r="N26" i="10"/>
  <c r="V25" i="10"/>
  <c r="N25" i="10"/>
  <c r="V24" i="10"/>
  <c r="N24" i="10"/>
  <c r="V23" i="10"/>
  <c r="N23" i="10"/>
  <c r="V22" i="10"/>
  <c r="N22" i="10"/>
  <c r="N21" i="10"/>
  <c r="V20" i="10"/>
  <c r="N20" i="10"/>
  <c r="V19" i="10"/>
  <c r="N19" i="10"/>
  <c r="V18" i="10"/>
  <c r="N18" i="10"/>
  <c r="V17" i="10"/>
  <c r="N17" i="10"/>
  <c r="V16" i="10"/>
  <c r="N16" i="10"/>
  <c r="V15" i="10"/>
  <c r="N15" i="10"/>
  <c r="V14" i="10"/>
  <c r="N14" i="10"/>
  <c r="N13" i="10"/>
  <c r="V12" i="10"/>
  <c r="N12" i="10"/>
  <c r="V11" i="10"/>
  <c r="N11" i="10"/>
  <c r="V10" i="10"/>
  <c r="N10" i="10"/>
  <c r="V9" i="10"/>
  <c r="N9" i="10"/>
  <c r="V8" i="10"/>
  <c r="N8" i="10"/>
  <c r="V7" i="10"/>
  <c r="N7" i="10"/>
  <c r="V6" i="10"/>
  <c r="N6" i="10"/>
  <c r="U5" i="10"/>
  <c r="V5" i="10" s="1"/>
  <c r="J40" i="10"/>
  <c r="B40" i="10"/>
  <c r="J39" i="10"/>
  <c r="B39" i="10"/>
  <c r="B38" i="10"/>
  <c r="B37" i="10"/>
  <c r="J36" i="10"/>
  <c r="B36" i="10"/>
  <c r="J35" i="10"/>
  <c r="B35" i="10"/>
  <c r="J34" i="10"/>
  <c r="B34" i="10"/>
  <c r="J33" i="10"/>
  <c r="B33" i="10"/>
  <c r="J32" i="10"/>
  <c r="B32" i="10"/>
  <c r="J31" i="10"/>
  <c r="B31" i="10"/>
  <c r="B30" i="10"/>
  <c r="B29" i="10"/>
  <c r="J28" i="10"/>
  <c r="B28" i="10"/>
  <c r="J27" i="10"/>
  <c r="B27" i="10"/>
  <c r="J26" i="10"/>
  <c r="B26" i="10"/>
  <c r="J25" i="10"/>
  <c r="B25" i="10"/>
  <c r="J24" i="10"/>
  <c r="B24" i="10"/>
  <c r="J23" i="10"/>
  <c r="B23" i="10"/>
  <c r="B22" i="10"/>
  <c r="B21" i="10"/>
  <c r="J20" i="10"/>
  <c r="B20" i="10"/>
  <c r="J19" i="10"/>
  <c r="B19" i="10"/>
  <c r="J18" i="10"/>
  <c r="B18" i="10"/>
  <c r="J17" i="10"/>
  <c r="B17" i="10"/>
  <c r="J16" i="10"/>
  <c r="B16" i="10"/>
  <c r="J15" i="10"/>
  <c r="B15" i="10"/>
  <c r="B14" i="10"/>
  <c r="B13" i="10"/>
  <c r="J12" i="10"/>
  <c r="B12" i="10"/>
  <c r="J11" i="10"/>
  <c r="B11" i="10"/>
  <c r="J10" i="10"/>
  <c r="B10" i="10"/>
  <c r="J9" i="10"/>
  <c r="B9" i="10"/>
  <c r="J8" i="10"/>
  <c r="B8" i="10"/>
  <c r="J7" i="10"/>
  <c r="B7" i="10"/>
  <c r="B6" i="10"/>
  <c r="J5" i="10"/>
  <c r="I5" i="10"/>
  <c r="BF40" i="15"/>
  <c r="AX40" i="15"/>
  <c r="BF39" i="15"/>
  <c r="AX39" i="15"/>
  <c r="BF38" i="15"/>
  <c r="AX38" i="15"/>
  <c r="BF37" i="15"/>
  <c r="AX37" i="15"/>
  <c r="BF36" i="15"/>
  <c r="AX36" i="15"/>
  <c r="AX35" i="15"/>
  <c r="AX34" i="15"/>
  <c r="AX33" i="15"/>
  <c r="BF32" i="15"/>
  <c r="AX32" i="15"/>
  <c r="BF31" i="15"/>
  <c r="AX31" i="15"/>
  <c r="BF30" i="15"/>
  <c r="AX30" i="15"/>
  <c r="BF29" i="15"/>
  <c r="AX29" i="15"/>
  <c r="BF28" i="15"/>
  <c r="AX28" i="15"/>
  <c r="AX27" i="15"/>
  <c r="AX26" i="15"/>
  <c r="AX25" i="15"/>
  <c r="BF24" i="15"/>
  <c r="AX24" i="15"/>
  <c r="BF23" i="15"/>
  <c r="AX23" i="15"/>
  <c r="BF22" i="15"/>
  <c r="AX22" i="15"/>
  <c r="BF21" i="15"/>
  <c r="AX21" i="15"/>
  <c r="BF20" i="15"/>
  <c r="AX20" i="15"/>
  <c r="AX19" i="15"/>
  <c r="AX18" i="15"/>
  <c r="AX17" i="15"/>
  <c r="BF16" i="15"/>
  <c r="AX16" i="15"/>
  <c r="BF15" i="15"/>
  <c r="AX15" i="15"/>
  <c r="BF14" i="15"/>
  <c r="AX14" i="15"/>
  <c r="BF13" i="15"/>
  <c r="AX13" i="15"/>
  <c r="BF12" i="15"/>
  <c r="AX12" i="15"/>
  <c r="AX11" i="15"/>
  <c r="AX10" i="15"/>
  <c r="AX9" i="15"/>
  <c r="BF8" i="15"/>
  <c r="AX8" i="15"/>
  <c r="BF7" i="15"/>
  <c r="AX7" i="15"/>
  <c r="BF6" i="15"/>
  <c r="AX6" i="15"/>
  <c r="BE5" i="15"/>
  <c r="BF5" i="15" s="1"/>
  <c r="AT40" i="15"/>
  <c r="AL40" i="15"/>
  <c r="AT39" i="15"/>
  <c r="AL39" i="15"/>
  <c r="AT38" i="15"/>
  <c r="AL38" i="15"/>
  <c r="AT37" i="15"/>
  <c r="AL37" i="15"/>
  <c r="AT36" i="15"/>
  <c r="AL36" i="15"/>
  <c r="AT35" i="15"/>
  <c r="AL35" i="15"/>
  <c r="AL34" i="15"/>
  <c r="AT33" i="15"/>
  <c r="AL33" i="15"/>
  <c r="AT32" i="15"/>
  <c r="AL32" i="15"/>
  <c r="AT31" i="15"/>
  <c r="AL31" i="15"/>
  <c r="AT30" i="15"/>
  <c r="AL30" i="15"/>
  <c r="AT29" i="15"/>
  <c r="AL29" i="15"/>
  <c r="AT28" i="15"/>
  <c r="AL28" i="15"/>
  <c r="AT27" i="15"/>
  <c r="AL27" i="15"/>
  <c r="AL26" i="15"/>
  <c r="AT25" i="15"/>
  <c r="AL25" i="15"/>
  <c r="AT24" i="15"/>
  <c r="AL24" i="15"/>
  <c r="AT23" i="15"/>
  <c r="AL23" i="15"/>
  <c r="AT22" i="15"/>
  <c r="AL22" i="15"/>
  <c r="AT21" i="15"/>
  <c r="AL21" i="15"/>
  <c r="AT20" i="15"/>
  <c r="AL20" i="15"/>
  <c r="AT19" i="15"/>
  <c r="AL19" i="15"/>
  <c r="AL18" i="15"/>
  <c r="AT17" i="15"/>
  <c r="AL17" i="15"/>
  <c r="AT16" i="15"/>
  <c r="AL16" i="15"/>
  <c r="AT15" i="15"/>
  <c r="AL15" i="15"/>
  <c r="AT14" i="15"/>
  <c r="AL14" i="15"/>
  <c r="AT13" i="15"/>
  <c r="AL13" i="15"/>
  <c r="AT12" i="15"/>
  <c r="AL12" i="15"/>
  <c r="AT11" i="15"/>
  <c r="AL11" i="15"/>
  <c r="AL10" i="15"/>
  <c r="AT9" i="15"/>
  <c r="AL9" i="15"/>
  <c r="AT8" i="15"/>
  <c r="AL8" i="15"/>
  <c r="AT7" i="15"/>
  <c r="AL7" i="15"/>
  <c r="AT6" i="15"/>
  <c r="AL6" i="15"/>
  <c r="AT5" i="15"/>
  <c r="AS5" i="15"/>
  <c r="AH40" i="15"/>
  <c r="Z40" i="15"/>
  <c r="AH39" i="15"/>
  <c r="Z39" i="15"/>
  <c r="AH38" i="15"/>
  <c r="Z38" i="15"/>
  <c r="AH37" i="15"/>
  <c r="Z37" i="15"/>
  <c r="AH36" i="15"/>
  <c r="Z36" i="15"/>
  <c r="AH35" i="15"/>
  <c r="Z35" i="15"/>
  <c r="AH34" i="15"/>
  <c r="Z34" i="15"/>
  <c r="Z33" i="15"/>
  <c r="AH32" i="15"/>
  <c r="Z32" i="15"/>
  <c r="AH31" i="15"/>
  <c r="Z31" i="15"/>
  <c r="AH30" i="15"/>
  <c r="Z30" i="15"/>
  <c r="AH29" i="15"/>
  <c r="Z29" i="15"/>
  <c r="AH28" i="15"/>
  <c r="Z28" i="15"/>
  <c r="AH27" i="15"/>
  <c r="Z27" i="15"/>
  <c r="AH26" i="15"/>
  <c r="Z26" i="15"/>
  <c r="Z25" i="15"/>
  <c r="AH24" i="15"/>
  <c r="Z24" i="15"/>
  <c r="AH23" i="15"/>
  <c r="Z23" i="15"/>
  <c r="AH22" i="15"/>
  <c r="Z22" i="15"/>
  <c r="AH21" i="15"/>
  <c r="Z21" i="15"/>
  <c r="AH20" i="15"/>
  <c r="Z20" i="15"/>
  <c r="AH19" i="15"/>
  <c r="Z19" i="15"/>
  <c r="AH18" i="15"/>
  <c r="Z18" i="15"/>
  <c r="Z17" i="15"/>
  <c r="AH16" i="15"/>
  <c r="Z16" i="15"/>
  <c r="AH15" i="15"/>
  <c r="Z15" i="15"/>
  <c r="AH14" i="15"/>
  <c r="Z14" i="15"/>
  <c r="AH13" i="15"/>
  <c r="Z13" i="15"/>
  <c r="AH12" i="15"/>
  <c r="Z12" i="15"/>
  <c r="AH11" i="15"/>
  <c r="Z11" i="15"/>
  <c r="AH10" i="15"/>
  <c r="Z10" i="15"/>
  <c r="Z9" i="15"/>
  <c r="AH8" i="15"/>
  <c r="Z8" i="15"/>
  <c r="AH7" i="15"/>
  <c r="Z7" i="15"/>
  <c r="AH6" i="15"/>
  <c r="Z6" i="15"/>
  <c r="AH5" i="15"/>
  <c r="AG5" i="15"/>
  <c r="V40" i="15"/>
  <c r="N40" i="15"/>
  <c r="V39" i="15"/>
  <c r="N39" i="15"/>
  <c r="V38" i="15"/>
  <c r="N38" i="15"/>
  <c r="V37" i="15"/>
  <c r="N37" i="15"/>
  <c r="V36" i="15"/>
  <c r="N36" i="15"/>
  <c r="V35" i="15"/>
  <c r="N35" i="15"/>
  <c r="N34" i="15"/>
  <c r="V33" i="15"/>
  <c r="N33" i="15"/>
  <c r="V32" i="15"/>
  <c r="N32" i="15"/>
  <c r="V31" i="15"/>
  <c r="N31" i="15"/>
  <c r="V30" i="15"/>
  <c r="N30" i="15"/>
  <c r="V29" i="15"/>
  <c r="N29" i="15"/>
  <c r="V28" i="15"/>
  <c r="N28" i="15"/>
  <c r="V27" i="15"/>
  <c r="N27" i="15"/>
  <c r="N26" i="15"/>
  <c r="V25" i="15"/>
  <c r="N25" i="15"/>
  <c r="V24" i="15"/>
  <c r="N24" i="15"/>
  <c r="V23" i="15"/>
  <c r="N23" i="15"/>
  <c r="V22" i="15"/>
  <c r="N22" i="15"/>
  <c r="V21" i="15"/>
  <c r="N21" i="15"/>
  <c r="V20" i="15"/>
  <c r="N20" i="15"/>
  <c r="V19" i="15"/>
  <c r="N19" i="15"/>
  <c r="N18" i="15"/>
  <c r="V17" i="15"/>
  <c r="N17" i="15"/>
  <c r="V16" i="15"/>
  <c r="N16" i="15"/>
  <c r="V15" i="15"/>
  <c r="N15" i="15"/>
  <c r="V14" i="15"/>
  <c r="N14" i="15"/>
  <c r="V13" i="15"/>
  <c r="N13" i="15"/>
  <c r="V12" i="15"/>
  <c r="N12" i="15"/>
  <c r="V11" i="15"/>
  <c r="N11" i="15"/>
  <c r="N10" i="15"/>
  <c r="V9" i="15"/>
  <c r="N9" i="15"/>
  <c r="V8" i="15"/>
  <c r="N8" i="15"/>
  <c r="V7" i="15"/>
  <c r="N7" i="15"/>
  <c r="V6" i="15"/>
  <c r="N6" i="15"/>
  <c r="V5" i="15"/>
  <c r="U5"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I5" i="15"/>
  <c r="AX8" i="4"/>
  <c r="AX7" i="4"/>
  <c r="AX6" i="4"/>
  <c r="AL8" i="4"/>
  <c r="AL7" i="4"/>
  <c r="AL6" i="4"/>
  <c r="Z8" i="4"/>
  <c r="Z7" i="4"/>
  <c r="Z6" i="4"/>
  <c r="N8" i="4"/>
  <c r="N7" i="4"/>
  <c r="N6" i="4"/>
  <c r="B8" i="4"/>
  <c r="B7" i="4"/>
  <c r="B6" i="4"/>
  <c r="BE5" i="4"/>
  <c r="AS5" i="4"/>
  <c r="AG5" i="4"/>
  <c r="U5" i="4"/>
  <c r="I5" i="4"/>
  <c r="B25" i="14"/>
  <c r="B24" i="14"/>
  <c r="B23" i="14"/>
  <c r="B22" i="14"/>
  <c r="B21" i="14"/>
  <c r="B20" i="14"/>
  <c r="B19" i="14"/>
  <c r="B18" i="14"/>
  <c r="B17" i="14"/>
  <c r="B16" i="14"/>
  <c r="B15" i="14"/>
  <c r="B14" i="14"/>
  <c r="B13" i="14"/>
  <c r="B12" i="14"/>
  <c r="B11" i="14"/>
  <c r="B10" i="14"/>
  <c r="B9" i="14"/>
  <c r="B8" i="14"/>
  <c r="B7" i="14"/>
  <c r="B6" i="14"/>
  <c r="N25" i="14"/>
  <c r="N24" i="14"/>
  <c r="N23" i="14"/>
  <c r="N22" i="14"/>
  <c r="N21" i="14"/>
  <c r="N20" i="14"/>
  <c r="N19" i="14"/>
  <c r="N18" i="14"/>
  <c r="N17" i="14"/>
  <c r="N16" i="14"/>
  <c r="N15" i="14"/>
  <c r="N14" i="14"/>
  <c r="N13" i="14"/>
  <c r="N12" i="14"/>
  <c r="N11" i="14"/>
  <c r="N10" i="14"/>
  <c r="N9" i="14"/>
  <c r="N8" i="14"/>
  <c r="N7" i="14"/>
  <c r="N6" i="14"/>
  <c r="Z25" i="14"/>
  <c r="Z24" i="14"/>
  <c r="Z23" i="14"/>
  <c r="Z22" i="14"/>
  <c r="Z21" i="14"/>
  <c r="Z20" i="14"/>
  <c r="Z19" i="14"/>
  <c r="Z18" i="14"/>
  <c r="Z17" i="14"/>
  <c r="Z16" i="14"/>
  <c r="Z15" i="14"/>
  <c r="Z14" i="14"/>
  <c r="Z13" i="14"/>
  <c r="Z12" i="14"/>
  <c r="Z11" i="14"/>
  <c r="Z10" i="14"/>
  <c r="Z9" i="14"/>
  <c r="Z8" i="14"/>
  <c r="Z7" i="14"/>
  <c r="Z6" i="14"/>
  <c r="AL25" i="14"/>
  <c r="AL24" i="14"/>
  <c r="AL23" i="14"/>
  <c r="AL22" i="14"/>
  <c r="AL21" i="14"/>
  <c r="AL20" i="14"/>
  <c r="AL19" i="14"/>
  <c r="AL18" i="14"/>
  <c r="AL17" i="14"/>
  <c r="AL16" i="14"/>
  <c r="AL15" i="14"/>
  <c r="AL14" i="14"/>
  <c r="AL13" i="14"/>
  <c r="AL12" i="14"/>
  <c r="AL11" i="14"/>
  <c r="AL10" i="14"/>
  <c r="AL9" i="14"/>
  <c r="AL8" i="14"/>
  <c r="AL7" i="14"/>
  <c r="AL6" i="14"/>
  <c r="AX25" i="14"/>
  <c r="AX24" i="14"/>
  <c r="AX23" i="14"/>
  <c r="AX22" i="14"/>
  <c r="AX21" i="14"/>
  <c r="AX20" i="14"/>
  <c r="AX19" i="14"/>
  <c r="AX18" i="14"/>
  <c r="AX17" i="14"/>
  <c r="AX16" i="14"/>
  <c r="AX15" i="14"/>
  <c r="AX14" i="14"/>
  <c r="AX13" i="14"/>
  <c r="AX12" i="14"/>
  <c r="AX11" i="14"/>
  <c r="AX10" i="14"/>
  <c r="AX9" i="14"/>
  <c r="AX8" i="14"/>
  <c r="AX7" i="14"/>
  <c r="AX6" i="14"/>
  <c r="BE5" i="14"/>
  <c r="AS5" i="14"/>
  <c r="AG5" i="14"/>
  <c r="U5" i="14"/>
  <c r="I5" i="14"/>
  <c r="B24" i="7"/>
  <c r="B23" i="7"/>
  <c r="B22" i="7"/>
  <c r="B21" i="7"/>
  <c r="B20" i="7"/>
  <c r="B19" i="7"/>
  <c r="B18" i="7"/>
  <c r="B17" i="7"/>
  <c r="B16" i="7"/>
  <c r="B15" i="7"/>
  <c r="B14" i="7"/>
  <c r="B13" i="7"/>
  <c r="B12" i="7"/>
  <c r="B11" i="7"/>
  <c r="B10" i="7"/>
  <c r="B9" i="7"/>
  <c r="B8" i="7"/>
  <c r="B7" i="7"/>
  <c r="B6" i="7"/>
  <c r="N24" i="7"/>
  <c r="N23" i="7"/>
  <c r="N22" i="7"/>
  <c r="N21" i="7"/>
  <c r="N20" i="7"/>
  <c r="N19" i="7"/>
  <c r="N18" i="7"/>
  <c r="N17" i="7"/>
  <c r="N16" i="7"/>
  <c r="N15" i="7"/>
  <c r="N14" i="7"/>
  <c r="N13" i="7"/>
  <c r="N12" i="7"/>
  <c r="N11" i="7"/>
  <c r="N10" i="7"/>
  <c r="N9" i="7"/>
  <c r="N8" i="7"/>
  <c r="N7" i="7"/>
  <c r="N6" i="7"/>
  <c r="Z24" i="7"/>
  <c r="Z23" i="7"/>
  <c r="Z22" i="7"/>
  <c r="Z21" i="7"/>
  <c r="Z20" i="7"/>
  <c r="Z19" i="7"/>
  <c r="Z18" i="7"/>
  <c r="Z17" i="7"/>
  <c r="Z16" i="7"/>
  <c r="Z15" i="7"/>
  <c r="Z14" i="7"/>
  <c r="Z13" i="7"/>
  <c r="Z12" i="7"/>
  <c r="Z11" i="7"/>
  <c r="Z10" i="7"/>
  <c r="Z9" i="7"/>
  <c r="Z8" i="7"/>
  <c r="Z7" i="7"/>
  <c r="Z6" i="7"/>
  <c r="AL24" i="7"/>
  <c r="AL23" i="7"/>
  <c r="AL22" i="7"/>
  <c r="AL21" i="7"/>
  <c r="AL20" i="7"/>
  <c r="AL19" i="7"/>
  <c r="AL18" i="7"/>
  <c r="AL17" i="7"/>
  <c r="AL16" i="7"/>
  <c r="AL15" i="7"/>
  <c r="AL14" i="7"/>
  <c r="AL13" i="7"/>
  <c r="AL12" i="7"/>
  <c r="AL11" i="7"/>
  <c r="AL10" i="7"/>
  <c r="AL9" i="7"/>
  <c r="AL8" i="7"/>
  <c r="AL7" i="7"/>
  <c r="AL6" i="7"/>
  <c r="AX24" i="7"/>
  <c r="AX23" i="7"/>
  <c r="AX22" i="7"/>
  <c r="AX21" i="7"/>
  <c r="AX20" i="7"/>
  <c r="AX19" i="7"/>
  <c r="AX18" i="7"/>
  <c r="AX17" i="7"/>
  <c r="AX16" i="7"/>
  <c r="AX15" i="7"/>
  <c r="AX14" i="7"/>
  <c r="AX13" i="7"/>
  <c r="AX12" i="7"/>
  <c r="AX11" i="7"/>
  <c r="AX10" i="7"/>
  <c r="AX9" i="7"/>
  <c r="AX8" i="7"/>
  <c r="AX7" i="7"/>
  <c r="AX6" i="7"/>
  <c r="BE5" i="7"/>
  <c r="AS5" i="7"/>
  <c r="AG5" i="7"/>
  <c r="U5" i="7"/>
  <c r="I5" i="7"/>
  <c r="AG5" i="8"/>
  <c r="U5" i="8"/>
  <c r="I5" i="8"/>
  <c r="V115" i="13"/>
  <c r="N115" i="13"/>
  <c r="V114" i="13"/>
  <c r="N114" i="13"/>
  <c r="X115" i="13"/>
  <c r="N113" i="13"/>
  <c r="W112" i="13"/>
  <c r="V112" i="13"/>
  <c r="N112" i="13"/>
  <c r="V111" i="13"/>
  <c r="N111" i="13"/>
  <c r="V110" i="13"/>
  <c r="N110" i="13"/>
  <c r="N109" i="13"/>
  <c r="V108" i="13"/>
  <c r="N108" i="13"/>
  <c r="N107" i="13"/>
  <c r="W106" i="13"/>
  <c r="V106" i="13"/>
  <c r="N106" i="13"/>
  <c r="V105" i="13"/>
  <c r="N105" i="13"/>
  <c r="V104" i="13"/>
  <c r="X106" i="13"/>
  <c r="N104" i="13"/>
  <c r="V103" i="13"/>
  <c r="N103" i="13"/>
  <c r="V102" i="13"/>
  <c r="N102" i="13"/>
  <c r="N101" i="13"/>
  <c r="W100" i="13"/>
  <c r="V100" i="13"/>
  <c r="N100" i="13"/>
  <c r="V99" i="13"/>
  <c r="N99" i="13"/>
  <c r="V98" i="13"/>
  <c r="N98" i="13"/>
  <c r="X97" i="13"/>
  <c r="V97" i="13"/>
  <c r="N97" i="13"/>
  <c r="V96" i="13"/>
  <c r="N96" i="13"/>
  <c r="W97" i="13"/>
  <c r="N95" i="13"/>
  <c r="V94" i="13"/>
  <c r="N94" i="13"/>
  <c r="N93" i="13"/>
  <c r="V92" i="13"/>
  <c r="N92" i="13"/>
  <c r="V91" i="13"/>
  <c r="N91" i="13"/>
  <c r="V90" i="13"/>
  <c r="N90" i="13"/>
  <c r="X91" i="13"/>
  <c r="N89" i="13"/>
  <c r="W88" i="13"/>
  <c r="V88" i="13"/>
  <c r="N88" i="13"/>
  <c r="V87" i="13"/>
  <c r="N87" i="13"/>
  <c r="V86" i="13"/>
  <c r="N86" i="13"/>
  <c r="N85" i="13"/>
  <c r="V84" i="13"/>
  <c r="N84" i="13"/>
  <c r="N83" i="13"/>
  <c r="W82" i="13"/>
  <c r="V82" i="13"/>
  <c r="N82" i="13"/>
  <c r="V81" i="13"/>
  <c r="N81" i="13"/>
  <c r="V80" i="13"/>
  <c r="X82" i="13"/>
  <c r="N80" i="13"/>
  <c r="V79" i="13"/>
  <c r="N79" i="13"/>
  <c r="V78" i="13"/>
  <c r="N78" i="13"/>
  <c r="X79" i="13"/>
  <c r="N77" i="13"/>
  <c r="W76" i="13"/>
  <c r="V76" i="13"/>
  <c r="N76" i="13"/>
  <c r="V75" i="13"/>
  <c r="N75" i="13"/>
  <c r="V74" i="13"/>
  <c r="N74" i="13"/>
  <c r="X73" i="13"/>
  <c r="V73" i="13"/>
  <c r="N73" i="13"/>
  <c r="V72" i="13"/>
  <c r="N72" i="13"/>
  <c r="W73" i="13"/>
  <c r="N71" i="13"/>
  <c r="V70" i="13"/>
  <c r="N70" i="13"/>
  <c r="N69" i="13"/>
  <c r="V68" i="13"/>
  <c r="N68" i="13"/>
  <c r="V67" i="13"/>
  <c r="N67" i="13"/>
  <c r="V66" i="13"/>
  <c r="N66" i="13"/>
  <c r="X67" i="13"/>
  <c r="N65" i="13"/>
  <c r="W64" i="13"/>
  <c r="V64" i="13"/>
  <c r="N64" i="13"/>
  <c r="V63" i="13"/>
  <c r="N63" i="13"/>
  <c r="V62" i="13"/>
  <c r="N62" i="13"/>
  <c r="N61" i="13"/>
  <c r="V60" i="13"/>
  <c r="N60" i="13"/>
  <c r="N59" i="13"/>
  <c r="W58" i="13"/>
  <c r="V58" i="13"/>
  <c r="N58" i="13"/>
  <c r="V57" i="13"/>
  <c r="N57" i="13"/>
  <c r="V56" i="13"/>
  <c r="X58" i="13"/>
  <c r="N56" i="13"/>
  <c r="V55" i="13"/>
  <c r="N55" i="13"/>
  <c r="V54" i="13"/>
  <c r="N54" i="13"/>
  <c r="X55" i="13"/>
  <c r="N53" i="13"/>
  <c r="W52" i="13"/>
  <c r="V52" i="13"/>
  <c r="N52" i="13"/>
  <c r="V51" i="13"/>
  <c r="N51" i="13"/>
  <c r="V50" i="13"/>
  <c r="N50" i="13"/>
  <c r="X49" i="13"/>
  <c r="V49" i="13"/>
  <c r="N49" i="13"/>
  <c r="V48" i="13"/>
  <c r="N48" i="13"/>
  <c r="W49" i="13"/>
  <c r="N47" i="13"/>
  <c r="W46" i="13"/>
  <c r="V46" i="13"/>
  <c r="N46" i="13"/>
  <c r="N45" i="13"/>
  <c r="V44" i="13"/>
  <c r="N44" i="13"/>
  <c r="V43" i="13"/>
  <c r="N43" i="13"/>
  <c r="V42" i="13"/>
  <c r="N42" i="13"/>
  <c r="X43" i="13"/>
  <c r="N41" i="13"/>
  <c r="W40" i="13"/>
  <c r="V40" i="13"/>
  <c r="N40" i="13"/>
  <c r="V39" i="13"/>
  <c r="N39" i="13"/>
  <c r="V38" i="13"/>
  <c r="N38" i="13"/>
  <c r="N37" i="13"/>
  <c r="V36" i="13"/>
  <c r="N36" i="13"/>
  <c r="N35" i="13"/>
  <c r="W34" i="13"/>
  <c r="V34" i="13"/>
  <c r="N34" i="13"/>
  <c r="V33" i="13"/>
  <c r="N33" i="13"/>
  <c r="V32" i="13"/>
  <c r="X34" i="13"/>
  <c r="N32" i="13"/>
  <c r="V31" i="13"/>
  <c r="N31" i="13"/>
  <c r="V30" i="13"/>
  <c r="N30" i="13"/>
  <c r="X31" i="13"/>
  <c r="N29" i="13"/>
  <c r="W28" i="13"/>
  <c r="V28" i="13"/>
  <c r="N28" i="13"/>
  <c r="V27" i="13"/>
  <c r="N27" i="13"/>
  <c r="V26" i="13"/>
  <c r="N26" i="13"/>
  <c r="X25" i="13"/>
  <c r="V25" i="13"/>
  <c r="N25" i="13"/>
  <c r="V24" i="13"/>
  <c r="N24" i="13"/>
  <c r="W25" i="13"/>
  <c r="N23" i="13"/>
  <c r="W22" i="13"/>
  <c r="V22" i="13"/>
  <c r="N22" i="13"/>
  <c r="N21" i="13"/>
  <c r="V20" i="13"/>
  <c r="N20" i="13"/>
  <c r="V19" i="13"/>
  <c r="N19" i="13"/>
  <c r="V18" i="13"/>
  <c r="N18" i="13"/>
  <c r="X19" i="13"/>
  <c r="N17" i="13"/>
  <c r="W16" i="13"/>
  <c r="V16" i="13"/>
  <c r="N16" i="13"/>
  <c r="V15" i="13"/>
  <c r="N15" i="13"/>
  <c r="V14" i="13"/>
  <c r="N14" i="13"/>
  <c r="N13" i="13"/>
  <c r="V12" i="13"/>
  <c r="N12" i="13"/>
  <c r="N11" i="13"/>
  <c r="W10" i="13"/>
  <c r="V10" i="13"/>
  <c r="N10" i="13"/>
  <c r="V9" i="13"/>
  <c r="N9" i="13"/>
  <c r="V8" i="13"/>
  <c r="X10" i="13"/>
  <c r="N8" i="13"/>
  <c r="V7" i="13"/>
  <c r="N7" i="13"/>
  <c r="V6" i="13"/>
  <c r="N6" i="13"/>
  <c r="M6" i="13"/>
  <c r="M7" i="13" s="1"/>
  <c r="M8" i="13" s="1"/>
  <c r="M9" i="13" s="1"/>
  <c r="M10" i="13" s="1"/>
  <c r="M11" i="13" s="1"/>
  <c r="M12" i="13" s="1"/>
  <c r="M13" i="13" s="1"/>
  <c r="M14" i="13" s="1"/>
  <c r="M15" i="13" s="1"/>
  <c r="M16" i="13" s="1"/>
  <c r="M17" i="13" s="1"/>
  <c r="M18" i="13" s="1"/>
  <c r="M19" i="13" s="1"/>
  <c r="M20" i="13" s="1"/>
  <c r="M21" i="13" s="1"/>
  <c r="M22" i="13" s="1"/>
  <c r="M23" i="13" s="1"/>
  <c r="M24" i="13" s="1"/>
  <c r="M25" i="13" s="1"/>
  <c r="M26" i="13" s="1"/>
  <c r="M27" i="13" s="1"/>
  <c r="M28" i="13" s="1"/>
  <c r="M29" i="13" s="1"/>
  <c r="M30" i="13" s="1"/>
  <c r="M31" i="13" s="1"/>
  <c r="M32" i="13" s="1"/>
  <c r="M33" i="13" s="1"/>
  <c r="M34" i="13" s="1"/>
  <c r="M35" i="13" s="1"/>
  <c r="M36" i="13" s="1"/>
  <c r="M37" i="13" s="1"/>
  <c r="M38" i="13" s="1"/>
  <c r="M39" i="13" s="1"/>
  <c r="M40" i="13" s="1"/>
  <c r="M41" i="13" s="1"/>
  <c r="M42" i="13" s="1"/>
  <c r="M43" i="13" s="1"/>
  <c r="M44" i="13" s="1"/>
  <c r="M45" i="13" s="1"/>
  <c r="M46" i="13" s="1"/>
  <c r="M47" i="13" s="1"/>
  <c r="M48" i="13" s="1"/>
  <c r="M49" i="13" s="1"/>
  <c r="M50" i="13" s="1"/>
  <c r="M51" i="13" s="1"/>
  <c r="M52" i="13" s="1"/>
  <c r="M53" i="13" s="1"/>
  <c r="M54" i="13" s="1"/>
  <c r="M55" i="13" s="1"/>
  <c r="M56" i="13" s="1"/>
  <c r="M57" i="13" s="1"/>
  <c r="M58" i="13" s="1"/>
  <c r="M59" i="13" s="1"/>
  <c r="M60" i="13" s="1"/>
  <c r="M61" i="13" s="1"/>
  <c r="M62" i="13" s="1"/>
  <c r="M63" i="13" s="1"/>
  <c r="M64" i="13" s="1"/>
  <c r="M65" i="13" s="1"/>
  <c r="M66" i="13" s="1"/>
  <c r="M67" i="13" s="1"/>
  <c r="M68" i="13" s="1"/>
  <c r="M69" i="13" s="1"/>
  <c r="M70" i="13" s="1"/>
  <c r="M71" i="13" s="1"/>
  <c r="M72" i="13" s="1"/>
  <c r="M73" i="13" s="1"/>
  <c r="M74" i="13" s="1"/>
  <c r="M75" i="13" s="1"/>
  <c r="M76" i="13" s="1"/>
  <c r="M77" i="13" s="1"/>
  <c r="M78" i="13" s="1"/>
  <c r="M79" i="13" s="1"/>
  <c r="M80" i="13" s="1"/>
  <c r="M81" i="13" s="1"/>
  <c r="M82" i="13" s="1"/>
  <c r="M83" i="13" s="1"/>
  <c r="M84" i="13" s="1"/>
  <c r="M85" i="13" s="1"/>
  <c r="M86" i="13" s="1"/>
  <c r="M87" i="13" s="1"/>
  <c r="M88" i="13" s="1"/>
  <c r="M89" i="13" s="1"/>
  <c r="M90" i="13" s="1"/>
  <c r="M91" i="13" s="1"/>
  <c r="M92" i="13" s="1"/>
  <c r="M93" i="13" s="1"/>
  <c r="M94" i="13" s="1"/>
  <c r="M95" i="13" s="1"/>
  <c r="M96" i="13" s="1"/>
  <c r="M97" i="13" s="1"/>
  <c r="M98" i="13" s="1"/>
  <c r="M99" i="13" s="1"/>
  <c r="M100" i="13" s="1"/>
  <c r="M101" i="13" s="1"/>
  <c r="M102" i="13" s="1"/>
  <c r="M103" i="13" s="1"/>
  <c r="M104" i="13" s="1"/>
  <c r="M105" i="13" s="1"/>
  <c r="M106" i="13" s="1"/>
  <c r="M107" i="13" s="1"/>
  <c r="M108" i="13" s="1"/>
  <c r="M109" i="13" s="1"/>
  <c r="M110" i="13" s="1"/>
  <c r="M111" i="13" s="1"/>
  <c r="M112" i="13" s="1"/>
  <c r="M113" i="13" s="1"/>
  <c r="M114" i="13" s="1"/>
  <c r="M115" i="13" s="1"/>
  <c r="U5" i="13"/>
  <c r="X7" i="13" s="1"/>
  <c r="I5"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I20" i="25"/>
  <c r="K20" i="25" s="1"/>
  <c r="I19" i="25"/>
  <c r="K19" i="25" s="1"/>
  <c r="I18" i="25"/>
  <c r="K18" i="25" s="1"/>
  <c r="I17" i="25"/>
  <c r="K17" i="25" s="1"/>
  <c r="I16" i="25"/>
  <c r="K16" i="25" s="1"/>
  <c r="I15" i="25"/>
  <c r="K15" i="25" s="1"/>
  <c r="K14" i="25"/>
  <c r="I14" i="25"/>
  <c r="I13" i="25"/>
  <c r="K13" i="25" s="1"/>
  <c r="I12" i="25"/>
  <c r="K12" i="25" s="1"/>
  <c r="I11" i="25"/>
  <c r="K11" i="25" s="1"/>
  <c r="I10" i="25"/>
  <c r="K10" i="25" s="1"/>
  <c r="I9" i="25"/>
  <c r="K9" i="25" s="1"/>
  <c r="I8" i="25"/>
  <c r="K8" i="25" s="1"/>
  <c r="I7" i="25"/>
  <c r="K7" i="25" s="1"/>
  <c r="K8" i="20"/>
  <c r="K9" i="20"/>
  <c r="K10" i="20"/>
  <c r="K11" i="20"/>
  <c r="K12" i="20"/>
  <c r="K13" i="20"/>
  <c r="K14" i="20"/>
  <c r="K15" i="20"/>
  <c r="K16" i="20"/>
  <c r="K17" i="20"/>
  <c r="K18" i="20"/>
  <c r="K19" i="20"/>
  <c r="K20" i="20"/>
  <c r="I8" i="20"/>
  <c r="I9" i="20"/>
  <c r="I10" i="20"/>
  <c r="I11" i="20"/>
  <c r="I12" i="20"/>
  <c r="I13" i="20"/>
  <c r="I14" i="20"/>
  <c r="I15" i="20"/>
  <c r="I16" i="20"/>
  <c r="I17" i="20"/>
  <c r="I18" i="20"/>
  <c r="I19" i="20"/>
  <c r="I20" i="20"/>
  <c r="K7" i="20"/>
  <c r="I7" i="20"/>
  <c r="BF14" i="5" l="1"/>
  <c r="BH7" i="5"/>
  <c r="BH2" i="5"/>
  <c r="BF5" i="5"/>
  <c r="AV3" i="5" a="1"/>
  <c r="AV3" i="5" s="1"/>
  <c r="AT13" i="5"/>
  <c r="AT5" i="5"/>
  <c r="AH12" i="5"/>
  <c r="AI13" i="5"/>
  <c r="X3" i="5" a="1"/>
  <c r="X3" i="5" s="1"/>
  <c r="V13" i="5"/>
  <c r="X2" i="5"/>
  <c r="L2" i="5"/>
  <c r="J14" i="5"/>
  <c r="L13" i="5"/>
  <c r="J19" i="5"/>
  <c r="K19" i="5"/>
  <c r="BE3" i="11" a="1"/>
  <c r="BE3" i="11" s="1"/>
  <c r="AG3" i="11" a="1"/>
  <c r="AG3" i="11" s="1"/>
  <c r="U3" i="11" a="1"/>
  <c r="U3" i="11" s="1"/>
  <c r="I3" i="5" a="1"/>
  <c r="I3" i="5" s="1"/>
  <c r="AG3" i="5" a="1"/>
  <c r="AG3" i="5" s="1"/>
  <c r="BE3" i="5" a="1"/>
  <c r="BE3" i="5" s="1"/>
  <c r="AU7" i="5"/>
  <c r="AI10" i="5"/>
  <c r="W13" i="5"/>
  <c r="K16" i="5"/>
  <c r="BG16" i="5"/>
  <c r="L3" i="5" a="1"/>
  <c r="L3" i="5" s="1"/>
  <c r="AJ3" i="5" a="1"/>
  <c r="AJ3" i="5" s="1"/>
  <c r="BH3" i="5" a="1"/>
  <c r="BH3" i="5" s="1"/>
  <c r="AI7" i="5"/>
  <c r="W10" i="5"/>
  <c r="K13" i="5"/>
  <c r="BG13" i="5"/>
  <c r="AU16" i="5"/>
  <c r="AI19" i="5"/>
  <c r="AJ2" i="5"/>
  <c r="J8" i="5"/>
  <c r="BF8" i="5"/>
  <c r="X10" i="5"/>
  <c r="AT14" i="5"/>
  <c r="AJ19" i="5"/>
  <c r="U3" i="5" a="1"/>
  <c r="U3" i="5" s="1"/>
  <c r="AS3" i="5" a="1"/>
  <c r="AS3" i="5" s="1"/>
  <c r="W7" i="5"/>
  <c r="K10" i="5"/>
  <c r="BG10" i="5"/>
  <c r="AU13" i="5"/>
  <c r="AI16" i="5"/>
  <c r="W19" i="5"/>
  <c r="AV2" i="5"/>
  <c r="X7" i="5"/>
  <c r="AT11" i="5"/>
  <c r="AJ16" i="5"/>
  <c r="AU10" i="5"/>
  <c r="W16" i="5"/>
  <c r="AT8" i="5"/>
  <c r="V15" i="5"/>
  <c r="JC10" i="15"/>
  <c r="JC22" i="15"/>
  <c r="JC34" i="15"/>
  <c r="JD3" i="15" a="1"/>
  <c r="JD3" i="15" s="1"/>
  <c r="JB20" i="15"/>
  <c r="JB5" i="15"/>
  <c r="JB7" i="15"/>
  <c r="JD10" i="15"/>
  <c r="JB12" i="15"/>
  <c r="JB17" i="15"/>
  <c r="JB19" i="15"/>
  <c r="JB24" i="15"/>
  <c r="JB29" i="15"/>
  <c r="JD34" i="15"/>
  <c r="JB8" i="15"/>
  <c r="JB14" i="15"/>
  <c r="JB26" i="15"/>
  <c r="JB38" i="15"/>
  <c r="JC16" i="15"/>
  <c r="JC28" i="15"/>
  <c r="JC40" i="15"/>
  <c r="IR3" i="15" a="1"/>
  <c r="IR3" i="15" s="1"/>
  <c r="IQ13" i="15"/>
  <c r="IQ25" i="15"/>
  <c r="IQ37" i="15"/>
  <c r="IP5" i="15"/>
  <c r="IP17" i="15"/>
  <c r="IP29" i="15"/>
  <c r="IQ7" i="15"/>
  <c r="IQ19" i="15"/>
  <c r="IQ31" i="15"/>
  <c r="IR2" i="15"/>
  <c r="IR7" i="15"/>
  <c r="IQ16" i="15"/>
  <c r="IQ28" i="15"/>
  <c r="IQ40" i="15"/>
  <c r="ID20" i="15"/>
  <c r="IE10" i="15"/>
  <c r="IE22" i="15"/>
  <c r="IE34" i="15"/>
  <c r="ID32" i="15"/>
  <c r="ID5" i="15"/>
  <c r="IF10" i="15"/>
  <c r="ID17" i="15"/>
  <c r="ID29" i="15"/>
  <c r="IF34" i="15"/>
  <c r="IF2" i="15"/>
  <c r="ID14" i="15"/>
  <c r="ID26" i="15"/>
  <c r="ID38" i="15"/>
  <c r="IE16" i="15"/>
  <c r="IE28" i="15"/>
  <c r="IE40" i="15"/>
  <c r="ID13" i="15"/>
  <c r="ID18" i="15"/>
  <c r="ID23" i="15"/>
  <c r="ID25" i="15"/>
  <c r="ID30" i="15"/>
  <c r="ID35" i="15"/>
  <c r="HR8" i="15"/>
  <c r="HT13" i="15"/>
  <c r="HR20" i="15"/>
  <c r="HT25" i="15"/>
  <c r="HR32" i="15"/>
  <c r="HT37" i="15"/>
  <c r="HS10" i="15"/>
  <c r="HS22" i="15"/>
  <c r="HS34" i="15"/>
  <c r="HR5" i="15"/>
  <c r="HR17" i="15"/>
  <c r="HR29" i="15"/>
  <c r="HT2" i="15"/>
  <c r="HR14" i="15"/>
  <c r="HR26" i="15"/>
  <c r="HR38" i="15"/>
  <c r="HS16" i="15"/>
  <c r="HS28" i="15"/>
  <c r="HS40" i="15"/>
  <c r="HF8" i="15"/>
  <c r="HF15" i="15"/>
  <c r="HF20" i="15"/>
  <c r="HF27" i="15"/>
  <c r="HF32" i="15"/>
  <c r="HF39" i="15"/>
  <c r="HG10" i="15"/>
  <c r="HG22" i="15"/>
  <c r="HG34" i="15"/>
  <c r="HF5" i="15"/>
  <c r="HH10" i="15"/>
  <c r="HG7" i="15"/>
  <c r="GT8" i="15"/>
  <c r="GT15" i="15"/>
  <c r="GT20" i="15"/>
  <c r="GT27" i="15"/>
  <c r="GT32" i="15"/>
  <c r="GT39" i="15"/>
  <c r="GU10" i="15"/>
  <c r="GU22" i="15"/>
  <c r="GU34" i="15"/>
  <c r="GT5" i="15"/>
  <c r="GT17" i="15"/>
  <c r="GT29" i="15"/>
  <c r="GU7" i="15"/>
  <c r="GU19" i="15"/>
  <c r="GU31" i="15"/>
  <c r="GV2" i="15"/>
  <c r="GV7" i="15"/>
  <c r="GT26" i="15"/>
  <c r="GT38" i="15"/>
  <c r="GU16" i="15"/>
  <c r="GH35" i="15"/>
  <c r="GJ3" i="15" a="1"/>
  <c r="GJ3" i="15" s="1"/>
  <c r="GI13" i="15"/>
  <c r="GI25" i="15"/>
  <c r="GI37" i="15"/>
  <c r="GH6" i="15"/>
  <c r="GH18" i="15"/>
  <c r="GH23" i="15"/>
  <c r="GH8" i="15"/>
  <c r="GJ13" i="15"/>
  <c r="GH20" i="15"/>
  <c r="GH32" i="15"/>
  <c r="GI22" i="15"/>
  <c r="GI34" i="15"/>
  <c r="GH24" i="15"/>
  <c r="GH29" i="15"/>
  <c r="GH31" i="15"/>
  <c r="GH30" i="15"/>
  <c r="GI7" i="15"/>
  <c r="FX3" i="15" a="1"/>
  <c r="FX3" i="15" s="1"/>
  <c r="FM7" i="15"/>
  <c r="FM8" i="15" s="1"/>
  <c r="FM9" i="15" s="1"/>
  <c r="FM10" i="15" s="1"/>
  <c r="FM11" i="15" s="1"/>
  <c r="FM12" i="15" s="1"/>
  <c r="FM13" i="15" s="1"/>
  <c r="FM14" i="15" s="1"/>
  <c r="FM15" i="15" s="1"/>
  <c r="FM16" i="15" s="1"/>
  <c r="FM17" i="15" s="1"/>
  <c r="FM18" i="15" s="1"/>
  <c r="FM19" i="15" s="1"/>
  <c r="FM20" i="15" s="1"/>
  <c r="FM21" i="15" s="1"/>
  <c r="FM22" i="15" s="1"/>
  <c r="FM23" i="15" s="1"/>
  <c r="FM24" i="15" s="1"/>
  <c r="FM25" i="15" s="1"/>
  <c r="FM26" i="15" s="1"/>
  <c r="FM27" i="15" s="1"/>
  <c r="FM28" i="15" s="1"/>
  <c r="FM29" i="15" s="1"/>
  <c r="FM30" i="15" s="1"/>
  <c r="FM31" i="15" s="1"/>
  <c r="FM32" i="15" s="1"/>
  <c r="FM33" i="15" s="1"/>
  <c r="FM34" i="15" s="1"/>
  <c r="FM35" i="15" s="1"/>
  <c r="FM36" i="15" s="1"/>
  <c r="FM37" i="15" s="1"/>
  <c r="FM38" i="15" s="1"/>
  <c r="FM39" i="15" s="1"/>
  <c r="FM40" i="15" s="1"/>
  <c r="FW13" i="15"/>
  <c r="FW25" i="15"/>
  <c r="FW37" i="15"/>
  <c r="FV8" i="15"/>
  <c r="FX13" i="15"/>
  <c r="FV20" i="15"/>
  <c r="FX25" i="15"/>
  <c r="FV32" i="15"/>
  <c r="FX37" i="15"/>
  <c r="FW10" i="15"/>
  <c r="FW22" i="15"/>
  <c r="FW34" i="15"/>
  <c r="FV5" i="15"/>
  <c r="FV17" i="15"/>
  <c r="FV29" i="15"/>
  <c r="FX2" i="15"/>
  <c r="FV14" i="15"/>
  <c r="FV26" i="15"/>
  <c r="FV38" i="15"/>
  <c r="FW16" i="15"/>
  <c r="FW28" i="15"/>
  <c r="FW40" i="15"/>
  <c r="FL3" i="15" a="1"/>
  <c r="FL3" i="15" s="1"/>
  <c r="FJ5" i="15"/>
  <c r="FJ17" i="15"/>
  <c r="FJ29" i="15"/>
  <c r="FK7" i="15"/>
  <c r="FK19" i="15"/>
  <c r="FK31" i="15"/>
  <c r="FL2" i="15"/>
  <c r="FL7" i="15"/>
  <c r="FJ14" i="15"/>
  <c r="FJ26" i="15"/>
  <c r="FJ38" i="15"/>
  <c r="FK16" i="15"/>
  <c r="FK28" i="15"/>
  <c r="FK40" i="15"/>
  <c r="FJ6" i="15"/>
  <c r="FJ11" i="15"/>
  <c r="FJ13" i="15"/>
  <c r="FJ18" i="15"/>
  <c r="FJ23" i="15"/>
  <c r="FJ25" i="15"/>
  <c r="FJ30" i="15"/>
  <c r="FJ35" i="15"/>
  <c r="EZ3" i="15" a="1"/>
  <c r="EZ3" i="15" s="1"/>
  <c r="EX15" i="15"/>
  <c r="EX27" i="15"/>
  <c r="EY10" i="15"/>
  <c r="EY22" i="15"/>
  <c r="EY34" i="15"/>
  <c r="EX5" i="15"/>
  <c r="EZ10" i="15"/>
  <c r="EX17" i="15"/>
  <c r="EZ22" i="15"/>
  <c r="EX29" i="15"/>
  <c r="EZ34" i="15"/>
  <c r="EY7" i="15"/>
  <c r="EY19" i="15"/>
  <c r="EY31" i="15"/>
  <c r="EZ2" i="15"/>
  <c r="EZ7" i="15"/>
  <c r="EX14" i="15"/>
  <c r="EX26" i="15"/>
  <c r="EX38" i="15"/>
  <c r="EY40" i="15"/>
  <c r="EL8" i="15"/>
  <c r="EN13" i="15"/>
  <c r="EL15" i="15"/>
  <c r="EL20" i="15"/>
  <c r="EN25" i="15"/>
  <c r="EL27" i="15"/>
  <c r="EL32" i="15"/>
  <c r="EN37" i="15"/>
  <c r="EM10" i="15"/>
  <c r="EM22" i="15"/>
  <c r="EM34" i="15"/>
  <c r="EL5" i="15"/>
  <c r="EN10" i="15"/>
  <c r="EL17" i="15"/>
  <c r="EL29" i="15"/>
  <c r="EM7" i="15"/>
  <c r="EM19" i="15"/>
  <c r="EM31" i="15"/>
  <c r="EL38" i="15"/>
  <c r="EM16" i="15"/>
  <c r="EM28" i="15"/>
  <c r="EM40" i="15"/>
  <c r="EA10" i="15"/>
  <c r="EA22" i="15"/>
  <c r="EA34" i="15"/>
  <c r="DZ29" i="15"/>
  <c r="EA7" i="15"/>
  <c r="EA19" i="15"/>
  <c r="EA40" i="15"/>
  <c r="DP3" i="15" a="1"/>
  <c r="DP3" i="15" s="1"/>
  <c r="DN27" i="15"/>
  <c r="DN39" i="15"/>
  <c r="DO10" i="15"/>
  <c r="DO22" i="15"/>
  <c r="DO34" i="15"/>
  <c r="DN15" i="15"/>
  <c r="DN20" i="15"/>
  <c r="DN32" i="15"/>
  <c r="DP10" i="15"/>
  <c r="DN8" i="15"/>
  <c r="DO7" i="15"/>
  <c r="DO19" i="15"/>
  <c r="DO31" i="15"/>
  <c r="DN38" i="15"/>
  <c r="DO16" i="15"/>
  <c r="DO28" i="15"/>
  <c r="DB8" i="15"/>
  <c r="DC10" i="15"/>
  <c r="DC22" i="15"/>
  <c r="DC34" i="15"/>
  <c r="DB5" i="15"/>
  <c r="DD10" i="15"/>
  <c r="DB17" i="15"/>
  <c r="DD22" i="15"/>
  <c r="DB29" i="15"/>
  <c r="DD34" i="15"/>
  <c r="DB14" i="15"/>
  <c r="DB26" i="15"/>
  <c r="DB38" i="15"/>
  <c r="DD3" i="15" a="1"/>
  <c r="DD3" i="15" s="1"/>
  <c r="DC16" i="15"/>
  <c r="DC28" i="15"/>
  <c r="DC40" i="15"/>
  <c r="DB6" i="15"/>
  <c r="DB11" i="15"/>
  <c r="DB13" i="15"/>
  <c r="DB18" i="15"/>
  <c r="DB23" i="15"/>
  <c r="DB25" i="15"/>
  <c r="DB30" i="15"/>
  <c r="DB35" i="15"/>
  <c r="CR3" i="15" a="1"/>
  <c r="CR3" i="15" s="1"/>
  <c r="CP5" i="15"/>
  <c r="CP17" i="15"/>
  <c r="CP29" i="15"/>
  <c r="CQ7" i="15"/>
  <c r="CQ19" i="15"/>
  <c r="CQ31" i="15"/>
  <c r="CR2" i="15"/>
  <c r="CR7" i="15"/>
  <c r="CP14" i="15"/>
  <c r="CP26" i="15"/>
  <c r="CP38" i="15"/>
  <c r="CQ16" i="15"/>
  <c r="CP6" i="15"/>
  <c r="CP11" i="15"/>
  <c r="CP13" i="15"/>
  <c r="CP18" i="15"/>
  <c r="CP23" i="15"/>
  <c r="CP25" i="15"/>
  <c r="CP30" i="15"/>
  <c r="CP35" i="15"/>
  <c r="CF3" i="15" a="1"/>
  <c r="CF3" i="15" s="1"/>
  <c r="CD8" i="15"/>
  <c r="CF13" i="15"/>
  <c r="CD15" i="15"/>
  <c r="CD20" i="15"/>
  <c r="CF25" i="15"/>
  <c r="CD27" i="15"/>
  <c r="CD32" i="15"/>
  <c r="CF37" i="15"/>
  <c r="CD39" i="15"/>
  <c r="CE10" i="15"/>
  <c r="CE22" i="15"/>
  <c r="CE34" i="15"/>
  <c r="CD5" i="15"/>
  <c r="CF10" i="15"/>
  <c r="CD17" i="15"/>
  <c r="CD29" i="15"/>
  <c r="CE16" i="15"/>
  <c r="CE28" i="15"/>
  <c r="CE40" i="15"/>
  <c r="BS13" i="15"/>
  <c r="BS25" i="15"/>
  <c r="BS37" i="15"/>
  <c r="BR8" i="15"/>
  <c r="BT13" i="15"/>
  <c r="BR20" i="15"/>
  <c r="BT25" i="15"/>
  <c r="BR32" i="15"/>
  <c r="BT37" i="15"/>
  <c r="BR5" i="15"/>
  <c r="BR17" i="15"/>
  <c r="BR29" i="15"/>
  <c r="BS31" i="15"/>
  <c r="BR33" i="15"/>
  <c r="BR38" i="15"/>
  <c r="W70" i="13"/>
  <c r="W94" i="13"/>
  <c r="V13" i="13"/>
  <c r="X22" i="13"/>
  <c r="V37" i="13"/>
  <c r="X46" i="13"/>
  <c r="V61" i="13"/>
  <c r="X70" i="13"/>
  <c r="V85" i="13"/>
  <c r="X94" i="13"/>
  <c r="V109" i="13"/>
  <c r="X13" i="13"/>
  <c r="X37" i="13"/>
  <c r="X61" i="13"/>
  <c r="X85" i="13"/>
  <c r="X109" i="13"/>
  <c r="AI14" i="24"/>
  <c r="V14" i="24"/>
  <c r="AJ14" i="24"/>
  <c r="W14" i="24"/>
  <c r="J14" i="24"/>
  <c r="BF14" i="24"/>
  <c r="K14" i="24"/>
  <c r="BG14" i="24"/>
  <c r="V11" i="13"/>
  <c r="X16" i="13"/>
  <c r="V23" i="13"/>
  <c r="X28" i="13"/>
  <c r="V35" i="13"/>
  <c r="X40" i="13"/>
  <c r="V47" i="13"/>
  <c r="X52" i="13"/>
  <c r="V59" i="13"/>
  <c r="X64" i="13"/>
  <c r="V71" i="13"/>
  <c r="X76" i="13"/>
  <c r="V83" i="13"/>
  <c r="X88" i="13"/>
  <c r="V95" i="13"/>
  <c r="X100" i="13"/>
  <c r="V107" i="13"/>
  <c r="X112" i="13"/>
  <c r="V5" i="13"/>
  <c r="V17" i="13"/>
  <c r="V29" i="13"/>
  <c r="V41" i="13"/>
  <c r="V53" i="13"/>
  <c r="V65" i="13"/>
  <c r="V77" i="13"/>
  <c r="V89" i="13"/>
  <c r="V101" i="13"/>
  <c r="V113" i="13"/>
  <c r="W19" i="13"/>
  <c r="W31" i="13"/>
  <c r="W43" i="13"/>
  <c r="W55" i="13"/>
  <c r="W67" i="13"/>
  <c r="W79" i="13"/>
  <c r="W91" i="13"/>
  <c r="W103" i="13"/>
  <c r="W115" i="13"/>
  <c r="W7" i="13"/>
  <c r="K10" i="18"/>
  <c r="L13" i="18"/>
  <c r="AW7" i="18"/>
  <c r="AW8" i="18" s="1"/>
  <c r="AW6" i="18"/>
  <c r="AK7" i="18"/>
  <c r="AK8" i="18" s="1"/>
  <c r="AK6" i="18"/>
  <c r="Y6" i="18"/>
  <c r="M7" i="18"/>
  <c r="M8" i="18" s="1"/>
  <c r="X7" i="18"/>
  <c r="M6" i="18"/>
  <c r="L10" i="18"/>
  <c r="AW6" i="19"/>
  <c r="AW7" i="19" s="1"/>
  <c r="BB2" i="19"/>
  <c r="AK6" i="19"/>
  <c r="AK7" i="19" s="1"/>
  <c r="AP2" i="19"/>
  <c r="Y6" i="19"/>
  <c r="AD2" i="19"/>
  <c r="M6" i="19"/>
  <c r="R2" i="19"/>
  <c r="K10" i="19"/>
  <c r="K13" i="19"/>
  <c r="F2" i="19"/>
  <c r="CS6" i="1"/>
  <c r="CS7" i="1" s="1"/>
  <c r="CX2" i="1"/>
  <c r="CG6" i="1"/>
  <c r="CG7" i="1" s="1"/>
  <c r="CL2" i="1"/>
  <c r="BU6" i="1"/>
  <c r="BU7" i="1" s="1"/>
  <c r="BZ2" i="1"/>
  <c r="BI7" i="1"/>
  <c r="BI8" i="1" s="1"/>
  <c r="BI6" i="1"/>
  <c r="AW6" i="1"/>
  <c r="AK6" i="1"/>
  <c r="AK7" i="1" s="1"/>
  <c r="BN2" i="1"/>
  <c r="BB2" i="1"/>
  <c r="AP2" i="1"/>
  <c r="BB2" i="18"/>
  <c r="AP2" i="18"/>
  <c r="AD2" i="18"/>
  <c r="R2" i="18"/>
  <c r="F2" i="18"/>
  <c r="Y6" i="1"/>
  <c r="Y7" i="1" s="1"/>
  <c r="AD2" i="1"/>
  <c r="M6" i="1"/>
  <c r="M7" i="1" s="1"/>
  <c r="R2" i="1"/>
  <c r="A7" i="1"/>
  <c r="A8" i="1" s="1"/>
  <c r="A9" i="1" s="1"/>
  <c r="A6" i="1"/>
  <c r="F2" i="1"/>
  <c r="BF9" i="9"/>
  <c r="BF8" i="9"/>
  <c r="AW8" i="9"/>
  <c r="AW9" i="9" s="1"/>
  <c r="BF7" i="9"/>
  <c r="AW7" i="9"/>
  <c r="AW6" i="9"/>
  <c r="BF5" i="9"/>
  <c r="BB2" i="9"/>
  <c r="AT7" i="9"/>
  <c r="AK7" i="9"/>
  <c r="AK8" i="9" s="1"/>
  <c r="AK6" i="9"/>
  <c r="AT5" i="9"/>
  <c r="AP2" i="9"/>
  <c r="AH6" i="9"/>
  <c r="Y6" i="9"/>
  <c r="Y7" i="9" s="1"/>
  <c r="Y8" i="9" s="1"/>
  <c r="Y9" i="9" s="1"/>
  <c r="AD2" i="9"/>
  <c r="M6" i="9"/>
  <c r="R2" i="9"/>
  <c r="A7" i="9"/>
  <c r="A8" i="9" s="1"/>
  <c r="A9" i="9" s="1"/>
  <c r="A6" i="9"/>
  <c r="F2" i="9"/>
  <c r="E1" i="17"/>
  <c r="BH3" i="24" a="1"/>
  <c r="BH3" i="24" s="1"/>
  <c r="BH2" i="24"/>
  <c r="BB2" i="24"/>
  <c r="AV3" i="24" a="1"/>
  <c r="AV3" i="24" s="1"/>
  <c r="AV2" i="24"/>
  <c r="AP2" i="24"/>
  <c r="AJ3" i="24" a="1"/>
  <c r="AJ3" i="24" s="1"/>
  <c r="AJ2" i="24"/>
  <c r="AD2" i="24"/>
  <c r="X3" i="24" a="1"/>
  <c r="X3" i="24" s="1"/>
  <c r="X2" i="24"/>
  <c r="R2" i="24"/>
  <c r="L3" i="24" a="1"/>
  <c r="L3" i="24" s="1"/>
  <c r="L2" i="24"/>
  <c r="F2" i="24"/>
  <c r="BH3" i="3" a="1"/>
  <c r="BH3" i="3" s="1"/>
  <c r="BH2" i="3"/>
  <c r="BB2" i="3"/>
  <c r="AV3" i="3" a="1"/>
  <c r="AV3" i="3" s="1"/>
  <c r="AV2" i="3"/>
  <c r="AP2" i="3"/>
  <c r="AJ3" i="3" a="1"/>
  <c r="AJ3" i="3" s="1"/>
  <c r="AJ2" i="3"/>
  <c r="AD2" i="3"/>
  <c r="X3" i="3" a="1"/>
  <c r="X3" i="3" s="1"/>
  <c r="X2" i="3"/>
  <c r="R2" i="3"/>
  <c r="L3" i="3" a="1"/>
  <c r="L3" i="3" s="1"/>
  <c r="L2" i="3"/>
  <c r="F2" i="3"/>
  <c r="BH3" i="11" a="1"/>
  <c r="BH3" i="11" s="1"/>
  <c r="BH2" i="11"/>
  <c r="BB2" i="11"/>
  <c r="AV3" i="11" a="1"/>
  <c r="AV3" i="11" s="1"/>
  <c r="AV2" i="11"/>
  <c r="AP2" i="11"/>
  <c r="AJ3" i="11" a="1"/>
  <c r="AJ3" i="11" s="1"/>
  <c r="AJ2" i="11"/>
  <c r="AD2" i="11"/>
  <c r="X3" i="11" a="1"/>
  <c r="X3" i="11" s="1"/>
  <c r="X2" i="11"/>
  <c r="R2" i="11"/>
  <c r="L3" i="11" a="1"/>
  <c r="L3" i="11" s="1"/>
  <c r="L2" i="11"/>
  <c r="F2" i="11"/>
  <c r="BH3" i="10" a="1"/>
  <c r="BH3" i="10" s="1"/>
  <c r="BH2" i="10"/>
  <c r="BB2" i="10"/>
  <c r="AV3" i="10" a="1"/>
  <c r="AV3" i="10" s="1"/>
  <c r="AV2" i="10"/>
  <c r="AP2" i="10"/>
  <c r="AJ3" i="10" a="1"/>
  <c r="AJ3" i="10" s="1"/>
  <c r="AJ2" i="10"/>
  <c r="AD2" i="10"/>
  <c r="X3" i="10" a="1"/>
  <c r="X3" i="10" s="1"/>
  <c r="X2" i="10"/>
  <c r="R2" i="10"/>
  <c r="L3" i="10" a="1"/>
  <c r="L3" i="10" s="1"/>
  <c r="L2" i="10"/>
  <c r="F2" i="10"/>
  <c r="AW7" i="15"/>
  <c r="AW8" i="15" s="1"/>
  <c r="AW6" i="15"/>
  <c r="M6" i="15"/>
  <c r="BB2" i="15"/>
  <c r="AV3" i="15" a="1"/>
  <c r="AV3" i="15" s="1"/>
  <c r="AV2" i="15"/>
  <c r="AP2" i="15"/>
  <c r="AJ3" i="15" a="1"/>
  <c r="AJ3" i="15" s="1"/>
  <c r="AJ2" i="15"/>
  <c r="AD2" i="15"/>
  <c r="R2" i="15"/>
  <c r="L3" i="15" a="1"/>
  <c r="L3" i="15" s="1"/>
  <c r="L2" i="15"/>
  <c r="F2" i="15"/>
  <c r="BH3" i="4" a="1"/>
  <c r="BH3" i="4" s="1"/>
  <c r="BH2" i="4"/>
  <c r="BB2" i="4"/>
  <c r="AV3" i="4" a="1"/>
  <c r="AV3" i="4" s="1"/>
  <c r="AV2" i="4"/>
  <c r="AP2" i="4"/>
  <c r="AJ3" i="4" a="1"/>
  <c r="AJ3" i="4" s="1"/>
  <c r="AJ2" i="4"/>
  <c r="AD2" i="4"/>
  <c r="X3" i="4" a="1"/>
  <c r="X3" i="4" s="1"/>
  <c r="X2" i="4"/>
  <c r="R2" i="4"/>
  <c r="L3" i="4" a="1"/>
  <c r="L3" i="4" s="1"/>
  <c r="L2" i="4"/>
  <c r="F2" i="4"/>
  <c r="BH3" i="14" a="1"/>
  <c r="BH3" i="14" s="1"/>
  <c r="BH2" i="14"/>
  <c r="BB2" i="14"/>
  <c r="AV3" i="14" a="1"/>
  <c r="AV3" i="14" s="1"/>
  <c r="AV2" i="14"/>
  <c r="AP2" i="14"/>
  <c r="AJ3" i="14" a="1"/>
  <c r="AJ3" i="14" s="1"/>
  <c r="AJ2" i="14"/>
  <c r="AD2" i="14"/>
  <c r="X3" i="14" a="1"/>
  <c r="X3" i="14" s="1"/>
  <c r="X2" i="14"/>
  <c r="R2" i="14"/>
  <c r="F2" i="14"/>
  <c r="L7" i="2"/>
  <c r="L8" i="2"/>
  <c r="L9" i="2"/>
  <c r="L10" i="2"/>
  <c r="L11" i="2"/>
  <c r="L12" i="2"/>
  <c r="L13" i="2"/>
  <c r="L14" i="2"/>
  <c r="L15" i="2"/>
  <c r="L16" i="2"/>
  <c r="L6" i="2"/>
  <c r="F1" i="28"/>
  <c r="F2" i="13"/>
  <c r="BH3" i="7" a="1"/>
  <c r="BH3" i="7" s="1"/>
  <c r="BH2" i="7"/>
  <c r="BB2" i="7"/>
  <c r="AV3" i="7" a="1"/>
  <c r="AV3" i="7" s="1"/>
  <c r="AV2" i="7"/>
  <c r="AP2" i="7"/>
  <c r="AJ3" i="7" a="1"/>
  <c r="AJ3" i="7" s="1"/>
  <c r="AJ2" i="7"/>
  <c r="AD2" i="7"/>
  <c r="X3" i="7" a="1"/>
  <c r="X3" i="7" s="1"/>
  <c r="X2" i="7"/>
  <c r="R2" i="7"/>
  <c r="L3" i="7" a="1"/>
  <c r="L3" i="7" s="1"/>
  <c r="L2" i="7"/>
  <c r="F2" i="7"/>
  <c r="AJ3" i="8" a="1"/>
  <c r="AJ3" i="8" s="1"/>
  <c r="AJ2" i="8"/>
  <c r="AD2" i="8"/>
  <c r="X3" i="8" a="1"/>
  <c r="X3" i="8" s="1"/>
  <c r="X2" i="8"/>
  <c r="R2" i="8"/>
  <c r="F2" i="8"/>
  <c r="R2" i="13"/>
  <c r="K13" i="18" l="1"/>
  <c r="AW9" i="18"/>
  <c r="BG7" i="18"/>
  <c r="BH7" i="18"/>
  <c r="AK9" i="18"/>
  <c r="AU7" i="18"/>
  <c r="AV7" i="18"/>
  <c r="Y7" i="18"/>
  <c r="M9" i="18"/>
  <c r="W7" i="18"/>
  <c r="AW8" i="19"/>
  <c r="AK8" i="19"/>
  <c r="Y7" i="19"/>
  <c r="M7" i="19"/>
  <c r="CS8" i="1"/>
  <c r="DC7" i="1"/>
  <c r="DD7" i="1"/>
  <c r="CG8" i="1"/>
  <c r="CQ7" i="1"/>
  <c r="BU8" i="1"/>
  <c r="CE7" i="1"/>
  <c r="CF7" i="1"/>
  <c r="BI9" i="1"/>
  <c r="AK8" i="1"/>
  <c r="BS7" i="1"/>
  <c r="AU7" i="1"/>
  <c r="AW7" i="1"/>
  <c r="Y8" i="1"/>
  <c r="AI7" i="1"/>
  <c r="AJ7" i="1"/>
  <c r="M8" i="1"/>
  <c r="BH7" i="9"/>
  <c r="BH2" i="9"/>
  <c r="BH3" i="9" a="1"/>
  <c r="BH3" i="9" s="1"/>
  <c r="BF6" i="9"/>
  <c r="BG7" i="9"/>
  <c r="AT6" i="9"/>
  <c r="AK9" i="9"/>
  <c r="AT8" i="9"/>
  <c r="AT9" i="9"/>
  <c r="AU7" i="9"/>
  <c r="AV7" i="9"/>
  <c r="AH8" i="9"/>
  <c r="AH9" i="9"/>
  <c r="AH7" i="9"/>
  <c r="AI7" i="9"/>
  <c r="AJ2" i="9"/>
  <c r="AH5" i="9"/>
  <c r="V6" i="9"/>
  <c r="V5" i="9"/>
  <c r="M7" i="9"/>
  <c r="M8" i="9" s="1"/>
  <c r="AW9" i="15"/>
  <c r="BG7" i="15"/>
  <c r="BH7" i="15"/>
  <c r="M7" i="15"/>
  <c r="AW10" i="18" l="1"/>
  <c r="AK10" i="18"/>
  <c r="Y8" i="18"/>
  <c r="M10" i="18"/>
  <c r="BG7" i="19"/>
  <c r="AW9" i="19"/>
  <c r="AU7" i="19"/>
  <c r="AK9" i="19"/>
  <c r="Y8" i="19"/>
  <c r="M8" i="19"/>
  <c r="DD2" i="1"/>
  <c r="CS9" i="1"/>
  <c r="CR7" i="1"/>
  <c r="CG9" i="1"/>
  <c r="BU9" i="1"/>
  <c r="CF2" i="1"/>
  <c r="CF3" i="1" a="1"/>
  <c r="CF3" i="1" s="1"/>
  <c r="AV7" i="1"/>
  <c r="AW8" i="1"/>
  <c r="AK9" i="1"/>
  <c r="AV2" i="1"/>
  <c r="AJ2" i="1"/>
  <c r="Y9" i="1"/>
  <c r="W7" i="1"/>
  <c r="X2" i="1"/>
  <c r="X7" i="1"/>
  <c r="M9" i="1"/>
  <c r="AV2" i="9"/>
  <c r="AV3" i="9" a="1"/>
  <c r="AV3" i="9" s="1"/>
  <c r="AJ7" i="9"/>
  <c r="AJ3" i="9" a="1"/>
  <c r="AJ3" i="9" s="1"/>
  <c r="V8" i="9"/>
  <c r="M9" i="9"/>
  <c r="V9" i="9" s="1"/>
  <c r="AW10" i="15"/>
  <c r="M8" i="15"/>
  <c r="AW6" i="14"/>
  <c r="AW7" i="14" s="1"/>
  <c r="AW8" i="14" s="1"/>
  <c r="AW9" i="14" s="1"/>
  <c r="AW10" i="14" s="1"/>
  <c r="AW11" i="14" s="1"/>
  <c r="AW12" i="14" s="1"/>
  <c r="AW13" i="14" s="1"/>
  <c r="AW14" i="14" s="1"/>
  <c r="AW15" i="14" s="1"/>
  <c r="AW16" i="14" s="1"/>
  <c r="AW17" i="14" s="1"/>
  <c r="AW18" i="14" s="1"/>
  <c r="AW19" i="14" s="1"/>
  <c r="AW20" i="14" s="1"/>
  <c r="AW21" i="14" s="1"/>
  <c r="AW22" i="14" s="1"/>
  <c r="AW23" i="14" s="1"/>
  <c r="AW24" i="14" s="1"/>
  <c r="AW25" i="14" s="1"/>
  <c r="AK6" i="14"/>
  <c r="AK7" i="14" s="1"/>
  <c r="AK8" i="14" s="1"/>
  <c r="AK9" i="14" s="1"/>
  <c r="AK10" i="14" s="1"/>
  <c r="AK11" i="14" s="1"/>
  <c r="AK12" i="14" s="1"/>
  <c r="AK13" i="14" s="1"/>
  <c r="AK14" i="14" s="1"/>
  <c r="AK15" i="14" s="1"/>
  <c r="AK16" i="14" s="1"/>
  <c r="AK17" i="14" s="1"/>
  <c r="AK18" i="14" s="1"/>
  <c r="AK19" i="14" s="1"/>
  <c r="AK20" i="14" s="1"/>
  <c r="AK21" i="14" s="1"/>
  <c r="AK22" i="14" s="1"/>
  <c r="AK23" i="14" s="1"/>
  <c r="AK24" i="14" s="1"/>
  <c r="AK25" i="14" s="1"/>
  <c r="Y7" i="14"/>
  <c r="Y8" i="14" s="1"/>
  <c r="Y9" i="14" s="1"/>
  <c r="Y10" i="14" s="1"/>
  <c r="Y11" i="14" s="1"/>
  <c r="Y12" i="14" s="1"/>
  <c r="Y13" i="14" s="1"/>
  <c r="Y14" i="14" s="1"/>
  <c r="Y15" i="14" s="1"/>
  <c r="Y16" i="14" s="1"/>
  <c r="Y17" i="14" s="1"/>
  <c r="Y18" i="14" s="1"/>
  <c r="Y19" i="14" s="1"/>
  <c r="Y20" i="14" s="1"/>
  <c r="Y21" i="14" s="1"/>
  <c r="Y22" i="14" s="1"/>
  <c r="Y23" i="14" s="1"/>
  <c r="Y24" i="14" s="1"/>
  <c r="Y25" i="14" s="1"/>
  <c r="Y6" i="14"/>
  <c r="M7" i="14"/>
  <c r="M8" i="14" s="1"/>
  <c r="M9" i="14" s="1"/>
  <c r="M10" i="14" s="1"/>
  <c r="M11" i="14" s="1"/>
  <c r="M12" i="14" s="1"/>
  <c r="M13" i="14" s="1"/>
  <c r="M14" i="14" s="1"/>
  <c r="M15" i="14" s="1"/>
  <c r="M16" i="14" s="1"/>
  <c r="M17" i="14" s="1"/>
  <c r="M18" i="14" s="1"/>
  <c r="M19" i="14" s="1"/>
  <c r="M20" i="14" s="1"/>
  <c r="M21" i="14" s="1"/>
  <c r="M22" i="14" s="1"/>
  <c r="M23" i="14" s="1"/>
  <c r="M24" i="14" s="1"/>
  <c r="M25" i="14" s="1"/>
  <c r="M6" i="14"/>
  <c r="A7" i="14"/>
  <c r="A8" i="14"/>
  <c r="A9" i="14" s="1"/>
  <c r="A10" i="14" s="1"/>
  <c r="A11" i="14" s="1"/>
  <c r="A12" i="14" s="1"/>
  <c r="A13" i="14" s="1"/>
  <c r="A14" i="14" s="1"/>
  <c r="A15" i="14" s="1"/>
  <c r="A16" i="14" s="1"/>
  <c r="A17" i="14" s="1"/>
  <c r="A18" i="14" s="1"/>
  <c r="A19" i="14" s="1"/>
  <c r="A20" i="14" s="1"/>
  <c r="A21" i="14" s="1"/>
  <c r="A22" i="14" s="1"/>
  <c r="A23" i="14" s="1"/>
  <c r="A24" i="14" s="1"/>
  <c r="A25" i="14" s="1"/>
  <c r="A6" i="14"/>
  <c r="AK6" i="15"/>
  <c r="AK7" i="15" s="1"/>
  <c r="Y6" i="15"/>
  <c r="Y7" i="15" s="1"/>
  <c r="L40" i="15"/>
  <c r="L37" i="15"/>
  <c r="L34" i="15"/>
  <c r="L31" i="15"/>
  <c r="L28" i="15"/>
  <c r="L25" i="15"/>
  <c r="L22" i="15"/>
  <c r="L19" i="15"/>
  <c r="K40" i="15"/>
  <c r="K37" i="15"/>
  <c r="K34" i="15"/>
  <c r="K31" i="15"/>
  <c r="K28" i="15"/>
  <c r="K25" i="15"/>
  <c r="K22" i="15"/>
  <c r="K19" i="15"/>
  <c r="A19" i="15"/>
  <c r="J19" i="15" s="1"/>
  <c r="J18" i="15"/>
  <c r="A18" i="15"/>
  <c r="A6" i="15"/>
  <c r="A7" i="15" s="1"/>
  <c r="A8" i="15" s="1"/>
  <c r="BF7" i="4"/>
  <c r="AW7" i="4"/>
  <c r="AW8" i="4" s="1"/>
  <c r="BF6" i="4"/>
  <c r="AW6" i="4"/>
  <c r="BH8" i="4"/>
  <c r="AK6" i="4"/>
  <c r="Y7" i="4"/>
  <c r="Y8" i="4" s="1"/>
  <c r="AH8" i="4" s="1"/>
  <c r="AH6" i="4"/>
  <c r="Y6" i="4"/>
  <c r="M7" i="4"/>
  <c r="M8" i="4" s="1"/>
  <c r="V8" i="4" s="1"/>
  <c r="V6" i="4"/>
  <c r="M6" i="4"/>
  <c r="AT5" i="14"/>
  <c r="AW6" i="7"/>
  <c r="AW7" i="7" s="1"/>
  <c r="AK6" i="7"/>
  <c r="AK7" i="7" s="1"/>
  <c r="Y6" i="7"/>
  <c r="Y7" i="7" s="1"/>
  <c r="M6" i="7"/>
  <c r="M7" i="7" s="1"/>
  <c r="A6" i="13"/>
  <c r="AW11" i="18" l="1"/>
  <c r="AK11" i="18"/>
  <c r="Y9" i="18"/>
  <c r="AI7" i="18"/>
  <c r="AJ7" i="18"/>
  <c r="M11" i="18"/>
  <c r="AW10" i="19"/>
  <c r="AK10" i="19"/>
  <c r="AI7" i="19"/>
  <c r="Y9" i="19"/>
  <c r="W7" i="19"/>
  <c r="M9" i="19"/>
  <c r="DD3" i="1" a="1"/>
  <c r="DD3" i="1" s="1"/>
  <c r="CR3" i="1" a="1"/>
  <c r="CR3" i="1" s="1"/>
  <c r="CR2" i="1"/>
  <c r="AW9" i="1"/>
  <c r="BH7" i="1"/>
  <c r="BH3" i="1" a="1"/>
  <c r="BH3" i="1" s="1"/>
  <c r="BG7" i="1"/>
  <c r="BH2" i="1"/>
  <c r="AV3" i="1" a="1"/>
  <c r="AV3" i="1" s="1"/>
  <c r="AJ3" i="1" a="1"/>
  <c r="AJ3" i="1" s="1"/>
  <c r="X3" i="1" a="1"/>
  <c r="X3" i="1" s="1"/>
  <c r="BT2" i="1"/>
  <c r="BT7" i="1"/>
  <c r="V7" i="9"/>
  <c r="X7" i="9"/>
  <c r="X3" i="9" a="1"/>
  <c r="X3" i="9" s="1"/>
  <c r="W7" i="9"/>
  <c r="X2" i="9"/>
  <c r="AW11" i="15"/>
  <c r="W7" i="15"/>
  <c r="X7" i="15"/>
  <c r="M9" i="15"/>
  <c r="AT6" i="14"/>
  <c r="J7" i="14"/>
  <c r="J6" i="14"/>
  <c r="AK8" i="15"/>
  <c r="AV7" i="15"/>
  <c r="Y8" i="15"/>
  <c r="AI7" i="15"/>
  <c r="A20" i="15"/>
  <c r="J5" i="15"/>
  <c r="A9" i="15"/>
  <c r="A10" i="15" s="1"/>
  <c r="J6" i="15"/>
  <c r="J7" i="15"/>
  <c r="BF8" i="4"/>
  <c r="BF5" i="4"/>
  <c r="BG8" i="4"/>
  <c r="AT6" i="4"/>
  <c r="AK7" i="4"/>
  <c r="AT5" i="4"/>
  <c r="AH5" i="4"/>
  <c r="AI8" i="4"/>
  <c r="X8" i="4"/>
  <c r="V5" i="4"/>
  <c r="BF7" i="14"/>
  <c r="BH7" i="14"/>
  <c r="BG7" i="14"/>
  <c r="BF5" i="14"/>
  <c r="AH6" i="14"/>
  <c r="AH5" i="14"/>
  <c r="V6" i="14"/>
  <c r="V5" i="14"/>
  <c r="J5" i="14"/>
  <c r="K7" i="14"/>
  <c r="BF7" i="7"/>
  <c r="AW8" i="7"/>
  <c r="BF5" i="7"/>
  <c r="AT7" i="7"/>
  <c r="AK8" i="7"/>
  <c r="AT5" i="7"/>
  <c r="AT6" i="7"/>
  <c r="AH7" i="7"/>
  <c r="Y8" i="7"/>
  <c r="AH6" i="7"/>
  <c r="AH5" i="7"/>
  <c r="AI7" i="7"/>
  <c r="AJ7" i="7"/>
  <c r="V7" i="7"/>
  <c r="M8" i="7"/>
  <c r="V5" i="7"/>
  <c r="V6" i="7"/>
  <c r="A7" i="13"/>
  <c r="J5" i="13"/>
  <c r="BH10" i="18" l="1"/>
  <c r="BG10" i="18"/>
  <c r="AW12" i="18"/>
  <c r="AK12" i="18"/>
  <c r="AU10" i="18"/>
  <c r="AV10" i="18"/>
  <c r="Y10" i="18"/>
  <c r="M12" i="18"/>
  <c r="W10" i="18"/>
  <c r="X10" i="18"/>
  <c r="AW11" i="19"/>
  <c r="AK11" i="19"/>
  <c r="Y10" i="19"/>
  <c r="M10" i="19"/>
  <c r="BH10" i="15"/>
  <c r="AW12" i="15"/>
  <c r="BG10" i="15"/>
  <c r="M10" i="15"/>
  <c r="L7" i="14"/>
  <c r="J9" i="14"/>
  <c r="AK9" i="15"/>
  <c r="AU7" i="15"/>
  <c r="Y9" i="15"/>
  <c r="AJ7" i="15"/>
  <c r="A21" i="15"/>
  <c r="J20" i="15"/>
  <c r="J8" i="15"/>
  <c r="L7" i="15"/>
  <c r="J10" i="15"/>
  <c r="A11" i="15"/>
  <c r="K7" i="15"/>
  <c r="K10" i="15"/>
  <c r="AK8" i="4"/>
  <c r="AT8" i="4" s="1"/>
  <c r="AH7" i="4"/>
  <c r="AJ8" i="4"/>
  <c r="W8" i="4"/>
  <c r="V7" i="4"/>
  <c r="BF6" i="14"/>
  <c r="AT7" i="14"/>
  <c r="AT8" i="14"/>
  <c r="AV7" i="14"/>
  <c r="AU7" i="14"/>
  <c r="AH9" i="14"/>
  <c r="AH8" i="14"/>
  <c r="J8" i="14"/>
  <c r="BF6" i="7"/>
  <c r="BG7" i="7"/>
  <c r="AW9" i="7"/>
  <c r="BH7" i="7"/>
  <c r="AV7" i="7"/>
  <c r="AU7" i="7"/>
  <c r="AK9" i="7"/>
  <c r="Y9" i="7"/>
  <c r="X7" i="7"/>
  <c r="W7" i="7"/>
  <c r="M9" i="7"/>
  <c r="J6" i="13"/>
  <c r="J7" i="13"/>
  <c r="A8" i="13"/>
  <c r="AW13" i="18" l="1"/>
  <c r="AK13" i="18"/>
  <c r="AI10" i="18"/>
  <c r="Y11" i="18"/>
  <c r="AJ10" i="18"/>
  <c r="M13" i="18"/>
  <c r="AW12" i="19"/>
  <c r="BG10" i="19"/>
  <c r="AU10" i="19"/>
  <c r="AK12" i="19"/>
  <c r="Y11" i="19"/>
  <c r="M11" i="19"/>
  <c r="AW13" i="15"/>
  <c r="M11" i="15"/>
  <c r="AH7" i="14"/>
  <c r="AJ7" i="14"/>
  <c r="AI7" i="14"/>
  <c r="AK10" i="15"/>
  <c r="Y10" i="15"/>
  <c r="J21" i="15"/>
  <c r="A22" i="15"/>
  <c r="A12" i="15"/>
  <c r="J9" i="15"/>
  <c r="L10" i="15"/>
  <c r="AT7" i="4"/>
  <c r="AV8" i="4"/>
  <c r="AU8" i="4"/>
  <c r="BF8" i="14"/>
  <c r="AT9" i="14"/>
  <c r="AV10" i="14"/>
  <c r="V7" i="14"/>
  <c r="X7" i="14"/>
  <c r="W7" i="14"/>
  <c r="BF8" i="7"/>
  <c r="BF9" i="7"/>
  <c r="AW10" i="7"/>
  <c r="AT8" i="7"/>
  <c r="AK10" i="7"/>
  <c r="AH8" i="7"/>
  <c r="AH9" i="7"/>
  <c r="Y10" i="7"/>
  <c r="V8" i="7"/>
  <c r="M10" i="7"/>
  <c r="A9" i="13"/>
  <c r="K7" i="13"/>
  <c r="L7" i="13"/>
  <c r="AW14" i="18" l="1"/>
  <c r="AV2" i="18"/>
  <c r="AK14" i="18"/>
  <c r="AU13" i="18"/>
  <c r="AV13" i="18"/>
  <c r="Y12" i="18"/>
  <c r="M14" i="18"/>
  <c r="AW13" i="19"/>
  <c r="AK13" i="19"/>
  <c r="Y12" i="19"/>
  <c r="AI10" i="19"/>
  <c r="W10" i="19"/>
  <c r="M12" i="19"/>
  <c r="AW14" i="15"/>
  <c r="M12" i="15"/>
  <c r="X10" i="15"/>
  <c r="W10" i="15"/>
  <c r="J10" i="14"/>
  <c r="L10" i="14"/>
  <c r="K10" i="14"/>
  <c r="AK11" i="15"/>
  <c r="AV10" i="15"/>
  <c r="AU10" i="15"/>
  <c r="Y11" i="15"/>
  <c r="AJ10" i="15"/>
  <c r="AI10" i="15"/>
  <c r="J22" i="15"/>
  <c r="A23" i="15"/>
  <c r="J11" i="15"/>
  <c r="A13" i="15"/>
  <c r="BF9" i="14"/>
  <c r="BF10" i="14"/>
  <c r="AU10" i="14"/>
  <c r="AT10" i="14"/>
  <c r="AH10" i="14"/>
  <c r="AI10" i="14"/>
  <c r="AJ10" i="14"/>
  <c r="V8" i="14"/>
  <c r="AW11" i="7"/>
  <c r="BG10" i="7"/>
  <c r="BH10" i="7"/>
  <c r="AK11" i="7"/>
  <c r="AT9" i="7"/>
  <c r="AV10" i="7"/>
  <c r="Y11" i="7"/>
  <c r="AI10" i="7"/>
  <c r="AJ10" i="7"/>
  <c r="M11" i="7"/>
  <c r="V9" i="7"/>
  <c r="W10" i="7"/>
  <c r="X10" i="7"/>
  <c r="J8" i="13"/>
  <c r="A10" i="13"/>
  <c r="BH2" i="18" l="1"/>
  <c r="BH13" i="18"/>
  <c r="BG13" i="18"/>
  <c r="BH3" i="18" a="1"/>
  <c r="BH3" i="18" s="1"/>
  <c r="AV3" i="18" a="1"/>
  <c r="AV3" i="18" s="1"/>
  <c r="Y13" i="18"/>
  <c r="W13" i="18"/>
  <c r="X13" i="18"/>
  <c r="X3" i="18" a="1"/>
  <c r="X3" i="18" s="1"/>
  <c r="X2" i="18"/>
  <c r="BH2" i="19"/>
  <c r="AW14" i="19"/>
  <c r="BG13" i="19"/>
  <c r="AK14" i="19"/>
  <c r="AV2" i="19"/>
  <c r="AV3" i="19" a="1"/>
  <c r="AV3" i="19" s="1"/>
  <c r="Y13" i="19"/>
  <c r="M13" i="19"/>
  <c r="BG13" i="15"/>
  <c r="AW15" i="15"/>
  <c r="BH13" i="15"/>
  <c r="M13" i="15"/>
  <c r="J11" i="14"/>
  <c r="J12" i="14"/>
  <c r="AK12" i="15"/>
  <c r="Y12" i="15"/>
  <c r="J23" i="15"/>
  <c r="A24" i="15"/>
  <c r="J12" i="15"/>
  <c r="A14" i="15"/>
  <c r="K13" i="15"/>
  <c r="BG10" i="14"/>
  <c r="BH10" i="14"/>
  <c r="AT11" i="14"/>
  <c r="AH11" i="14"/>
  <c r="V9" i="14"/>
  <c r="BF10" i="7"/>
  <c r="AW12" i="7"/>
  <c r="AT10" i="7"/>
  <c r="AK12" i="7"/>
  <c r="AU10" i="7"/>
  <c r="AH10" i="7"/>
  <c r="Y12" i="7"/>
  <c r="V10" i="7"/>
  <c r="M12" i="7"/>
  <c r="J9" i="13"/>
  <c r="L10" i="13"/>
  <c r="A11" i="13"/>
  <c r="Y14" i="18" l="1"/>
  <c r="AJ3" i="18" a="1"/>
  <c r="AJ3" i="18" s="1"/>
  <c r="AI13" i="18"/>
  <c r="AJ13" i="18"/>
  <c r="BH3" i="19" a="1"/>
  <c r="BH3" i="19" s="1"/>
  <c r="AU13" i="19"/>
  <c r="Y14" i="19"/>
  <c r="AI13" i="19"/>
  <c r="M14" i="19"/>
  <c r="X2" i="19"/>
  <c r="W13" i="19"/>
  <c r="AW16" i="15"/>
  <c r="M14" i="15"/>
  <c r="L13" i="14"/>
  <c r="AK13" i="15"/>
  <c r="Y13" i="15"/>
  <c r="J24" i="15"/>
  <c r="A25" i="15"/>
  <c r="A15" i="15"/>
  <c r="J13" i="15"/>
  <c r="L13" i="15"/>
  <c r="BF11" i="14"/>
  <c r="AT12" i="14"/>
  <c r="AU13" i="14"/>
  <c r="AV13" i="14"/>
  <c r="AH12" i="14"/>
  <c r="AI13" i="14"/>
  <c r="AJ13" i="14"/>
  <c r="V10" i="14"/>
  <c r="X10" i="14"/>
  <c r="W10" i="14"/>
  <c r="AW13" i="7"/>
  <c r="BF11" i="7"/>
  <c r="AT11" i="7"/>
  <c r="AK13" i="7"/>
  <c r="Y13" i="7"/>
  <c r="AH11" i="7"/>
  <c r="M13" i="7"/>
  <c r="V11" i="7"/>
  <c r="A12" i="13"/>
  <c r="J10" i="13"/>
  <c r="K10" i="13"/>
  <c r="AJ2" i="18" l="1"/>
  <c r="AJ2" i="19"/>
  <c r="AJ3" i="19" a="1"/>
  <c r="AJ3" i="19" s="1"/>
  <c r="X3" i="19" a="1"/>
  <c r="X3" i="19" s="1"/>
  <c r="AW17" i="15"/>
  <c r="X13" i="15"/>
  <c r="W13" i="15"/>
  <c r="M15" i="15"/>
  <c r="J13" i="14"/>
  <c r="K13" i="14"/>
  <c r="AU13" i="15"/>
  <c r="AK14" i="15"/>
  <c r="AV13" i="15"/>
  <c r="Y14" i="15"/>
  <c r="A26" i="15"/>
  <c r="J25" i="15"/>
  <c r="A16" i="15"/>
  <c r="J14" i="15"/>
  <c r="BF12" i="14"/>
  <c r="AT13" i="14"/>
  <c r="AH13" i="14"/>
  <c r="V11" i="14"/>
  <c r="BF12" i="7"/>
  <c r="AW14" i="7"/>
  <c r="AT12" i="7"/>
  <c r="AT13" i="7"/>
  <c r="AK14" i="7"/>
  <c r="AU13" i="7"/>
  <c r="Y14" i="7"/>
  <c r="AH12" i="7"/>
  <c r="V12" i="7"/>
  <c r="M14" i="7"/>
  <c r="A13" i="13"/>
  <c r="J11" i="13"/>
  <c r="BG16" i="15" l="1"/>
  <c r="BH16" i="15"/>
  <c r="AW18" i="15"/>
  <c r="M16" i="15"/>
  <c r="J14" i="14"/>
  <c r="J15" i="14"/>
  <c r="AK15" i="15"/>
  <c r="AJ13" i="15"/>
  <c r="AI13" i="15"/>
  <c r="Y15" i="15"/>
  <c r="A27" i="15"/>
  <c r="J26" i="15"/>
  <c r="A17" i="15"/>
  <c r="J15" i="15"/>
  <c r="BF13" i="14"/>
  <c r="BH13" i="14"/>
  <c r="BG13" i="14"/>
  <c r="AT14" i="14"/>
  <c r="AH14" i="14"/>
  <c r="AH15" i="14"/>
  <c r="V12" i="14"/>
  <c r="V13" i="14"/>
  <c r="X13" i="14"/>
  <c r="AW15" i="7"/>
  <c r="BF13" i="7"/>
  <c r="BH13" i="7"/>
  <c r="BG13" i="7"/>
  <c r="AK15" i="7"/>
  <c r="AV13" i="7"/>
  <c r="AH13" i="7"/>
  <c r="AI13" i="7"/>
  <c r="AJ13" i="7"/>
  <c r="Y15" i="7"/>
  <c r="V13" i="7"/>
  <c r="X13" i="7"/>
  <c r="M15" i="7"/>
  <c r="W13" i="7"/>
  <c r="A14" i="13"/>
  <c r="J12" i="13"/>
  <c r="AW19" i="15" l="1"/>
  <c r="M17" i="15"/>
  <c r="K16" i="14"/>
  <c r="AK16" i="15"/>
  <c r="Y16" i="15"/>
  <c r="A28" i="15"/>
  <c r="J17" i="15"/>
  <c r="J16" i="15"/>
  <c r="L16" i="15"/>
  <c r="K16" i="15"/>
  <c r="BF15" i="14"/>
  <c r="BF14" i="14"/>
  <c r="AT15" i="14"/>
  <c r="AH16" i="14"/>
  <c r="W13" i="14"/>
  <c r="BF14" i="7"/>
  <c r="AW16" i="7"/>
  <c r="BF15" i="7"/>
  <c r="AT14" i="7"/>
  <c r="AK16" i="7"/>
  <c r="AT15" i="7"/>
  <c r="Y16" i="7"/>
  <c r="AH15" i="7"/>
  <c r="AH14" i="7"/>
  <c r="M16" i="7"/>
  <c r="V15" i="7"/>
  <c r="V14" i="7"/>
  <c r="J13" i="13"/>
  <c r="L13" i="13"/>
  <c r="K13" i="13"/>
  <c r="A15" i="13"/>
  <c r="AW20" i="15" l="1"/>
  <c r="BG19" i="15"/>
  <c r="BH19" i="15"/>
  <c r="X16" i="15"/>
  <c r="W16" i="15"/>
  <c r="M18" i="15"/>
  <c r="AI16" i="14"/>
  <c r="AJ16" i="14"/>
  <c r="J16" i="14"/>
  <c r="L16" i="14"/>
  <c r="AK17" i="15"/>
  <c r="Y17" i="15"/>
  <c r="AJ16" i="15"/>
  <c r="A29" i="15"/>
  <c r="J27" i="15"/>
  <c r="AT16" i="14"/>
  <c r="AV16" i="14"/>
  <c r="AU16" i="14"/>
  <c r="V14" i="14"/>
  <c r="V15" i="14"/>
  <c r="AW17" i="7"/>
  <c r="BG16" i="7"/>
  <c r="BH16" i="7"/>
  <c r="AK17" i="7"/>
  <c r="AU16" i="7"/>
  <c r="AV16" i="7"/>
  <c r="Y17" i="7"/>
  <c r="X16" i="7"/>
  <c r="M17" i="7"/>
  <c r="V16" i="7"/>
  <c r="A16" i="13"/>
  <c r="J15" i="13"/>
  <c r="J14" i="13"/>
  <c r="AW21" i="15" l="1"/>
  <c r="M19" i="15"/>
  <c r="J17" i="14"/>
  <c r="J18" i="14"/>
  <c r="AV16" i="15"/>
  <c r="AU16" i="15"/>
  <c r="AK18" i="15"/>
  <c r="Y18" i="15"/>
  <c r="AI16" i="15"/>
  <c r="A30" i="15"/>
  <c r="J28" i="15"/>
  <c r="BF16" i="14"/>
  <c r="BH16" i="14"/>
  <c r="BG16" i="14"/>
  <c r="AT18" i="14"/>
  <c r="AT17" i="14"/>
  <c r="AH17" i="14"/>
  <c r="AH18" i="14"/>
  <c r="X16" i="14"/>
  <c r="BF16" i="7"/>
  <c r="AW18" i="7"/>
  <c r="AK18" i="7"/>
  <c r="AT16" i="7"/>
  <c r="AH16" i="7"/>
  <c r="AI16" i="7"/>
  <c r="AJ16" i="7"/>
  <c r="Y18" i="7"/>
  <c r="W16" i="7"/>
  <c r="M18" i="7"/>
  <c r="A17" i="13"/>
  <c r="AW22" i="15" l="1"/>
  <c r="M20" i="15"/>
  <c r="AK19" i="15"/>
  <c r="Y19" i="15"/>
  <c r="A31" i="15"/>
  <c r="J29" i="15"/>
  <c r="BF17" i="14"/>
  <c r="AH19" i="14"/>
  <c r="AI19" i="14"/>
  <c r="AJ19" i="14"/>
  <c r="V16" i="14"/>
  <c r="W16" i="14"/>
  <c r="AW19" i="7"/>
  <c r="BF18" i="7"/>
  <c r="BF17" i="7"/>
  <c r="AT17" i="7"/>
  <c r="AK19" i="7"/>
  <c r="AH18" i="7"/>
  <c r="Y19" i="7"/>
  <c r="AH17" i="7"/>
  <c r="V17" i="7"/>
  <c r="M19" i="7"/>
  <c r="J16" i="13"/>
  <c r="L16" i="13"/>
  <c r="K16" i="13"/>
  <c r="A18" i="13"/>
  <c r="AW23" i="15" l="1"/>
  <c r="BH22" i="15"/>
  <c r="W19" i="15"/>
  <c r="X19" i="15"/>
  <c r="M21" i="15"/>
  <c r="J19" i="14"/>
  <c r="L19" i="14"/>
  <c r="K19" i="14"/>
  <c r="AK20" i="15"/>
  <c r="AJ19" i="15"/>
  <c r="Y20" i="15"/>
  <c r="J30" i="15"/>
  <c r="J31" i="15"/>
  <c r="A32" i="15"/>
  <c r="BF19" i="14"/>
  <c r="BF18" i="14"/>
  <c r="BG19" i="14"/>
  <c r="BH19" i="14"/>
  <c r="AT19" i="14"/>
  <c r="AU19" i="14"/>
  <c r="AV19" i="14"/>
  <c r="V18" i="14"/>
  <c r="V17" i="14"/>
  <c r="AW20" i="7"/>
  <c r="AT18" i="7"/>
  <c r="AK20" i="7"/>
  <c r="AT19" i="7"/>
  <c r="Y20" i="7"/>
  <c r="M20" i="7"/>
  <c r="V19" i="7"/>
  <c r="V18" i="7"/>
  <c r="X19" i="7"/>
  <c r="J17" i="13"/>
  <c r="J18" i="13"/>
  <c r="A19" i="13"/>
  <c r="AW24" i="15" l="1"/>
  <c r="BG22" i="15"/>
  <c r="M22" i="15"/>
  <c r="J20" i="14"/>
  <c r="J21" i="14"/>
  <c r="AK21" i="15"/>
  <c r="AV19" i="15"/>
  <c r="AU19" i="15"/>
  <c r="Y21" i="15"/>
  <c r="AI19" i="15"/>
  <c r="J32" i="15"/>
  <c r="A33" i="15"/>
  <c r="AT20" i="14"/>
  <c r="AH20" i="14"/>
  <c r="AH21" i="14"/>
  <c r="BF19" i="7"/>
  <c r="BH19" i="7"/>
  <c r="BG19" i="7"/>
  <c r="AW21" i="7"/>
  <c r="AV19" i="7"/>
  <c r="AK21" i="7"/>
  <c r="AU19" i="7"/>
  <c r="AH19" i="7"/>
  <c r="AI19" i="7"/>
  <c r="AJ19" i="7"/>
  <c r="Y21" i="7"/>
  <c r="M21" i="7"/>
  <c r="W19" i="7"/>
  <c r="A20" i="13"/>
  <c r="J19" i="13"/>
  <c r="AW25" i="15" l="1"/>
  <c r="M23" i="15"/>
  <c r="X22" i="15"/>
  <c r="L19" i="13"/>
  <c r="K19" i="13"/>
  <c r="K22" i="14"/>
  <c r="L22" i="14"/>
  <c r="AK22" i="15"/>
  <c r="Y22" i="15"/>
  <c r="A34" i="15"/>
  <c r="BF20" i="14"/>
  <c r="BF21" i="14"/>
  <c r="AT21" i="14"/>
  <c r="AV22" i="14"/>
  <c r="AI22" i="14"/>
  <c r="V19" i="14"/>
  <c r="W19" i="14"/>
  <c r="X19" i="14"/>
  <c r="BF20" i="7"/>
  <c r="AW22" i="7"/>
  <c r="BF21" i="7"/>
  <c r="AK22" i="7"/>
  <c r="AT21" i="7"/>
  <c r="AT20" i="7"/>
  <c r="AH20" i="7"/>
  <c r="Y22" i="7"/>
  <c r="AH21" i="7"/>
  <c r="V20" i="7"/>
  <c r="M22" i="7"/>
  <c r="V21" i="7"/>
  <c r="A21" i="13"/>
  <c r="AW26" i="15" l="1"/>
  <c r="M24" i="15"/>
  <c r="W22" i="15"/>
  <c r="J22" i="14"/>
  <c r="AK23" i="15"/>
  <c r="AU22" i="15"/>
  <c r="Y23" i="15"/>
  <c r="AJ22" i="15"/>
  <c r="J33" i="15"/>
  <c r="A35" i="15"/>
  <c r="J34" i="15"/>
  <c r="BF22" i="14"/>
  <c r="BH22" i="14"/>
  <c r="AT22" i="14"/>
  <c r="AU22" i="14"/>
  <c r="AH22" i="14"/>
  <c r="AJ22" i="14"/>
  <c r="V20" i="14"/>
  <c r="V21" i="14"/>
  <c r="BF22" i="7"/>
  <c r="AW23" i="7"/>
  <c r="BG22" i="7"/>
  <c r="BH22" i="7"/>
  <c r="AK23" i="7"/>
  <c r="AH22" i="7"/>
  <c r="Y23" i="7"/>
  <c r="AJ22" i="7"/>
  <c r="AI22" i="7"/>
  <c r="V22" i="7"/>
  <c r="M23" i="7"/>
  <c r="W22" i="7"/>
  <c r="X22" i="7"/>
  <c r="J20" i="13"/>
  <c r="A22" i="13"/>
  <c r="J21" i="13"/>
  <c r="BH25" i="15" l="1"/>
  <c r="AW27" i="15"/>
  <c r="BG25" i="15"/>
  <c r="M25" i="15"/>
  <c r="J23" i="14"/>
  <c r="AV22" i="15"/>
  <c r="AK24" i="15"/>
  <c r="AI22" i="15"/>
  <c r="Y24" i="15"/>
  <c r="J35" i="15"/>
  <c r="A36" i="15"/>
  <c r="BG22" i="14"/>
  <c r="AT23" i="14"/>
  <c r="AH24" i="14"/>
  <c r="AH23" i="14"/>
  <c r="AI25" i="14"/>
  <c r="X22" i="14"/>
  <c r="W22" i="14"/>
  <c r="AW24" i="7"/>
  <c r="AK24" i="7"/>
  <c r="AT23" i="7"/>
  <c r="AT22" i="7"/>
  <c r="AU22" i="7"/>
  <c r="AV22" i="7"/>
  <c r="Y24" i="7"/>
  <c r="M24" i="7"/>
  <c r="J22" i="13"/>
  <c r="A23" i="13"/>
  <c r="AW28" i="15" l="1"/>
  <c r="M26" i="15"/>
  <c r="J24" i="14"/>
  <c r="L3" i="14" a="1"/>
  <c r="L3" i="14" s="1"/>
  <c r="J25" i="14"/>
  <c r="L2" i="14"/>
  <c r="L25" i="14"/>
  <c r="K25" i="14"/>
  <c r="AK25" i="15"/>
  <c r="Y25" i="15"/>
  <c r="A37" i="15"/>
  <c r="BF24" i="14"/>
  <c r="BG25" i="14"/>
  <c r="BH25" i="14"/>
  <c r="BF23" i="14"/>
  <c r="AT25" i="14"/>
  <c r="AT24" i="14"/>
  <c r="AU25" i="14"/>
  <c r="AV25" i="14"/>
  <c r="AJ25" i="14"/>
  <c r="AH25" i="14"/>
  <c r="V22" i="14"/>
  <c r="BF23" i="7"/>
  <c r="BF24" i="7"/>
  <c r="AT24" i="7"/>
  <c r="AH23" i="7"/>
  <c r="AH24" i="7"/>
  <c r="V23" i="7"/>
  <c r="V24" i="7"/>
  <c r="L22" i="13"/>
  <c r="K22" i="13"/>
  <c r="A24" i="13"/>
  <c r="AW29" i="15" l="1"/>
  <c r="BG28" i="15"/>
  <c r="M27" i="15"/>
  <c r="X25" i="15"/>
  <c r="W25" i="15"/>
  <c r="AK26" i="15"/>
  <c r="Y26" i="15"/>
  <c r="J37" i="15"/>
  <c r="A38" i="15"/>
  <c r="J36" i="15"/>
  <c r="BF25" i="14"/>
  <c r="V23" i="14"/>
  <c r="V24" i="14"/>
  <c r="J23" i="13"/>
  <c r="A25" i="13"/>
  <c r="AW30" i="15" l="1"/>
  <c r="BH28" i="15"/>
  <c r="M28" i="15"/>
  <c r="AK27" i="15"/>
  <c r="AV25" i="15"/>
  <c r="AU25" i="15"/>
  <c r="Y27" i="15"/>
  <c r="AJ25" i="15"/>
  <c r="AI25" i="15"/>
  <c r="A39" i="15"/>
  <c r="V25" i="14"/>
  <c r="W25" i="14"/>
  <c r="X25" i="14"/>
  <c r="J24" i="13"/>
  <c r="A26" i="13"/>
  <c r="J25" i="13"/>
  <c r="L25" i="13"/>
  <c r="K25" i="13" l="1"/>
  <c r="AW31" i="15"/>
  <c r="M29" i="15"/>
  <c r="X28" i="15"/>
  <c r="AK28" i="15"/>
  <c r="Y28" i="15"/>
  <c r="J39" i="15"/>
  <c r="A40" i="15"/>
  <c r="J38" i="15"/>
  <c r="A27" i="13"/>
  <c r="AW32" i="15" l="1"/>
  <c r="BH31" i="15"/>
  <c r="W28" i="15"/>
  <c r="M30" i="15"/>
  <c r="AK29" i="15"/>
  <c r="Y29" i="15"/>
  <c r="AI28" i="15"/>
  <c r="AJ28" i="15"/>
  <c r="J40" i="15"/>
  <c r="J26" i="13"/>
  <c r="A28" i="13"/>
  <c r="J27" i="13"/>
  <c r="AW33" i="15" l="1"/>
  <c r="BG31" i="15"/>
  <c r="M31" i="15"/>
  <c r="AV28" i="15"/>
  <c r="AU28" i="15"/>
  <c r="AK30" i="15"/>
  <c r="Y30" i="15"/>
  <c r="A29" i="13"/>
  <c r="J28" i="13"/>
  <c r="AW34" i="15" l="1"/>
  <c r="M32" i="15"/>
  <c r="AK31" i="15"/>
  <c r="Y31" i="15"/>
  <c r="A30" i="13"/>
  <c r="K28" i="13"/>
  <c r="L28" i="13"/>
  <c r="AW35" i="15" l="1"/>
  <c r="BH34" i="15"/>
  <c r="M33" i="15"/>
  <c r="X31" i="15"/>
  <c r="W31" i="15"/>
  <c r="AK32" i="15"/>
  <c r="AU31" i="15"/>
  <c r="AV31" i="15"/>
  <c r="Y32" i="15"/>
  <c r="AI31" i="15"/>
  <c r="A31" i="13"/>
  <c r="J29" i="13"/>
  <c r="AW36" i="15" l="1"/>
  <c r="BG34" i="15"/>
  <c r="M34" i="15"/>
  <c r="AK33" i="15"/>
  <c r="Y33" i="15"/>
  <c r="AJ31" i="15"/>
  <c r="J30" i="13"/>
  <c r="A32" i="13"/>
  <c r="AW37" i="15" l="1"/>
  <c r="M35" i="15"/>
  <c r="W34" i="15"/>
  <c r="X34" i="15"/>
  <c r="AK34" i="15"/>
  <c r="Y34" i="15"/>
  <c r="A33" i="13"/>
  <c r="J31" i="13"/>
  <c r="K31" i="13"/>
  <c r="L31" i="13"/>
  <c r="AW38" i="15" l="1"/>
  <c r="BH37" i="15"/>
  <c r="M36" i="15"/>
  <c r="AK35" i="15"/>
  <c r="Y35" i="15"/>
  <c r="AJ34" i="15"/>
  <c r="AI34" i="15"/>
  <c r="J32" i="13"/>
  <c r="A34" i="13"/>
  <c r="J33" i="13"/>
  <c r="AW39" i="15" l="1"/>
  <c r="BG37" i="15"/>
  <c r="M37" i="15"/>
  <c r="AK36" i="15"/>
  <c r="AV34" i="15"/>
  <c r="AU34" i="15"/>
  <c r="Y36" i="15"/>
  <c r="J34" i="13"/>
  <c r="A35" i="13"/>
  <c r="AW40" i="15" l="1"/>
  <c r="M38" i="15"/>
  <c r="W37" i="15"/>
  <c r="X37" i="15"/>
  <c r="AK37" i="15"/>
  <c r="Y37" i="15"/>
  <c r="L34" i="13"/>
  <c r="K34" i="13"/>
  <c r="A36" i="13"/>
  <c r="BH2" i="15" l="1"/>
  <c r="BH3" i="15" a="1"/>
  <c r="BH3" i="15" s="1"/>
  <c r="BG40" i="15"/>
  <c r="BH40" i="15"/>
  <c r="M39" i="15"/>
  <c r="AK38" i="15"/>
  <c r="AU37" i="15"/>
  <c r="AV37" i="15"/>
  <c r="Y38" i="15"/>
  <c r="AI37" i="15"/>
  <c r="J35" i="13"/>
  <c r="J36" i="13"/>
  <c r="A37" i="13"/>
  <c r="M40" i="15" l="1"/>
  <c r="X40" i="15" s="1"/>
  <c r="X3" i="15" a="1"/>
  <c r="X3" i="15" s="1"/>
  <c r="AK39" i="15"/>
  <c r="AJ37" i="15"/>
  <c r="Y39" i="15"/>
  <c r="A38" i="13"/>
  <c r="J37" i="13"/>
  <c r="X2" i="15" l="1"/>
  <c r="W40" i="15"/>
  <c r="AK40" i="15"/>
  <c r="Y40" i="15"/>
  <c r="L37" i="13"/>
  <c r="K37" i="13"/>
  <c r="A39" i="13"/>
  <c r="AU40" i="15" l="1"/>
  <c r="AV40" i="15"/>
  <c r="AI40" i="15"/>
  <c r="AJ40" i="15"/>
  <c r="A40" i="13"/>
  <c r="J39" i="13"/>
  <c r="J38" i="13"/>
  <c r="A41" i="13" l="1"/>
  <c r="J40" i="13" l="1"/>
  <c r="L40" i="13"/>
  <c r="K40" i="13"/>
  <c r="A42" i="13"/>
  <c r="A43" i="13" l="1"/>
  <c r="J41" i="13"/>
  <c r="J42" i="13" l="1"/>
  <c r="A44" i="13"/>
  <c r="A45" i="13" l="1"/>
  <c r="J43" i="13"/>
  <c r="K43" i="13"/>
  <c r="L43" i="13"/>
  <c r="J44" i="13" l="1"/>
  <c r="A46" i="13"/>
  <c r="J45" i="13"/>
  <c r="A47" i="13" l="1"/>
  <c r="K46" i="13"/>
  <c r="L46" i="13"/>
  <c r="A48" i="13" l="1"/>
  <c r="J46" i="13"/>
  <c r="J47" i="13" l="1"/>
  <c r="A49" i="13"/>
  <c r="J48" i="13" l="1"/>
  <c r="A50" i="13"/>
  <c r="J49" i="13"/>
  <c r="A51" i="13" l="1"/>
  <c r="L49" i="13"/>
  <c r="K49" i="13"/>
  <c r="J50" i="13" l="1"/>
  <c r="A52" i="13"/>
  <c r="J51" i="13" l="1"/>
  <c r="A53" i="13"/>
  <c r="J52" i="13"/>
  <c r="L52" i="13" l="1"/>
  <c r="A54" i="13"/>
  <c r="K52" i="13"/>
  <c r="A55" i="13" l="1"/>
  <c r="J53" i="13"/>
  <c r="J54" i="13" l="1"/>
  <c r="L55" i="13"/>
  <c r="A56" i="13"/>
  <c r="A57" i="13" l="1"/>
  <c r="J55" i="13"/>
  <c r="K55" i="13"/>
  <c r="A58" i="13" l="1"/>
  <c r="J56" i="13"/>
  <c r="J57" i="13" l="1"/>
  <c r="J58" i="13"/>
  <c r="A59" i="13"/>
  <c r="L58" i="13" l="1"/>
  <c r="A60" i="13"/>
  <c r="K58" i="13"/>
  <c r="A61" i="13" l="1"/>
  <c r="J59" i="13"/>
  <c r="A62" i="13" l="1"/>
  <c r="J60" i="13"/>
  <c r="J61" i="13" l="1"/>
  <c r="K61" i="13"/>
  <c r="L61" i="13"/>
  <c r="A63" i="13"/>
  <c r="J62" i="13" l="1"/>
  <c r="A64" i="13"/>
  <c r="J63" i="13"/>
  <c r="A65" i="13" l="1"/>
  <c r="J64" i="13"/>
  <c r="L64" i="13" l="1"/>
  <c r="K64" i="13"/>
  <c r="A66" i="13"/>
  <c r="A67" i="13" l="1"/>
  <c r="J66" i="13"/>
  <c r="J65" i="13"/>
  <c r="A68" i="13" l="1"/>
  <c r="A69" i="13" l="1"/>
  <c r="J67" i="13"/>
  <c r="L67" i="13"/>
  <c r="K67" i="13"/>
  <c r="J68" i="13" l="1"/>
  <c r="A70" i="13"/>
  <c r="J69" i="13" l="1"/>
  <c r="J70" i="13"/>
  <c r="A71" i="13"/>
  <c r="K70" i="13"/>
  <c r="L70" i="13"/>
  <c r="A72" i="13" l="1"/>
  <c r="J71" i="13" l="1"/>
  <c r="A73" i="13"/>
  <c r="A74" i="13" l="1"/>
  <c r="J73" i="13"/>
  <c r="J72" i="13"/>
  <c r="K73" i="13"/>
  <c r="L73" i="13"/>
  <c r="A75" i="13" l="1"/>
  <c r="J74" i="13" l="1"/>
  <c r="A76" i="13"/>
  <c r="J75" i="13"/>
  <c r="A77" i="13" l="1"/>
  <c r="J76" i="13" l="1"/>
  <c r="K76" i="13"/>
  <c r="A78" i="13"/>
  <c r="L76" i="13"/>
  <c r="A79" i="13" l="1"/>
  <c r="J77" i="13"/>
  <c r="J78" i="13" l="1"/>
  <c r="A80" i="13"/>
  <c r="J79" i="13" l="1"/>
  <c r="K79" i="13"/>
  <c r="A81" i="13"/>
  <c r="L79" i="13"/>
  <c r="J80" i="13" l="1"/>
  <c r="A82" i="13"/>
  <c r="J81" i="13"/>
  <c r="A83" i="13" l="1"/>
  <c r="K82" i="13"/>
  <c r="L82" i="13"/>
  <c r="A84" i="13" l="1"/>
  <c r="J82" i="13"/>
  <c r="J83" i="13" l="1"/>
  <c r="A85" i="13"/>
  <c r="A86" i="13" l="1"/>
  <c r="J85" i="13"/>
  <c r="J84" i="13"/>
  <c r="L85" i="13" l="1"/>
  <c r="K85" i="13"/>
  <c r="A87" i="13"/>
  <c r="J86" i="13" l="1"/>
  <c r="A88" i="13"/>
  <c r="J87" i="13"/>
  <c r="A89" i="13" l="1"/>
  <c r="J88" i="13" l="1"/>
  <c r="A90" i="13"/>
  <c r="L88" i="13"/>
  <c r="K88" i="13"/>
  <c r="A91" i="13" l="1"/>
  <c r="J90" i="13"/>
  <c r="J89" i="13"/>
  <c r="A92" i="13" l="1"/>
  <c r="A93" i="13" l="1"/>
  <c r="J91" i="13"/>
  <c r="K91" i="13"/>
  <c r="L91" i="13"/>
  <c r="J92" i="13" l="1"/>
  <c r="A94" i="13"/>
  <c r="J94" i="13" l="1"/>
  <c r="A95" i="13"/>
  <c r="J93" i="13"/>
  <c r="K94" i="13"/>
  <c r="L94" i="13"/>
  <c r="A96" i="13" l="1"/>
  <c r="J95" i="13" l="1"/>
  <c r="J96" i="13"/>
  <c r="A97" i="13"/>
  <c r="A98" i="13" l="1"/>
  <c r="K97" i="13"/>
  <c r="L97" i="13"/>
  <c r="J97" i="13" l="1"/>
  <c r="A99" i="13"/>
  <c r="J98" i="13" l="1"/>
  <c r="A100" i="13"/>
  <c r="J99" i="13"/>
  <c r="A101" i="13" l="1"/>
  <c r="K100" i="13"/>
  <c r="L100" i="13" l="1"/>
  <c r="J100" i="13"/>
  <c r="A102" i="13"/>
  <c r="J101" i="13" l="1"/>
  <c r="A103" i="13"/>
  <c r="J102" i="13" l="1"/>
  <c r="J103" i="13"/>
  <c r="A104" i="13"/>
  <c r="L103" i="13"/>
  <c r="K103" i="13" l="1"/>
  <c r="A105" i="13"/>
  <c r="J104" i="13" l="1"/>
  <c r="A106" i="13"/>
  <c r="J105" i="13"/>
  <c r="A107" i="13" l="1"/>
  <c r="K106" i="13"/>
  <c r="L106" i="13"/>
  <c r="A108" i="13" l="1"/>
  <c r="J106" i="13"/>
  <c r="J107" i="13" l="1"/>
  <c r="A109" i="13"/>
  <c r="J108" i="13" l="1"/>
  <c r="A110" i="13"/>
  <c r="J109" i="13"/>
  <c r="K109" i="13"/>
  <c r="L109" i="13" l="1"/>
  <c r="A111" i="13"/>
  <c r="J110" i="13" l="1"/>
  <c r="A112" i="13"/>
  <c r="J111" i="13"/>
  <c r="A113" i="13" l="1"/>
  <c r="L112" i="13"/>
  <c r="K112" i="13" l="1"/>
  <c r="J112" i="13"/>
  <c r="A114" i="13"/>
  <c r="X2" i="13" l="1"/>
  <c r="X3" i="13" a="1"/>
  <c r="X3" i="13" s="1"/>
  <c r="J113" i="13"/>
  <c r="A115" i="13"/>
  <c r="J114" i="13"/>
  <c r="L3" i="13" a="1"/>
  <c r="L3" i="13" s="1"/>
  <c r="J115" i="13" l="1"/>
  <c r="L2" i="13"/>
  <c r="K115" i="13"/>
  <c r="L115" i="13"/>
  <c r="B17" i="28" l="1" a="1"/>
  <c r="B17" i="28" s="1"/>
  <c r="C17" i="28" a="1"/>
  <c r="C17" i="28" s="1"/>
  <c r="D17" i="28" a="1"/>
  <c r="D17" i="28" s="1"/>
  <c r="E17" i="28" a="1"/>
  <c r="E17" i="28" s="1"/>
  <c r="F17" i="28" a="1"/>
  <c r="F17" i="28" s="1"/>
  <c r="B18" i="28" a="1"/>
  <c r="B18" i="28" s="1"/>
  <c r="C18" i="28" a="1"/>
  <c r="C18" i="28" s="1"/>
  <c r="D18" i="28" a="1"/>
  <c r="D18" i="28" s="1"/>
  <c r="E18" i="28" a="1"/>
  <c r="E18" i="28" s="1"/>
  <c r="F18" i="28" a="1"/>
  <c r="F18" i="28" s="1"/>
  <c r="AW6" i="24"/>
  <c r="AW7" i="24" s="1"/>
  <c r="AW8" i="24" s="1"/>
  <c r="AW9" i="24" s="1"/>
  <c r="AW10" i="24" s="1"/>
  <c r="AW11" i="24" s="1"/>
  <c r="AW12" i="24" s="1"/>
  <c r="AW13" i="24" s="1"/>
  <c r="AK6" i="24"/>
  <c r="AK7" i="24" s="1"/>
  <c r="AK8" i="24" s="1"/>
  <c r="AK9" i="24" s="1"/>
  <c r="AK10" i="24" s="1"/>
  <c r="AK11" i="24" s="1"/>
  <c r="AK12" i="24" s="1"/>
  <c r="AK13" i="24" s="1"/>
  <c r="Y6" i="24"/>
  <c r="Y7" i="24" s="1"/>
  <c r="Y8" i="24" s="1"/>
  <c r="Y9" i="24" s="1"/>
  <c r="Y10" i="24" s="1"/>
  <c r="Y11" i="24" s="1"/>
  <c r="Y12" i="24" s="1"/>
  <c r="Y13" i="24" s="1"/>
  <c r="X7" i="24"/>
  <c r="M6" i="24"/>
  <c r="M7" i="24" s="1"/>
  <c r="M8" i="24" s="1"/>
  <c r="M9" i="24" s="1"/>
  <c r="M10" i="24" s="1"/>
  <c r="M11" i="24" s="1"/>
  <c r="M12" i="24" s="1"/>
  <c r="M13" i="24" s="1"/>
  <c r="A6" i="24"/>
  <c r="A7" i="24" s="1"/>
  <c r="A8" i="24" s="1"/>
  <c r="A9" i="24" s="1"/>
  <c r="A10" i="24" s="1"/>
  <c r="A11" i="24" s="1"/>
  <c r="A12" i="24" s="1"/>
  <c r="A13" i="24" s="1"/>
  <c r="AW8" i="3"/>
  <c r="AW9" i="3" s="1"/>
  <c r="AW10" i="3" s="1"/>
  <c r="AW11" i="3" s="1"/>
  <c r="AK8" i="3"/>
  <c r="AK9" i="3" s="1"/>
  <c r="AK10" i="3" s="1"/>
  <c r="AK11" i="3" s="1"/>
  <c r="M8" i="3"/>
  <c r="M9" i="3" s="1"/>
  <c r="M10" i="3" s="1"/>
  <c r="A8" i="3"/>
  <c r="A9" i="3" s="1"/>
  <c r="A10" i="3" s="1"/>
  <c r="A11" i="3" s="1"/>
  <c r="AK7" i="3"/>
  <c r="M7" i="3"/>
  <c r="AW6" i="3"/>
  <c r="AW7" i="3" s="1"/>
  <c r="AK6" i="3"/>
  <c r="Y6" i="3"/>
  <c r="Y7" i="3" s="1"/>
  <c r="Y8" i="3" s="1"/>
  <c r="Y9" i="3" s="1"/>
  <c r="Y10" i="3" s="1"/>
  <c r="Y11" i="3" s="1"/>
  <c r="X7" i="3"/>
  <c r="M6" i="3"/>
  <c r="A6" i="3"/>
  <c r="A7" i="3" s="1"/>
  <c r="AW6" i="10"/>
  <c r="AK6" i="10"/>
  <c r="Y6" i="10"/>
  <c r="Y7" i="10" s="1"/>
  <c r="Y8" i="10" s="1"/>
  <c r="Y9" i="10" s="1"/>
  <c r="Y10" i="10" s="1"/>
  <c r="Y11" i="10" s="1"/>
  <c r="Y12" i="10" s="1"/>
  <c r="Y13" i="10" s="1"/>
  <c r="Y14" i="10" s="1"/>
  <c r="Y15" i="10" s="1"/>
  <c r="Y16" i="10" s="1"/>
  <c r="Y17" i="10" s="1"/>
  <c r="Y18" i="10" s="1"/>
  <c r="Y19" i="10" s="1"/>
  <c r="Y20" i="10" s="1"/>
  <c r="Y21" i="10" s="1"/>
  <c r="Y22" i="10" s="1"/>
  <c r="Y23" i="10" s="1"/>
  <c r="Y24" i="10" s="1"/>
  <c r="Y25" i="10" s="1"/>
  <c r="Y26" i="10" s="1"/>
  <c r="Y27" i="10" s="1"/>
  <c r="Y28" i="10" s="1"/>
  <c r="Y29" i="10" s="1"/>
  <c r="Y30" i="10" s="1"/>
  <c r="Y31" i="10" s="1"/>
  <c r="Y32" i="10" s="1"/>
  <c r="Y33" i="10" s="1"/>
  <c r="Y34" i="10" s="1"/>
  <c r="Y35" i="10" s="1"/>
  <c r="Y36" i="10" s="1"/>
  <c r="Y37" i="10" s="1"/>
  <c r="Y38" i="10" s="1"/>
  <c r="Y39" i="10" s="1"/>
  <c r="Y40" i="10" s="1"/>
  <c r="Y41" i="10" s="1"/>
  <c r="Y42" i="10" s="1"/>
  <c r="Y43" i="10" s="1"/>
  <c r="Y44" i="10" s="1"/>
  <c r="Y45" i="10" s="1"/>
  <c r="Y46" i="10" s="1"/>
  <c r="Y47" i="10" s="1"/>
  <c r="Y48" i="10" s="1"/>
  <c r="Y49" i="10" s="1"/>
  <c r="Y50" i="10" s="1"/>
  <c r="Y51" i="10" s="1"/>
  <c r="Y52" i="10" s="1"/>
  <c r="Y53" i="10" s="1"/>
  <c r="Y54" i="10" s="1"/>
  <c r="Y55" i="10" s="1"/>
  <c r="Y56" i="10" s="1"/>
  <c r="Y57" i="10" s="1"/>
  <c r="Y58" i="10" s="1"/>
  <c r="Y59" i="10" s="1"/>
  <c r="Y60" i="10" s="1"/>
  <c r="Y61" i="10" s="1"/>
  <c r="Y62" i="10" s="1"/>
  <c r="Y63" i="10" s="1"/>
  <c r="Y64" i="10" s="1"/>
  <c r="Y65" i="10" s="1"/>
  <c r="Y66" i="10" s="1"/>
  <c r="Y67" i="10" s="1"/>
  <c r="Y68" i="10" s="1"/>
  <c r="Y69" i="10" s="1"/>
  <c r="Y70" i="10" s="1"/>
  <c r="Y71" i="10" s="1"/>
  <c r="Y72" i="10" s="1"/>
  <c r="Y73" i="10" s="1"/>
  <c r="Y74" i="10" s="1"/>
  <c r="Y75" i="10" s="1"/>
  <c r="Y76" i="10" s="1"/>
  <c r="Y77" i="10" s="1"/>
  <c r="Y78" i="10" s="1"/>
  <c r="Y79" i="10" s="1"/>
  <c r="Y80" i="10" s="1"/>
  <c r="Y81" i="10" s="1"/>
  <c r="Y82" i="10" s="1"/>
  <c r="Y83" i="10" s="1"/>
  <c r="Y84" i="10" s="1"/>
  <c r="Y85" i="10" s="1"/>
  <c r="Y86" i="10" s="1"/>
  <c r="Y87" i="10" s="1"/>
  <c r="Y88" i="10" s="1"/>
  <c r="Y89" i="10" s="1"/>
  <c r="Y90" i="10" s="1"/>
  <c r="Y91" i="10" s="1"/>
  <c r="Y92" i="10" s="1"/>
  <c r="Y93" i="10" s="1"/>
  <c r="Y94" i="10" s="1"/>
  <c r="Y95" i="10" s="1"/>
  <c r="Y96" i="10" s="1"/>
  <c r="Y97" i="10" s="1"/>
  <c r="Y98" i="10" s="1"/>
  <c r="Y99" i="10" s="1"/>
  <c r="Y100" i="10" s="1"/>
  <c r="Y101" i="10" s="1"/>
  <c r="Y102" i="10" s="1"/>
  <c r="Y103" i="10" s="1"/>
  <c r="Y104" i="10" s="1"/>
  <c r="Y105" i="10" s="1"/>
  <c r="Y106" i="10" s="1"/>
  <c r="Y107" i="10" s="1"/>
  <c r="Y108" i="10" s="1"/>
  <c r="Y109" i="10" s="1"/>
  <c r="Y110" i="10" s="1"/>
  <c r="Y111" i="10" s="1"/>
  <c r="Y112" i="10" s="1"/>
  <c r="Y113" i="10" s="1"/>
  <c r="Y114" i="10" s="1"/>
  <c r="Y115" i="10" s="1"/>
  <c r="M6" i="10"/>
  <c r="M7" i="10" s="1"/>
  <c r="M8" i="10" s="1"/>
  <c r="M9" i="10" s="1"/>
  <c r="M10" i="10" s="1"/>
  <c r="M11" i="10" s="1"/>
  <c r="M12" i="10" s="1"/>
  <c r="M13" i="10" s="1"/>
  <c r="M14" i="10" s="1"/>
  <c r="M15" i="10" s="1"/>
  <c r="M16" i="10" s="1"/>
  <c r="M17" i="10" s="1"/>
  <c r="M18" i="10" s="1"/>
  <c r="M19" i="10" s="1"/>
  <c r="M20" i="10" s="1"/>
  <c r="M21" i="10" s="1"/>
  <c r="M22" i="10" s="1"/>
  <c r="M23" i="10" s="1"/>
  <c r="M24" i="10" s="1"/>
  <c r="M25" i="10" s="1"/>
  <c r="M26" i="10" s="1"/>
  <c r="M27" i="10" s="1"/>
  <c r="M28" i="10" s="1"/>
  <c r="M29" i="10" s="1"/>
  <c r="M30" i="10" s="1"/>
  <c r="M31" i="10" s="1"/>
  <c r="M32" i="10" s="1"/>
  <c r="M33" i="10" s="1"/>
  <c r="M34" i="10" s="1"/>
  <c r="M35" i="10" s="1"/>
  <c r="M36" i="10" s="1"/>
  <c r="M37" i="10" s="1"/>
  <c r="M38" i="10" s="1"/>
  <c r="M39" i="10" s="1"/>
  <c r="M40" i="10" s="1"/>
  <c r="M41" i="10" s="1"/>
  <c r="M42" i="10" s="1"/>
  <c r="M43" i="10" s="1"/>
  <c r="M44" i="10" s="1"/>
  <c r="M45" i="10" s="1"/>
  <c r="M46" i="10" s="1"/>
  <c r="M47" i="10" s="1"/>
  <c r="M48" i="10" s="1"/>
  <c r="M49" i="10" s="1"/>
  <c r="M50" i="10" s="1"/>
  <c r="M51" i="10" s="1"/>
  <c r="M52" i="10" s="1"/>
  <c r="M53" i="10" s="1"/>
  <c r="M54" i="10" s="1"/>
  <c r="M55" i="10" s="1"/>
  <c r="M56" i="10" s="1"/>
  <c r="M57" i="10" s="1"/>
  <c r="M58" i="10" s="1"/>
  <c r="M59" i="10" s="1"/>
  <c r="M60" i="10" s="1"/>
  <c r="M61" i="10" s="1"/>
  <c r="M62" i="10" s="1"/>
  <c r="M63" i="10" s="1"/>
  <c r="M64" i="10" s="1"/>
  <c r="M65" i="10" s="1"/>
  <c r="M66" i="10" s="1"/>
  <c r="M67" i="10" s="1"/>
  <c r="M68" i="10" s="1"/>
  <c r="M69" i="10" s="1"/>
  <c r="M70" i="10" s="1"/>
  <c r="M71" i="10" s="1"/>
  <c r="M72" i="10" s="1"/>
  <c r="M73" i="10" s="1"/>
  <c r="M74" i="10" s="1"/>
  <c r="M75" i="10" s="1"/>
  <c r="M76" i="10" s="1"/>
  <c r="M77" i="10" s="1"/>
  <c r="M78" i="10" s="1"/>
  <c r="M79" i="10" s="1"/>
  <c r="M80" i="10" s="1"/>
  <c r="M81" i="10" s="1"/>
  <c r="M82" i="10" s="1"/>
  <c r="M83" i="10" s="1"/>
  <c r="M84" i="10" s="1"/>
  <c r="M85" i="10" s="1"/>
  <c r="M86" i="10" s="1"/>
  <c r="M87" i="10" s="1"/>
  <c r="M88" i="10" s="1"/>
  <c r="M89" i="10" s="1"/>
  <c r="M90" i="10" s="1"/>
  <c r="M91" i="10" s="1"/>
  <c r="M92" i="10" s="1"/>
  <c r="M93" i="10" s="1"/>
  <c r="M94" i="10" s="1"/>
  <c r="M95" i="10" s="1"/>
  <c r="M96" i="10" s="1"/>
  <c r="M97" i="10" s="1"/>
  <c r="M98" i="10" s="1"/>
  <c r="M99" i="10" s="1"/>
  <c r="M100" i="10" s="1"/>
  <c r="M101" i="10" s="1"/>
  <c r="M102" i="10" s="1"/>
  <c r="M103" i="10" s="1"/>
  <c r="M104" i="10" s="1"/>
  <c r="M105" i="10" s="1"/>
  <c r="M106" i="10" s="1"/>
  <c r="M107" i="10" s="1"/>
  <c r="M108" i="10" s="1"/>
  <c r="M109" i="10" s="1"/>
  <c r="M110" i="10" s="1"/>
  <c r="M111" i="10" s="1"/>
  <c r="M112" i="10" s="1"/>
  <c r="M113" i="10" s="1"/>
  <c r="M114" i="10" s="1"/>
  <c r="M115" i="10" s="1"/>
  <c r="A7" i="10"/>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6" i="10"/>
  <c r="J5" i="9" l="1"/>
  <c r="J9" i="9"/>
  <c r="J6" i="9"/>
  <c r="J7" i="9"/>
  <c r="BG7" i="24"/>
  <c r="BH7" i="24"/>
  <c r="BG10" i="24"/>
  <c r="AV7" i="24"/>
  <c r="X10" i="24"/>
  <c r="W10" i="24"/>
  <c r="BH13" i="24"/>
  <c r="BG13" i="24"/>
  <c r="X13" i="24"/>
  <c r="BH10" i="24"/>
  <c r="W7" i="24"/>
  <c r="AU7" i="24"/>
  <c r="A12" i="3"/>
  <c r="A13" i="3" s="1"/>
  <c r="M11" i="3"/>
  <c r="M12" i="3" s="1"/>
  <c r="AK12" i="3"/>
  <c r="AJ7" i="3"/>
  <c r="Y12" i="3"/>
  <c r="Y13" i="3" s="1"/>
  <c r="AW12" i="3"/>
  <c r="AW13" i="3" s="1"/>
  <c r="L7" i="3"/>
  <c r="BG7" i="3"/>
  <c r="BH7" i="3"/>
  <c r="AI7" i="3"/>
  <c r="W7" i="3"/>
  <c r="K7" i="3"/>
  <c r="AU7" i="3"/>
  <c r="BH7" i="11"/>
  <c r="BG7" i="11"/>
  <c r="AJ7" i="11"/>
  <c r="W7" i="11"/>
  <c r="AW7" i="10"/>
  <c r="AW8" i="10" s="1"/>
  <c r="AW9" i="10" s="1"/>
  <c r="AW10" i="10" s="1"/>
  <c r="AW11" i="10" s="1"/>
  <c r="AW12" i="10" s="1"/>
  <c r="AW13" i="10" s="1"/>
  <c r="AW14" i="10" s="1"/>
  <c r="AW15" i="10" s="1"/>
  <c r="AW16" i="10" s="1"/>
  <c r="AW17" i="10" s="1"/>
  <c r="AW18" i="10" s="1"/>
  <c r="AW19" i="10" s="1"/>
  <c r="AW20" i="10" s="1"/>
  <c r="AW21" i="10" s="1"/>
  <c r="AW22" i="10" s="1"/>
  <c r="AW23" i="10" s="1"/>
  <c r="AW24" i="10" s="1"/>
  <c r="AW25" i="10" s="1"/>
  <c r="AW26" i="10" s="1"/>
  <c r="AW27" i="10" s="1"/>
  <c r="AW28" i="10" s="1"/>
  <c r="AW29" i="10" s="1"/>
  <c r="AW30" i="10" s="1"/>
  <c r="AW31" i="10" s="1"/>
  <c r="AW32" i="10" s="1"/>
  <c r="AW33" i="10" s="1"/>
  <c r="AW34" i="10" s="1"/>
  <c r="AW35" i="10" s="1"/>
  <c r="AW36" i="10" s="1"/>
  <c r="AW37" i="10" s="1"/>
  <c r="AW38" i="10" s="1"/>
  <c r="AW39" i="10" s="1"/>
  <c r="AW40" i="10" s="1"/>
  <c r="AW41" i="10" s="1"/>
  <c r="AW42" i="10" s="1"/>
  <c r="AW43" i="10" s="1"/>
  <c r="AW44" i="10" s="1"/>
  <c r="AW45" i="10" s="1"/>
  <c r="AW46" i="10" s="1"/>
  <c r="AW47" i="10" s="1"/>
  <c r="AW48" i="10" s="1"/>
  <c r="AW49" i="10" s="1"/>
  <c r="AW50" i="10" s="1"/>
  <c r="AW51" i="10" s="1"/>
  <c r="AW52" i="10" s="1"/>
  <c r="AW53" i="10" s="1"/>
  <c r="AW54" i="10" s="1"/>
  <c r="AW55" i="10" s="1"/>
  <c r="AW56" i="10" s="1"/>
  <c r="AW57" i="10" s="1"/>
  <c r="AW58" i="10" s="1"/>
  <c r="AW59" i="10" s="1"/>
  <c r="AW60" i="10" s="1"/>
  <c r="AW61" i="10" s="1"/>
  <c r="AW62" i="10" s="1"/>
  <c r="AW63" i="10" s="1"/>
  <c r="AW64" i="10" s="1"/>
  <c r="AW65" i="10" s="1"/>
  <c r="AW66" i="10" s="1"/>
  <c r="AW67" i="10" s="1"/>
  <c r="AW68" i="10" s="1"/>
  <c r="AW69" i="10" s="1"/>
  <c r="AW70" i="10" s="1"/>
  <c r="AW71" i="10" s="1"/>
  <c r="AW72" i="10" s="1"/>
  <c r="AW73" i="10" s="1"/>
  <c r="AW74" i="10" s="1"/>
  <c r="AW75" i="10" s="1"/>
  <c r="AW76" i="10" s="1"/>
  <c r="AW77" i="10" s="1"/>
  <c r="AW78" i="10" s="1"/>
  <c r="AW79" i="10" s="1"/>
  <c r="AW80" i="10" s="1"/>
  <c r="AW81" i="10" s="1"/>
  <c r="AW82" i="10" s="1"/>
  <c r="AW83" i="10" s="1"/>
  <c r="AW84" i="10" s="1"/>
  <c r="AW85" i="10" s="1"/>
  <c r="AW86" i="10" s="1"/>
  <c r="AW87" i="10" s="1"/>
  <c r="AW88" i="10" s="1"/>
  <c r="AW89" i="10" s="1"/>
  <c r="AW90" i="10" s="1"/>
  <c r="AW91" i="10" s="1"/>
  <c r="AW92" i="10" s="1"/>
  <c r="AW93" i="10" s="1"/>
  <c r="AW94" i="10" s="1"/>
  <c r="AW95" i="10" s="1"/>
  <c r="AW96" i="10" s="1"/>
  <c r="AW97" i="10" s="1"/>
  <c r="AW98" i="10" s="1"/>
  <c r="AW99" i="10" s="1"/>
  <c r="AW100" i="10" s="1"/>
  <c r="AW101" i="10" s="1"/>
  <c r="AW102" i="10" s="1"/>
  <c r="AW103" i="10" s="1"/>
  <c r="AW104" i="10" s="1"/>
  <c r="AW105" i="10" s="1"/>
  <c r="AW106" i="10" s="1"/>
  <c r="AW107" i="10" s="1"/>
  <c r="AW108" i="10" s="1"/>
  <c r="AW109" i="10" s="1"/>
  <c r="AW110" i="10" s="1"/>
  <c r="AW111" i="10" s="1"/>
  <c r="AW112" i="10" s="1"/>
  <c r="AW113" i="10" s="1"/>
  <c r="AW114" i="10" s="1"/>
  <c r="AW115" i="10" s="1"/>
  <c r="AK7" i="10"/>
  <c r="AK8" i="10" s="1"/>
  <c r="AK9" i="10" s="1"/>
  <c r="AK10" i="10" s="1"/>
  <c r="AK11" i="10" s="1"/>
  <c r="AK12" i="10" s="1"/>
  <c r="AK13" i="10" s="1"/>
  <c r="AK14" i="10" s="1"/>
  <c r="AK15" i="10" s="1"/>
  <c r="AK16" i="10" s="1"/>
  <c r="AK17" i="10" s="1"/>
  <c r="AK18" i="10" s="1"/>
  <c r="AK19" i="10" s="1"/>
  <c r="AK20" i="10" s="1"/>
  <c r="AK21" i="10" s="1"/>
  <c r="AK22" i="10" s="1"/>
  <c r="AK23" i="10" s="1"/>
  <c r="AK24" i="10" s="1"/>
  <c r="AK25" i="10" s="1"/>
  <c r="AK26" i="10" s="1"/>
  <c r="AK27" i="10" s="1"/>
  <c r="AK28" i="10" s="1"/>
  <c r="AK29" i="10" s="1"/>
  <c r="AK30" i="10" s="1"/>
  <c r="AK31" i="10" s="1"/>
  <c r="AK32" i="10" s="1"/>
  <c r="AK33" i="10" s="1"/>
  <c r="AK34" i="10" s="1"/>
  <c r="AK35" i="10" s="1"/>
  <c r="AK36" i="10" s="1"/>
  <c r="AK37" i="10" s="1"/>
  <c r="AK38" i="10" s="1"/>
  <c r="AK39" i="10" s="1"/>
  <c r="AK40" i="10" s="1"/>
  <c r="AK41" i="10" s="1"/>
  <c r="AK42" i="10" s="1"/>
  <c r="AK43" i="10" s="1"/>
  <c r="AK44" i="10" s="1"/>
  <c r="AK45" i="10" s="1"/>
  <c r="AK46" i="10" s="1"/>
  <c r="AK47" i="10" s="1"/>
  <c r="AK48" i="10" s="1"/>
  <c r="AK49" i="10" s="1"/>
  <c r="AK50" i="10" s="1"/>
  <c r="AK51" i="10" s="1"/>
  <c r="AK52" i="10" s="1"/>
  <c r="AK53" i="10" s="1"/>
  <c r="AK54" i="10" s="1"/>
  <c r="AK55" i="10" s="1"/>
  <c r="AK56" i="10" s="1"/>
  <c r="AK57" i="10" s="1"/>
  <c r="AK58" i="10" s="1"/>
  <c r="AK59" i="10" s="1"/>
  <c r="AK60" i="10" s="1"/>
  <c r="AK61" i="10" s="1"/>
  <c r="AK62" i="10" s="1"/>
  <c r="AK63" i="10" s="1"/>
  <c r="AK64" i="10" s="1"/>
  <c r="AK65" i="10" s="1"/>
  <c r="AK66" i="10" s="1"/>
  <c r="AK67" i="10" s="1"/>
  <c r="AK68" i="10" s="1"/>
  <c r="AK69" i="10" s="1"/>
  <c r="AK70" i="10" s="1"/>
  <c r="AK71" i="10" s="1"/>
  <c r="AK72" i="10" s="1"/>
  <c r="AK73" i="10" s="1"/>
  <c r="AK74" i="10" s="1"/>
  <c r="AK75" i="10" s="1"/>
  <c r="AK76" i="10" s="1"/>
  <c r="AK77" i="10" s="1"/>
  <c r="AK78" i="10" s="1"/>
  <c r="AK79" i="10" s="1"/>
  <c r="AK80" i="10" s="1"/>
  <c r="AK81" i="10" s="1"/>
  <c r="AK82" i="10" s="1"/>
  <c r="AK83" i="10" s="1"/>
  <c r="AK84" i="10" s="1"/>
  <c r="AK85" i="10" s="1"/>
  <c r="AK86" i="10" s="1"/>
  <c r="AK87" i="10" s="1"/>
  <c r="AK88" i="10" s="1"/>
  <c r="AK89" i="10" s="1"/>
  <c r="AK90" i="10" s="1"/>
  <c r="AK91" i="10" s="1"/>
  <c r="AK92" i="10" s="1"/>
  <c r="AK93" i="10" s="1"/>
  <c r="AK94" i="10" s="1"/>
  <c r="AK95" i="10" s="1"/>
  <c r="AK96" i="10" s="1"/>
  <c r="AK97" i="10" s="1"/>
  <c r="AK98" i="10" s="1"/>
  <c r="AK99" i="10" s="1"/>
  <c r="AK100" i="10" s="1"/>
  <c r="AK101" i="10" s="1"/>
  <c r="AK102" i="10" s="1"/>
  <c r="AK103" i="10" s="1"/>
  <c r="AK104" i="10" s="1"/>
  <c r="AK105" i="10" s="1"/>
  <c r="AK106" i="10" s="1"/>
  <c r="AK107" i="10" s="1"/>
  <c r="AK108" i="10" s="1"/>
  <c r="AK109" i="10" s="1"/>
  <c r="AK110" i="10" s="1"/>
  <c r="AK111" i="10" s="1"/>
  <c r="AK112" i="10" s="1"/>
  <c r="AK113" i="10" s="1"/>
  <c r="AK114" i="10" s="1"/>
  <c r="AK115" i="10" s="1"/>
  <c r="BG7" i="10"/>
  <c r="BH7" i="10"/>
  <c r="W7" i="10"/>
  <c r="L7" i="1" l="1"/>
  <c r="K7" i="1"/>
  <c r="L3" i="9" a="1"/>
  <c r="L3" i="9" s="1"/>
  <c r="K7" i="9"/>
  <c r="L2" i="9"/>
  <c r="AI7" i="24"/>
  <c r="L7" i="11"/>
  <c r="K7" i="11"/>
  <c r="L7" i="9"/>
  <c r="J8" i="9"/>
  <c r="L13" i="24"/>
  <c r="K13" i="24"/>
  <c r="AJ10" i="24"/>
  <c r="AI10" i="24"/>
  <c r="AJ13" i="24"/>
  <c r="AI13" i="24"/>
  <c r="AJ7" i="24"/>
  <c r="L7" i="24"/>
  <c r="K7" i="24"/>
  <c r="AU10" i="24"/>
  <c r="AV10" i="24"/>
  <c r="K10" i="24"/>
  <c r="L10" i="24"/>
  <c r="W13" i="24"/>
  <c r="AV13" i="24"/>
  <c r="AU13" i="24"/>
  <c r="Y14" i="3"/>
  <c r="K10" i="3"/>
  <c r="M13" i="3"/>
  <c r="AV10" i="3"/>
  <c r="AU10" i="3"/>
  <c r="AI10" i="3"/>
  <c r="AJ10" i="3"/>
  <c r="BG10" i="3"/>
  <c r="X10" i="3"/>
  <c r="L10" i="3"/>
  <c r="AK13" i="3"/>
  <c r="BH10" i="3"/>
  <c r="W10" i="3"/>
  <c r="AW14" i="3"/>
  <c r="AV7" i="3"/>
  <c r="AI13" i="3"/>
  <c r="A14" i="3"/>
  <c r="AV7" i="11"/>
  <c r="AU7" i="11"/>
  <c r="AI7" i="11"/>
  <c r="X7" i="11"/>
  <c r="AV7" i="10"/>
  <c r="AU7" i="10"/>
  <c r="AJ7" i="10"/>
  <c r="X7" i="10"/>
  <c r="AI7" i="10"/>
  <c r="BH13" i="3" l="1"/>
  <c r="AJ13" i="3"/>
  <c r="K13" i="3"/>
  <c r="M14" i="3"/>
  <c r="BG13" i="3"/>
  <c r="A15" i="3"/>
  <c r="Y15" i="3"/>
  <c r="AW15" i="3"/>
  <c r="L13" i="3"/>
  <c r="AK14" i="3"/>
  <c r="X13" i="3"/>
  <c r="K7" i="10"/>
  <c r="L7" i="10"/>
  <c r="AU10" i="10"/>
  <c r="AV10" i="10"/>
  <c r="AJ10" i="10"/>
  <c r="AI10" i="10"/>
  <c r="AV13" i="3" l="1"/>
  <c r="AK15" i="3"/>
  <c r="AU13" i="3"/>
  <c r="Y16" i="3"/>
  <c r="A16" i="3"/>
  <c r="AW16" i="3"/>
  <c r="W13" i="3"/>
  <c r="M15" i="3"/>
  <c r="AI10" i="11"/>
  <c r="AJ10" i="11"/>
  <c r="L10" i="11"/>
  <c r="K10" i="11"/>
  <c r="AU10" i="11"/>
  <c r="X10" i="11"/>
  <c r="AV10" i="11"/>
  <c r="BH10" i="11"/>
  <c r="BG10" i="11"/>
  <c r="BG10" i="10"/>
  <c r="X10" i="10"/>
  <c r="BH10" i="10" l="1"/>
  <c r="A17" i="3"/>
  <c r="K16" i="3"/>
  <c r="M16" i="3"/>
  <c r="AI16" i="3"/>
  <c r="AW17" i="3"/>
  <c r="Y17" i="3"/>
  <c r="AK16" i="3"/>
  <c r="W10" i="11"/>
  <c r="L10" i="10"/>
  <c r="AV13" i="10"/>
  <c r="W10" i="10"/>
  <c r="AW18" i="3" l="1"/>
  <c r="AU16" i="3"/>
  <c r="M17" i="3"/>
  <c r="X16" i="3"/>
  <c r="AJ16" i="3"/>
  <c r="L16" i="3"/>
  <c r="AK17" i="3"/>
  <c r="Y18" i="3"/>
  <c r="A18" i="3"/>
  <c r="BH16" i="3"/>
  <c r="BG16" i="3"/>
  <c r="K13" i="11"/>
  <c r="K10" i="10"/>
  <c r="AU13" i="10"/>
  <c r="L2" i="1" l="1"/>
  <c r="L3" i="1" a="1"/>
  <c r="L3" i="1" s="1"/>
  <c r="W16" i="3"/>
  <c r="M18" i="3"/>
  <c r="A19" i="3"/>
  <c r="AV16" i="3"/>
  <c r="Y19" i="3"/>
  <c r="AK18" i="3"/>
  <c r="AW19" i="3"/>
  <c r="AI13" i="11"/>
  <c r="AJ13" i="11"/>
  <c r="BH13" i="11"/>
  <c r="BG13" i="11"/>
  <c r="AU13" i="11"/>
  <c r="L13" i="11"/>
  <c r="W13" i="10"/>
  <c r="X13" i="10"/>
  <c r="AJ13" i="10"/>
  <c r="AI13" i="10"/>
  <c r="BH13" i="10" l="1"/>
  <c r="AW20" i="3"/>
  <c r="M19" i="3"/>
  <c r="Y20" i="3"/>
  <c r="AJ19" i="3"/>
  <c r="A20" i="3"/>
  <c r="AK19" i="3"/>
  <c r="W13" i="11"/>
  <c r="X13" i="11"/>
  <c r="AV13" i="11"/>
  <c r="BG13" i="10"/>
  <c r="Y21" i="3" l="1"/>
  <c r="AI19" i="3"/>
  <c r="AK20" i="3"/>
  <c r="M20" i="3"/>
  <c r="A21" i="3"/>
  <c r="BH19" i="3"/>
  <c r="BG19" i="3"/>
  <c r="AU19" i="3"/>
  <c r="AW21" i="3"/>
  <c r="K19" i="3"/>
  <c r="L19" i="3"/>
  <c r="K13" i="10"/>
  <c r="L13" i="10"/>
  <c r="AV16" i="10"/>
  <c r="AU16" i="10"/>
  <c r="BG16" i="11" l="1"/>
  <c r="K16" i="11"/>
  <c r="A22" i="3"/>
  <c r="AW22" i="3"/>
  <c r="X19" i="3"/>
  <c r="M21" i="3"/>
  <c r="W19" i="3"/>
  <c r="AV19" i="3"/>
  <c r="AK21" i="3"/>
  <c r="Y22" i="3"/>
  <c r="AI16" i="11"/>
  <c r="AJ16" i="11"/>
  <c r="AV16" i="11"/>
  <c r="AU16" i="11"/>
  <c r="BH16" i="11"/>
  <c r="L16" i="11"/>
  <c r="AJ16" i="10"/>
  <c r="AI16" i="10"/>
  <c r="X16" i="11" l="1"/>
  <c r="W16" i="11"/>
  <c r="M22" i="3"/>
  <c r="A23" i="3"/>
  <c r="AW23" i="3"/>
  <c r="BG22" i="3"/>
  <c r="Y23" i="3"/>
  <c r="AJ22" i="3"/>
  <c r="AK22" i="3"/>
  <c r="L22" i="3"/>
  <c r="L16" i="10"/>
  <c r="K16" i="10"/>
  <c r="BH16" i="10"/>
  <c r="BG16" i="10"/>
  <c r="X16" i="10"/>
  <c r="W16" i="10"/>
  <c r="BH22" i="3" l="1"/>
  <c r="AI22" i="3"/>
  <c r="AV19" i="10"/>
  <c r="AK23" i="3"/>
  <c r="K22" i="3"/>
  <c r="Y24" i="3"/>
  <c r="A24" i="3"/>
  <c r="AW24" i="3"/>
  <c r="M23" i="3"/>
  <c r="L19" i="11"/>
  <c r="K19" i="11"/>
  <c r="AU19" i="10"/>
  <c r="AI19" i="11" l="1"/>
  <c r="W22" i="3"/>
  <c r="M24" i="3"/>
  <c r="A25" i="3"/>
  <c r="AV22" i="3"/>
  <c r="AU22" i="3"/>
  <c r="AK24" i="3"/>
  <c r="AW25" i="3"/>
  <c r="Y25" i="3"/>
  <c r="X22" i="3"/>
  <c r="BG19" i="11"/>
  <c r="BH19" i="11"/>
  <c r="AJ19" i="11"/>
  <c r="AJ19" i="10"/>
  <c r="AI19" i="10"/>
  <c r="A26" i="3" l="1"/>
  <c r="M25" i="3"/>
  <c r="AW26" i="3"/>
  <c r="BG25" i="3"/>
  <c r="AK25" i="3"/>
  <c r="Y26" i="3"/>
  <c r="AU19" i="11"/>
  <c r="AV19" i="11"/>
  <c r="X19" i="11"/>
  <c r="W19" i="11"/>
  <c r="BH19" i="10"/>
  <c r="BG19" i="10"/>
  <c r="AU22" i="10"/>
  <c r="X19" i="10"/>
  <c r="W19" i="10"/>
  <c r="A27" i="3" l="1"/>
  <c r="AI25" i="3"/>
  <c r="Y27" i="3"/>
  <c r="L25" i="3"/>
  <c r="AW27" i="3"/>
  <c r="W25" i="3"/>
  <c r="AJ25" i="3"/>
  <c r="BH25" i="3"/>
  <c r="AK26" i="3"/>
  <c r="AU25" i="3"/>
  <c r="M26" i="3"/>
  <c r="K25" i="3"/>
  <c r="AI22" i="11"/>
  <c r="AV22" i="10"/>
  <c r="K19" i="10"/>
  <c r="L19" i="10"/>
  <c r="AW28" i="3" l="1"/>
  <c r="Y28" i="3"/>
  <c r="X25" i="3"/>
  <c r="AV25" i="3"/>
  <c r="AK27" i="3"/>
  <c r="M27" i="3"/>
  <c r="A28" i="3"/>
  <c r="X22" i="11"/>
  <c r="BG22" i="11"/>
  <c r="BH22" i="11"/>
  <c r="AJ22" i="11"/>
  <c r="K22" i="11"/>
  <c r="L22" i="11"/>
  <c r="AJ22" i="10"/>
  <c r="AI22" i="10"/>
  <c r="Y29" i="3" l="1"/>
  <c r="A29" i="3"/>
  <c r="M28" i="3"/>
  <c r="AK28" i="3"/>
  <c r="AW29" i="3"/>
  <c r="AU22" i="11"/>
  <c r="AV22" i="11"/>
  <c r="W22" i="11"/>
  <c r="L22" i="10"/>
  <c r="BH22" i="10"/>
  <c r="BG22" i="10"/>
  <c r="X22" i="10"/>
  <c r="W22" i="10"/>
  <c r="AI28" i="3" l="1"/>
  <c r="AJ28" i="3"/>
  <c r="K28" i="3"/>
  <c r="L28" i="3"/>
  <c r="A30" i="3"/>
  <c r="M29" i="3"/>
  <c r="BG28" i="3"/>
  <c r="BH28" i="3"/>
  <c r="AW30" i="3"/>
  <c r="AK29" i="3"/>
  <c r="Y30" i="3"/>
  <c r="AI25" i="11"/>
  <c r="BG25" i="11"/>
  <c r="K22" i="10"/>
  <c r="AU25" i="10"/>
  <c r="AV25" i="10"/>
  <c r="AW31" i="3" l="1"/>
  <c r="A31" i="3"/>
  <c r="Y31" i="3"/>
  <c r="AU28" i="3"/>
  <c r="AV28" i="3"/>
  <c r="X28" i="3"/>
  <c r="W28" i="3"/>
  <c r="AK30" i="3"/>
  <c r="M30" i="3"/>
  <c r="L25" i="11"/>
  <c r="K25" i="11"/>
  <c r="BH25" i="11"/>
  <c r="X25" i="11"/>
  <c r="AJ25" i="11"/>
  <c r="BG25" i="10"/>
  <c r="AI25" i="10"/>
  <c r="AJ25" i="10"/>
  <c r="W25" i="10"/>
  <c r="A32" i="3" l="1"/>
  <c r="Y32" i="3"/>
  <c r="AJ31" i="3"/>
  <c r="AK31" i="3"/>
  <c r="M31" i="3"/>
  <c r="AW32" i="3"/>
  <c r="AV25" i="11"/>
  <c r="AU25" i="11"/>
  <c r="W25" i="11"/>
  <c r="BH25" i="10"/>
  <c r="X25" i="10"/>
  <c r="AI31" i="3" l="1"/>
  <c r="M32" i="3"/>
  <c r="Y33" i="3"/>
  <c r="BH31" i="3"/>
  <c r="BG31" i="3"/>
  <c r="K31" i="3"/>
  <c r="L31" i="3"/>
  <c r="AW33" i="3"/>
  <c r="AK32" i="3"/>
  <c r="A33" i="3"/>
  <c r="BH28" i="11"/>
  <c r="K25" i="10"/>
  <c r="L25" i="10"/>
  <c r="AU28" i="10"/>
  <c r="AV28" i="10"/>
  <c r="AI28" i="10"/>
  <c r="AJ28" i="10"/>
  <c r="AW34" i="3" l="1"/>
  <c r="W31" i="3"/>
  <c r="X31" i="3"/>
  <c r="M33" i="3"/>
  <c r="Y34" i="3"/>
  <c r="A34" i="3"/>
  <c r="AU31" i="3"/>
  <c r="AV31" i="3"/>
  <c r="AK33" i="3"/>
  <c r="L28" i="11"/>
  <c r="K28" i="11"/>
  <c r="AI28" i="11"/>
  <c r="AJ28" i="11"/>
  <c r="BG28" i="11"/>
  <c r="AU28" i="11"/>
  <c r="BH28" i="10"/>
  <c r="BG28" i="10" l="1"/>
  <c r="A35" i="3"/>
  <c r="L34" i="3"/>
  <c r="AK34" i="3"/>
  <c r="Y35" i="3"/>
  <c r="M34" i="3"/>
  <c r="AW35" i="3"/>
  <c r="X28" i="11"/>
  <c r="AV28" i="11"/>
  <c r="W28" i="11"/>
  <c r="W28" i="10"/>
  <c r="X28" i="10"/>
  <c r="BH34" i="3" l="1"/>
  <c r="BG34" i="3"/>
  <c r="A36" i="3"/>
  <c r="M35" i="3"/>
  <c r="AK35" i="3"/>
  <c r="AW36" i="3"/>
  <c r="AJ34" i="3"/>
  <c r="AI34" i="3"/>
  <c r="Y36" i="3"/>
  <c r="AV34" i="3"/>
  <c r="K34" i="3"/>
  <c r="AI31" i="11"/>
  <c r="AJ31" i="11"/>
  <c r="K28" i="10"/>
  <c r="L28" i="10"/>
  <c r="AV31" i="10"/>
  <c r="AU31" i="10"/>
  <c r="AU34" i="3" l="1"/>
  <c r="M36" i="3"/>
  <c r="AK36" i="3"/>
  <c r="AW37" i="3"/>
  <c r="A37" i="3"/>
  <c r="W34" i="3"/>
  <c r="X34" i="3"/>
  <c r="Y37" i="3"/>
  <c r="BH31" i="11"/>
  <c r="BG31" i="11"/>
  <c r="K31" i="11"/>
  <c r="L31" i="11"/>
  <c r="AI31" i="10"/>
  <c r="AJ31" i="10"/>
  <c r="X31" i="10"/>
  <c r="AV31" i="11" l="1"/>
  <c r="AU31" i="11"/>
  <c r="Y38" i="3"/>
  <c r="AJ37" i="3"/>
  <c r="AW38" i="3"/>
  <c r="AK37" i="3"/>
  <c r="A38" i="3"/>
  <c r="M37" i="3"/>
  <c r="X31" i="11"/>
  <c r="W31" i="11"/>
  <c r="BH31" i="10"/>
  <c r="BG31" i="10"/>
  <c r="W31" i="10"/>
  <c r="M38" i="3" l="1"/>
  <c r="AK38" i="3"/>
  <c r="L37" i="3"/>
  <c r="K37" i="3"/>
  <c r="BH37" i="3"/>
  <c r="BG37" i="3"/>
  <c r="A39" i="3"/>
  <c r="AW39" i="3"/>
  <c r="AI37" i="3"/>
  <c r="Y39" i="3"/>
  <c r="BG34" i="11"/>
  <c r="AI34" i="11"/>
  <c r="L31" i="10"/>
  <c r="K31" i="10"/>
  <c r="AU34" i="10"/>
  <c r="AV34" i="10"/>
  <c r="L34" i="11" l="1"/>
  <c r="K34" i="11"/>
  <c r="A40" i="3"/>
  <c r="AU37" i="3"/>
  <c r="AV37" i="3"/>
  <c r="AW40" i="3"/>
  <c r="Y40" i="3"/>
  <c r="AK39" i="3"/>
  <c r="X37" i="3"/>
  <c r="W37" i="3"/>
  <c r="M39" i="3"/>
  <c r="X34" i="11"/>
  <c r="BH34" i="11"/>
  <c r="AJ34" i="11"/>
  <c r="AJ34" i="10"/>
  <c r="AI34" i="10"/>
  <c r="W34" i="10"/>
  <c r="W34" i="11" l="1"/>
  <c r="AW41" i="3"/>
  <c r="Y41" i="3"/>
  <c r="M40" i="3"/>
  <c r="AK40" i="3"/>
  <c r="A41" i="3"/>
  <c r="AU34" i="11"/>
  <c r="AV34" i="11"/>
  <c r="BH34" i="10"/>
  <c r="BG34" i="10"/>
  <c r="X34" i="10"/>
  <c r="BG40" i="3" l="1"/>
  <c r="BH40" i="3"/>
  <c r="AK41" i="3"/>
  <c r="M41" i="3"/>
  <c r="AJ40" i="3"/>
  <c r="Y42" i="3"/>
  <c r="A42" i="3"/>
  <c r="L40" i="3"/>
  <c r="K40" i="3"/>
  <c r="AI40" i="3"/>
  <c r="AW42" i="3"/>
  <c r="K37" i="11"/>
  <c r="BH37" i="11"/>
  <c r="L37" i="11"/>
  <c r="L34" i="10"/>
  <c r="K34" i="10"/>
  <c r="AV37" i="10"/>
  <c r="AU37" i="10"/>
  <c r="AU40" i="3" l="1"/>
  <c r="AW43" i="3"/>
  <c r="M42" i="3"/>
  <c r="X40" i="3"/>
  <c r="Y43" i="3"/>
  <c r="AK42" i="3"/>
  <c r="W40" i="3"/>
  <c r="A43" i="3"/>
  <c r="AV40" i="3"/>
  <c r="AI37" i="11"/>
  <c r="AJ37" i="11"/>
  <c r="BG37" i="11"/>
  <c r="BH37" i="10"/>
  <c r="AJ37" i="10"/>
  <c r="AI37" i="10"/>
  <c r="X37" i="10"/>
  <c r="W37" i="10"/>
  <c r="M43" i="3" l="1"/>
  <c r="A44" i="3"/>
  <c r="AK43" i="3"/>
  <c r="L43" i="3"/>
  <c r="Y44" i="3"/>
  <c r="AW44" i="3"/>
  <c r="AV37" i="11"/>
  <c r="AU37" i="11"/>
  <c r="X37" i="11"/>
  <c r="W37" i="11"/>
  <c r="BG37" i="10"/>
  <c r="BG43" i="3" l="1"/>
  <c r="BH43" i="3"/>
  <c r="K43" i="3"/>
  <c r="AW45" i="3"/>
  <c r="A45" i="3"/>
  <c r="AK44" i="3"/>
  <c r="AJ43" i="3"/>
  <c r="AI43" i="3"/>
  <c r="Y45" i="3"/>
  <c r="M44" i="3"/>
  <c r="AU43" i="3"/>
  <c r="K40" i="11"/>
  <c r="K37" i="10"/>
  <c r="L37" i="10"/>
  <c r="AU40" i="10"/>
  <c r="AV40" i="10"/>
  <c r="BG40" i="11" l="1"/>
  <c r="AW46" i="3"/>
  <c r="A46" i="3"/>
  <c r="X43" i="3"/>
  <c r="W43" i="3"/>
  <c r="AK45" i="3"/>
  <c r="M45" i="3"/>
  <c r="AV43" i="3"/>
  <c r="Y46" i="3"/>
  <c r="L40" i="11"/>
  <c r="AI40" i="11"/>
  <c r="AJ40" i="11"/>
  <c r="BH40" i="11"/>
  <c r="AI40" i="10"/>
  <c r="AJ40" i="10"/>
  <c r="X40" i="10"/>
  <c r="AU40" i="11" l="1"/>
  <c r="AK46" i="3"/>
  <c r="AW47" i="3"/>
  <c r="Y47" i="3"/>
  <c r="M46" i="3"/>
  <c r="A47" i="3"/>
  <c r="K46" i="3"/>
  <c r="W40" i="11"/>
  <c r="X40" i="11"/>
  <c r="AV40" i="11"/>
  <c r="L40" i="10"/>
  <c r="BH40" i="10"/>
  <c r="BG40" i="10"/>
  <c r="AV43" i="10"/>
  <c r="W40" i="10"/>
  <c r="L46" i="3" l="1"/>
  <c r="K40" i="10"/>
  <c r="AK47" i="3"/>
  <c r="AV46" i="3"/>
  <c r="X46" i="3"/>
  <c r="Y48" i="3"/>
  <c r="M47" i="3"/>
  <c r="BG46" i="3"/>
  <c r="AW48" i="3"/>
  <c r="BH46" i="3"/>
  <c r="A48" i="3"/>
  <c r="AI46" i="3"/>
  <c r="AJ46" i="3"/>
  <c r="AU46" i="3"/>
  <c r="BH43" i="11"/>
  <c r="L43" i="11"/>
  <c r="AU43" i="10"/>
  <c r="K43" i="11" l="1"/>
  <c r="AW49" i="3"/>
  <c r="W46" i="3"/>
  <c r="M48" i="3"/>
  <c r="A49" i="3"/>
  <c r="Y49" i="3"/>
  <c r="AK48" i="3"/>
  <c r="AJ43" i="11"/>
  <c r="AI43" i="11"/>
  <c r="BG43" i="11"/>
  <c r="AV43" i="11"/>
  <c r="BG43" i="10"/>
  <c r="BH43" i="10"/>
  <c r="AI43" i="10"/>
  <c r="AJ43" i="10"/>
  <c r="M49" i="3" l="1"/>
  <c r="Y50" i="3"/>
  <c r="A50" i="3"/>
  <c r="AK49" i="3"/>
  <c r="AW50" i="3"/>
  <c r="AU43" i="11"/>
  <c r="X43" i="11"/>
  <c r="W43" i="11"/>
  <c r="K43" i="10"/>
  <c r="AU46" i="10"/>
  <c r="AV46" i="10"/>
  <c r="X43" i="10"/>
  <c r="W43" i="10"/>
  <c r="AI49" i="3" l="1"/>
  <c r="AJ49" i="3"/>
  <c r="AK50" i="3"/>
  <c r="AW51" i="3"/>
  <c r="L49" i="3"/>
  <c r="K49" i="3"/>
  <c r="A51" i="3"/>
  <c r="Y51" i="3"/>
  <c r="BH49" i="3"/>
  <c r="BG49" i="3"/>
  <c r="AU49" i="3"/>
  <c r="M50" i="3"/>
  <c r="L43" i="10"/>
  <c r="AJ46" i="10"/>
  <c r="AW52" i="3" l="1"/>
  <c r="Y52" i="3"/>
  <c r="AV49" i="3"/>
  <c r="A52" i="3"/>
  <c r="X49" i="3"/>
  <c r="W49" i="3"/>
  <c r="M51" i="3"/>
  <c r="AK51" i="3"/>
  <c r="W46" i="10"/>
  <c r="AI46" i="10"/>
  <c r="BH46" i="10" l="1"/>
  <c r="BG46" i="10"/>
  <c r="Y53" i="3"/>
  <c r="AW53" i="3"/>
  <c r="BH52" i="3"/>
  <c r="A53" i="3"/>
  <c r="AI52" i="3"/>
  <c r="AK52" i="3"/>
  <c r="M52" i="3"/>
  <c r="BG52" i="3"/>
  <c r="X46" i="10"/>
  <c r="AJ52" i="3" l="1"/>
  <c r="A54" i="3"/>
  <c r="M53" i="3"/>
  <c r="X52" i="3"/>
  <c r="AK53" i="3"/>
  <c r="K52" i="3"/>
  <c r="L52" i="3"/>
  <c r="AW54" i="3"/>
  <c r="Y54" i="3"/>
  <c r="L46" i="10"/>
  <c r="K46" i="10"/>
  <c r="AV49" i="10"/>
  <c r="AU49" i="10"/>
  <c r="AW55" i="3" l="1"/>
  <c r="AK54" i="3"/>
  <c r="AV52" i="3"/>
  <c r="W52" i="3"/>
  <c r="A55" i="3"/>
  <c r="M54" i="3"/>
  <c r="Y55" i="3"/>
  <c r="AU52" i="3"/>
  <c r="BG49" i="10"/>
  <c r="BH49" i="10"/>
  <c r="X49" i="10"/>
  <c r="AI49" i="10"/>
  <c r="AJ49" i="10"/>
  <c r="M55" i="3" l="1"/>
  <c r="AK55" i="3"/>
  <c r="Y56" i="3"/>
  <c r="AJ55" i="3"/>
  <c r="A56" i="3"/>
  <c r="K55" i="3"/>
  <c r="AW56" i="3"/>
  <c r="W49" i="10"/>
  <c r="A57" i="3" l="1"/>
  <c r="BH55" i="3"/>
  <c r="BG55" i="3"/>
  <c r="Y57" i="3"/>
  <c r="AW57" i="3"/>
  <c r="AI55" i="3"/>
  <c r="L55" i="3"/>
  <c r="AK56" i="3"/>
  <c r="M56" i="3"/>
  <c r="L49" i="10"/>
  <c r="K49" i="10"/>
  <c r="AV52" i="10"/>
  <c r="AU52" i="10"/>
  <c r="AU55" i="3" l="1"/>
  <c r="AV55" i="3"/>
  <c r="AK57" i="3"/>
  <c r="W55" i="3"/>
  <c r="X55" i="3"/>
  <c r="Y58" i="3"/>
  <c r="M57" i="3"/>
  <c r="AW58" i="3"/>
  <c r="A58" i="3"/>
  <c r="W52" i="10"/>
  <c r="AJ52" i="10"/>
  <c r="AI52" i="10"/>
  <c r="X52" i="10" l="1"/>
  <c r="Y59" i="3"/>
  <c r="AW59" i="3"/>
  <c r="M58" i="3"/>
  <c r="AK58" i="3"/>
  <c r="A59" i="3"/>
  <c r="L58" i="3"/>
  <c r="BG52" i="10"/>
  <c r="BH52" i="10"/>
  <c r="AW60" i="3" l="1"/>
  <c r="M59" i="3"/>
  <c r="BH58" i="3"/>
  <c r="X58" i="3"/>
  <c r="AI58" i="3"/>
  <c r="AJ58" i="3"/>
  <c r="A60" i="3"/>
  <c r="AK59" i="3"/>
  <c r="BG58" i="3"/>
  <c r="Y60" i="3"/>
  <c r="K58" i="3"/>
  <c r="L52" i="10"/>
  <c r="K52" i="10"/>
  <c r="AV55" i="10"/>
  <c r="AU55" i="10"/>
  <c r="W58" i="3" l="1"/>
  <c r="A61" i="3"/>
  <c r="M60" i="3"/>
  <c r="Y61" i="3"/>
  <c r="AU58" i="3"/>
  <c r="AK60" i="3"/>
  <c r="AV58" i="3"/>
  <c r="AW61" i="3"/>
  <c r="BH55" i="10"/>
  <c r="AJ55" i="10"/>
  <c r="AI55" i="10"/>
  <c r="W55" i="10"/>
  <c r="M61" i="3" l="1"/>
  <c r="AW62" i="3"/>
  <c r="BH61" i="3"/>
  <c r="A62" i="3"/>
  <c r="BG61" i="3"/>
  <c r="L61" i="3"/>
  <c r="AK61" i="3"/>
  <c r="Y62" i="3"/>
  <c r="K61" i="3"/>
  <c r="L55" i="10"/>
  <c r="BG55" i="10"/>
  <c r="X55" i="10"/>
  <c r="AV58" i="10" l="1"/>
  <c r="AU58" i="10"/>
  <c r="AI61" i="3"/>
  <c r="AJ61" i="3"/>
  <c r="AW63" i="3"/>
  <c r="Y63" i="3"/>
  <c r="AK62" i="3"/>
  <c r="A63" i="3"/>
  <c r="M62" i="3"/>
  <c r="K55" i="10"/>
  <c r="AI58" i="10"/>
  <c r="AJ58" i="10"/>
  <c r="M63" i="3" l="1"/>
  <c r="X61" i="3"/>
  <c r="W61" i="3"/>
  <c r="A64" i="3"/>
  <c r="AW64" i="3"/>
  <c r="AU61" i="3"/>
  <c r="AK63" i="3"/>
  <c r="Y64" i="3"/>
  <c r="AV61" i="3"/>
  <c r="BH58" i="10"/>
  <c r="W58" i="10"/>
  <c r="AW65" i="3" l="1"/>
  <c r="A65" i="3"/>
  <c r="L64" i="3"/>
  <c r="Y65" i="3"/>
  <c r="AK64" i="3"/>
  <c r="BH64" i="3"/>
  <c r="M64" i="3"/>
  <c r="BG58" i="10"/>
  <c r="X58" i="10"/>
  <c r="K64" i="3" l="1"/>
  <c r="A66" i="3"/>
  <c r="AJ64" i="3"/>
  <c r="BG64" i="3"/>
  <c r="Y66" i="3"/>
  <c r="AW66" i="3"/>
  <c r="M65" i="3"/>
  <c r="AK65" i="3"/>
  <c r="AI64" i="3"/>
  <c r="K58" i="10"/>
  <c r="L58" i="10"/>
  <c r="AV61" i="10"/>
  <c r="AU61" i="10"/>
  <c r="Y67" i="3" l="1"/>
  <c r="AW67" i="3"/>
  <c r="AK66" i="3"/>
  <c r="A67" i="3"/>
  <c r="AU64" i="3"/>
  <c r="AV64" i="3"/>
  <c r="W64" i="3"/>
  <c r="M66" i="3"/>
  <c r="X64" i="3"/>
  <c r="AI61" i="10"/>
  <c r="AJ61" i="10"/>
  <c r="A68" i="3" l="1"/>
  <c r="AW68" i="3"/>
  <c r="Y68" i="3"/>
  <c r="M67" i="3"/>
  <c r="AK67" i="3"/>
  <c r="BH61" i="10"/>
  <c r="BG61" i="10"/>
  <c r="W61" i="10"/>
  <c r="X61" i="10"/>
  <c r="AK68" i="3" l="1"/>
  <c r="BH67" i="3"/>
  <c r="BG67" i="3"/>
  <c r="AW69" i="3"/>
  <c r="L67" i="3"/>
  <c r="A69" i="3"/>
  <c r="Y69" i="3"/>
  <c r="M68" i="3"/>
  <c r="AI67" i="3"/>
  <c r="AJ67" i="3"/>
  <c r="K67" i="3"/>
  <c r="K61" i="10"/>
  <c r="L61" i="10"/>
  <c r="AU64" i="10"/>
  <c r="AV64" i="10"/>
  <c r="AU67" i="3" l="1"/>
  <c r="AW70" i="3"/>
  <c r="A70" i="3"/>
  <c r="Y70" i="3"/>
  <c r="W67" i="3"/>
  <c r="M69" i="3"/>
  <c r="AK69" i="3"/>
  <c r="X67" i="3"/>
  <c r="AV67" i="3"/>
  <c r="W64" i="10"/>
  <c r="AJ64" i="10"/>
  <c r="AI64" i="10"/>
  <c r="X64" i="10" l="1"/>
  <c r="AW71" i="3"/>
  <c r="A71" i="3"/>
  <c r="AK70" i="3"/>
  <c r="Y71" i="3"/>
  <c r="M70" i="3"/>
  <c r="BG64" i="10"/>
  <c r="BH64" i="10"/>
  <c r="AV67" i="10"/>
  <c r="M71" i="3" l="1"/>
  <c r="A72" i="3"/>
  <c r="BG70" i="3"/>
  <c r="BH70" i="3"/>
  <c r="AJ70" i="3"/>
  <c r="Y72" i="3"/>
  <c r="AK71" i="3"/>
  <c r="AW72" i="3"/>
  <c r="L70" i="3"/>
  <c r="AI70" i="3"/>
  <c r="K70" i="3"/>
  <c r="K64" i="10"/>
  <c r="L64" i="10"/>
  <c r="AU67" i="10"/>
  <c r="AJ67" i="10"/>
  <c r="AW73" i="3" l="1"/>
  <c r="AK72" i="3"/>
  <c r="Y73" i="3"/>
  <c r="A73" i="3"/>
  <c r="W70" i="3"/>
  <c r="X70" i="3"/>
  <c r="AV70" i="3"/>
  <c r="AU70" i="3"/>
  <c r="M72" i="3"/>
  <c r="AI67" i="10"/>
  <c r="AK73" i="3" l="1"/>
  <c r="Y74" i="3"/>
  <c r="AW74" i="3"/>
  <c r="M73" i="3"/>
  <c r="A74" i="3"/>
  <c r="AI73" i="3"/>
  <c r="BG73" i="3"/>
  <c r="BG67" i="10"/>
  <c r="K67" i="10"/>
  <c r="BH67" i="10"/>
  <c r="X67" i="10"/>
  <c r="W67" i="10"/>
  <c r="L67" i="10" l="1"/>
  <c r="M74" i="3"/>
  <c r="AW75" i="3"/>
  <c r="AJ73" i="3"/>
  <c r="Y75" i="3"/>
  <c r="K73" i="3"/>
  <c r="L73" i="3"/>
  <c r="AK74" i="3"/>
  <c r="BH73" i="3"/>
  <c r="A75" i="3"/>
  <c r="W73" i="3"/>
  <c r="AV70" i="10"/>
  <c r="AU70" i="10"/>
  <c r="X73" i="3" l="1"/>
  <c r="AW76" i="3"/>
  <c r="A76" i="3"/>
  <c r="AU73" i="3"/>
  <c r="AV73" i="3"/>
  <c r="M75" i="3"/>
  <c r="AK75" i="3"/>
  <c r="Y76" i="3"/>
  <c r="BH70" i="10"/>
  <c r="BG70" i="10"/>
  <c r="AI70" i="10"/>
  <c r="AJ70" i="10"/>
  <c r="AW77" i="3" l="1"/>
  <c r="AK76" i="3"/>
  <c r="M76" i="3"/>
  <c r="A77" i="3"/>
  <c r="Y77" i="3"/>
  <c r="X70" i="10"/>
  <c r="W70" i="10"/>
  <c r="L76" i="3" l="1"/>
  <c r="Y78" i="3"/>
  <c r="AK77" i="3"/>
  <c r="AW78" i="3"/>
  <c r="AJ76" i="3"/>
  <c r="M77" i="3"/>
  <c r="BG76" i="3"/>
  <c r="BH76" i="3"/>
  <c r="K76" i="3"/>
  <c r="AU76" i="3"/>
  <c r="A78" i="3"/>
  <c r="AI76" i="3"/>
  <c r="K70" i="10"/>
  <c r="L70" i="10"/>
  <c r="AU73" i="10"/>
  <c r="AV73" i="10"/>
  <c r="AJ73" i="10"/>
  <c r="AI73" i="10" l="1"/>
  <c r="M78" i="3"/>
  <c r="AV76" i="3"/>
  <c r="AK78" i="3"/>
  <c r="AW79" i="3"/>
  <c r="A79" i="3"/>
  <c r="W76" i="3"/>
  <c r="X76" i="3"/>
  <c r="Y79" i="3"/>
  <c r="W73" i="10"/>
  <c r="AK79" i="3" l="1"/>
  <c r="A80" i="3"/>
  <c r="BG79" i="3"/>
  <c r="Y80" i="3"/>
  <c r="AW80" i="3"/>
  <c r="M79" i="3"/>
  <c r="X73" i="10"/>
  <c r="BH73" i="10"/>
  <c r="BG73" i="10"/>
  <c r="Y81" i="3" l="1"/>
  <c r="A81" i="3"/>
  <c r="M80" i="3"/>
  <c r="X79" i="3"/>
  <c r="AJ79" i="3"/>
  <c r="AI79" i="3"/>
  <c r="K79" i="3"/>
  <c r="AW81" i="3"/>
  <c r="BH79" i="3"/>
  <c r="L79" i="3"/>
  <c r="AK80" i="3"/>
  <c r="L73" i="10"/>
  <c r="K73" i="10"/>
  <c r="AU76" i="10"/>
  <c r="AV76" i="10"/>
  <c r="AI76" i="10"/>
  <c r="M81" i="3" l="1"/>
  <c r="AK81" i="3"/>
  <c r="A82" i="3"/>
  <c r="W79" i="3"/>
  <c r="AW82" i="3"/>
  <c r="AU79" i="3"/>
  <c r="AV79" i="3"/>
  <c r="Y82" i="3"/>
  <c r="AJ76" i="10"/>
  <c r="BH76" i="10"/>
  <c r="BG76" i="10"/>
  <c r="M82" i="3" l="1"/>
  <c r="AW83" i="3"/>
  <c r="Y83" i="3"/>
  <c r="A83" i="3"/>
  <c r="AK82" i="3"/>
  <c r="BH82" i="3"/>
  <c r="AV79" i="10"/>
  <c r="X76" i="10"/>
  <c r="W76" i="10"/>
  <c r="AJ82" i="3" l="1"/>
  <c r="AK83" i="3"/>
  <c r="AU82" i="3"/>
  <c r="BG82" i="3"/>
  <c r="AW84" i="3"/>
  <c r="L82" i="3"/>
  <c r="K82" i="3"/>
  <c r="A84" i="3"/>
  <c r="M83" i="3"/>
  <c r="Y84" i="3"/>
  <c r="AI82" i="3"/>
  <c r="K76" i="10"/>
  <c r="L76" i="10"/>
  <c r="AU79" i="10"/>
  <c r="Y85" i="3" l="1"/>
  <c r="M84" i="3"/>
  <c r="A85" i="3"/>
  <c r="AW85" i="3"/>
  <c r="AV82" i="3"/>
  <c r="AK84" i="3"/>
  <c r="W82" i="3"/>
  <c r="X82" i="3"/>
  <c r="BG79" i="10"/>
  <c r="BH79" i="10"/>
  <c r="AJ79" i="10"/>
  <c r="AI79" i="10"/>
  <c r="AK85" i="3" l="1"/>
  <c r="AW86" i="3"/>
  <c r="BG85" i="3"/>
  <c r="A86" i="3"/>
  <c r="M85" i="3"/>
  <c r="Y86" i="3"/>
  <c r="AV82" i="10"/>
  <c r="W79" i="10"/>
  <c r="X79" i="10"/>
  <c r="AJ85" i="3" l="1"/>
  <c r="Y87" i="3"/>
  <c r="M86" i="3"/>
  <c r="BH85" i="3"/>
  <c r="AW87" i="3"/>
  <c r="AI85" i="3"/>
  <c r="A87" i="3"/>
  <c r="X85" i="3"/>
  <c r="AK86" i="3"/>
  <c r="AU85" i="3"/>
  <c r="K85" i="3"/>
  <c r="L85" i="3"/>
  <c r="L79" i="10"/>
  <c r="K79" i="10"/>
  <c r="AU82" i="10"/>
  <c r="AI82" i="10"/>
  <c r="A88" i="3" l="1"/>
  <c r="M87" i="3"/>
  <c r="Y88" i="3"/>
  <c r="AW88" i="3"/>
  <c r="AV85" i="3"/>
  <c r="AK87" i="3"/>
  <c r="W85" i="3"/>
  <c r="BG82" i="10"/>
  <c r="BH82" i="10"/>
  <c r="AJ82" i="10"/>
  <c r="W82" i="10"/>
  <c r="AW89" i="3" l="1"/>
  <c r="BG88" i="3"/>
  <c r="BH88" i="3"/>
  <c r="M88" i="3"/>
  <c r="Y89" i="3"/>
  <c r="AK88" i="3"/>
  <c r="A89" i="3"/>
  <c r="X82" i="10"/>
  <c r="K88" i="3" l="1"/>
  <c r="L88" i="3"/>
  <c r="Y90" i="3"/>
  <c r="M89" i="3"/>
  <c r="X88" i="3"/>
  <c r="AI88" i="3"/>
  <c r="AJ88" i="3"/>
  <c r="A90" i="3"/>
  <c r="AK89" i="3"/>
  <c r="AV88" i="3"/>
  <c r="AW90" i="3"/>
  <c r="K82" i="10"/>
  <c r="L82" i="10"/>
  <c r="AV85" i="10"/>
  <c r="AU85" i="10"/>
  <c r="W88" i="3" l="1"/>
  <c r="M90" i="3"/>
  <c r="Y91" i="3"/>
  <c r="AW91" i="3"/>
  <c r="AK90" i="3"/>
  <c r="A91" i="3"/>
  <c r="AU88" i="3"/>
  <c r="AJ85" i="10"/>
  <c r="AI85" i="10"/>
  <c r="A92" i="3" l="1"/>
  <c r="AK91" i="3"/>
  <c r="K91" i="3"/>
  <c r="AW92" i="3"/>
  <c r="Y92" i="3"/>
  <c r="BH91" i="3"/>
  <c r="AI91" i="3"/>
  <c r="M91" i="3"/>
  <c r="K85" i="10"/>
  <c r="L85" i="10"/>
  <c r="BH85" i="10"/>
  <c r="BG85" i="10"/>
  <c r="X85" i="10"/>
  <c r="W85" i="10"/>
  <c r="L91" i="3" l="1"/>
  <c r="AW93" i="3"/>
  <c r="AV91" i="3"/>
  <c r="M92" i="3"/>
  <c r="AK92" i="3"/>
  <c r="AJ91" i="3"/>
  <c r="BG91" i="3"/>
  <c r="A93" i="3"/>
  <c r="Y93" i="3"/>
  <c r="AV88" i="10"/>
  <c r="AU88" i="10"/>
  <c r="AI88" i="10"/>
  <c r="M93" i="3" l="1"/>
  <c r="Y94" i="3"/>
  <c r="W91" i="3"/>
  <c r="A94" i="3"/>
  <c r="AK93" i="3"/>
  <c r="AW94" i="3"/>
  <c r="AU91" i="3"/>
  <c r="X91" i="3"/>
  <c r="AJ88" i="10"/>
  <c r="K94" i="3" l="1"/>
  <c r="AW95" i="3"/>
  <c r="BG94" i="3"/>
  <c r="A95" i="3"/>
  <c r="Y95" i="3"/>
  <c r="AK94" i="3"/>
  <c r="M94" i="3"/>
  <c r="BG88" i="10"/>
  <c r="BH88" i="10"/>
  <c r="AU91" i="10"/>
  <c r="X88" i="10"/>
  <c r="W88" i="10"/>
  <c r="AI94" i="3" l="1"/>
  <c r="AJ94" i="3"/>
  <c r="AK95" i="3"/>
  <c r="Y96" i="3"/>
  <c r="BH94" i="3"/>
  <c r="M95" i="3"/>
  <c r="X94" i="3"/>
  <c r="L94" i="3"/>
  <c r="AW96" i="3"/>
  <c r="A96" i="3"/>
  <c r="K88" i="10"/>
  <c r="L88" i="10"/>
  <c r="AV91" i="10"/>
  <c r="AI91" i="10"/>
  <c r="W94" i="3" l="1"/>
  <c r="AK96" i="3"/>
  <c r="Y97" i="3"/>
  <c r="M96" i="3"/>
  <c r="AV94" i="3"/>
  <c r="AU94" i="3"/>
  <c r="A97" i="3"/>
  <c r="AW97" i="3"/>
  <c r="BG91" i="10"/>
  <c r="AJ91" i="10"/>
  <c r="BH97" i="3" l="1"/>
  <c r="AW98" i="3"/>
  <c r="A98" i="3"/>
  <c r="M97" i="3"/>
  <c r="Y98" i="3"/>
  <c r="AJ97" i="3"/>
  <c r="AK97" i="3"/>
  <c r="BH91" i="10"/>
  <c r="AU94" i="10"/>
  <c r="AV94" i="10"/>
  <c r="W91" i="10"/>
  <c r="X91" i="10"/>
  <c r="AK98" i="3" l="1"/>
  <c r="M98" i="3"/>
  <c r="A99" i="3"/>
  <c r="AV97" i="3"/>
  <c r="L97" i="3"/>
  <c r="Y99" i="3"/>
  <c r="BG97" i="3"/>
  <c r="AI97" i="3"/>
  <c r="AW99" i="3"/>
  <c r="K97" i="3"/>
  <c r="K91" i="10"/>
  <c r="L91" i="10"/>
  <c r="AW100" i="3" l="1"/>
  <c r="Y100" i="3"/>
  <c r="M99" i="3"/>
  <c r="AK99" i="3"/>
  <c r="AU97" i="3"/>
  <c r="A100" i="3"/>
  <c r="X97" i="3"/>
  <c r="W97" i="3"/>
  <c r="BG94" i="10"/>
  <c r="AI94" i="10"/>
  <c r="AJ94" i="10"/>
  <c r="W94" i="10" l="1"/>
  <c r="X94" i="10"/>
  <c r="M100" i="3"/>
  <c r="L100" i="3"/>
  <c r="Y101" i="3"/>
  <c r="AK100" i="3"/>
  <c r="A101" i="3"/>
  <c r="AJ100" i="3"/>
  <c r="AI100" i="3"/>
  <c r="AW101" i="3"/>
  <c r="BH94" i="10"/>
  <c r="BH100" i="3" l="1"/>
  <c r="BG100" i="3"/>
  <c r="M101" i="3"/>
  <c r="AW102" i="3"/>
  <c r="AK101" i="3"/>
  <c r="Y102" i="3"/>
  <c r="A102" i="3"/>
  <c r="K100" i="3"/>
  <c r="L94" i="10"/>
  <c r="K94" i="10"/>
  <c r="AU97" i="10"/>
  <c r="AV97" i="10"/>
  <c r="AI97" i="10"/>
  <c r="AV100" i="3" l="1"/>
  <c r="AK102" i="3"/>
  <c r="A103" i="3"/>
  <c r="AW103" i="3"/>
  <c r="AU100" i="3"/>
  <c r="W100" i="3"/>
  <c r="M102" i="3"/>
  <c r="Y103" i="3"/>
  <c r="X100" i="3"/>
  <c r="BG97" i="10"/>
  <c r="BH97" i="10"/>
  <c r="X97" i="10"/>
  <c r="W97" i="10"/>
  <c r="AJ97" i="10"/>
  <c r="AW104" i="3" l="1"/>
  <c r="M103" i="3"/>
  <c r="A104" i="3"/>
  <c r="Y104" i="3"/>
  <c r="AK103" i="3"/>
  <c r="AI103" i="3" l="1"/>
  <c r="M104" i="3"/>
  <c r="AK104" i="3"/>
  <c r="AJ103" i="3"/>
  <c r="X103" i="3"/>
  <c r="Y105" i="3"/>
  <c r="W103" i="3"/>
  <c r="L103" i="3"/>
  <c r="K103" i="3"/>
  <c r="AW105" i="3"/>
  <c r="A105" i="3"/>
  <c r="BH103" i="3"/>
  <c r="BG103" i="3"/>
  <c r="L97" i="10"/>
  <c r="K97" i="10"/>
  <c r="AV100" i="10"/>
  <c r="AU100" i="10"/>
  <c r="AU103" i="3" l="1"/>
  <c r="A106" i="3"/>
  <c r="AK105" i="3"/>
  <c r="AW106" i="3"/>
  <c r="Y106" i="3"/>
  <c r="M105" i="3"/>
  <c r="AV103" i="3"/>
  <c r="AJ100" i="10"/>
  <c r="AI100" i="10"/>
  <c r="AW107" i="3" l="1"/>
  <c r="AI106" i="3"/>
  <c r="Y107" i="3"/>
  <c r="AK106" i="3"/>
  <c r="BH106" i="3"/>
  <c r="M106" i="3"/>
  <c r="A107" i="3"/>
  <c r="BG106" i="3"/>
  <c r="BH100" i="10"/>
  <c r="BG100" i="10"/>
  <c r="X100" i="10"/>
  <c r="W100" i="10"/>
  <c r="K106" i="3" l="1"/>
  <c r="L106" i="3"/>
  <c r="AK107" i="3"/>
  <c r="AU106" i="3"/>
  <c r="AW108" i="3"/>
  <c r="A108" i="3"/>
  <c r="Y108" i="3"/>
  <c r="AJ106" i="3"/>
  <c r="M107" i="3"/>
  <c r="W106" i="3"/>
  <c r="AV103" i="10"/>
  <c r="AU103" i="10"/>
  <c r="L100" i="10"/>
  <c r="K100" i="10"/>
  <c r="AW109" i="3" l="1"/>
  <c r="AK108" i="3"/>
  <c r="Y109" i="3"/>
  <c r="M108" i="3"/>
  <c r="AV106" i="3"/>
  <c r="X106" i="3"/>
  <c r="A109" i="3"/>
  <c r="AJ103" i="10"/>
  <c r="AI103" i="10"/>
  <c r="W103" i="10"/>
  <c r="Y110" i="3" l="1"/>
  <c r="AJ109" i="3"/>
  <c r="AK109" i="3"/>
  <c r="AW110" i="3"/>
  <c r="A110" i="3"/>
  <c r="M109" i="3"/>
  <c r="BH109" i="3"/>
  <c r="BG103" i="10"/>
  <c r="BH103" i="10"/>
  <c r="AV106" i="10"/>
  <c r="AU106" i="10"/>
  <c r="X103" i="10"/>
  <c r="Y111" i="3" l="1"/>
  <c r="K109" i="3"/>
  <c r="L109" i="3"/>
  <c r="AI109" i="3"/>
  <c r="AK110" i="3"/>
  <c r="M110" i="3"/>
  <c r="A111" i="3"/>
  <c r="BG109" i="3"/>
  <c r="AW111" i="3"/>
  <c r="K103" i="10"/>
  <c r="L103" i="10"/>
  <c r="AV109" i="3" l="1"/>
  <c r="Y112" i="3"/>
  <c r="AW112" i="3"/>
  <c r="AK111" i="3"/>
  <c r="X109" i="3"/>
  <c r="M111" i="3"/>
  <c r="AU109" i="3"/>
  <c r="A112" i="3"/>
  <c r="W109" i="3"/>
  <c r="BG106" i="10"/>
  <c r="BH106" i="10"/>
  <c r="AJ106" i="10"/>
  <c r="X106" i="10"/>
  <c r="W106" i="10"/>
  <c r="AI106" i="10"/>
  <c r="A113" i="3" l="1"/>
  <c r="L112" i="3"/>
  <c r="Y113" i="3"/>
  <c r="M112" i="3"/>
  <c r="AK112" i="3"/>
  <c r="AW113" i="3"/>
  <c r="AJ112" i="3" l="1"/>
  <c r="BH112" i="3"/>
  <c r="BG112" i="3"/>
  <c r="Y114" i="3"/>
  <c r="AI112" i="3"/>
  <c r="AW114" i="3"/>
  <c r="AK113" i="3"/>
  <c r="AV112" i="3"/>
  <c r="A114" i="3"/>
  <c r="M113" i="3"/>
  <c r="K112" i="3"/>
  <c r="L106" i="10"/>
  <c r="K106" i="10"/>
  <c r="AV109" i="10"/>
  <c r="AU109" i="10"/>
  <c r="AJ109" i="10"/>
  <c r="W112" i="3" l="1"/>
  <c r="Y115" i="3"/>
  <c r="M114" i="3"/>
  <c r="AU112" i="3"/>
  <c r="AK114" i="3"/>
  <c r="AW115" i="3"/>
  <c r="BG115" i="3" s="1"/>
  <c r="BH115" i="3"/>
  <c r="L115" i="3"/>
  <c r="X112" i="3"/>
  <c r="A115" i="3"/>
  <c r="AI109" i="10"/>
  <c r="W109" i="10"/>
  <c r="M115" i="3" l="1"/>
  <c r="AK115" i="3"/>
  <c r="AI115" i="3"/>
  <c r="K115" i="3"/>
  <c r="AJ115" i="3"/>
  <c r="BH109" i="10"/>
  <c r="BG109" i="10"/>
  <c r="X109" i="10"/>
  <c r="AU115" i="3" l="1"/>
  <c r="X115" i="3"/>
  <c r="AV115" i="3"/>
  <c r="W115" i="3"/>
  <c r="L109" i="10"/>
  <c r="K109" i="10"/>
  <c r="AV112" i="10"/>
  <c r="AU112" i="10"/>
  <c r="AJ112" i="10"/>
  <c r="AI112" i="10"/>
  <c r="I3" i="11" l="1" a="1"/>
  <c r="I3" i="11" s="1"/>
  <c r="K112" i="10"/>
  <c r="BH112" i="10"/>
  <c r="BG112" i="10"/>
  <c r="AU115" i="10"/>
  <c r="AV115" i="10"/>
  <c r="W112" i="10"/>
  <c r="X112" i="10"/>
  <c r="AJ115" i="10"/>
  <c r="L112" i="10" l="1"/>
  <c r="X115" i="10"/>
  <c r="AI115" i="10"/>
  <c r="BG115" i="10" l="1"/>
  <c r="BH115" i="10"/>
  <c r="W115" i="10"/>
  <c r="K115" i="10" l="1"/>
  <c r="L115" i="10"/>
  <c r="J5" i="8" l="1"/>
  <c r="B6" i="8"/>
  <c r="J6" i="8"/>
  <c r="M6" i="8"/>
  <c r="M7" i="8" s="1"/>
  <c r="M8" i="8" s="1"/>
  <c r="M9" i="8" s="1"/>
  <c r="M10" i="8" s="1"/>
  <c r="M11" i="8" s="1"/>
  <c r="M12" i="8" s="1"/>
  <c r="M13" i="8" s="1"/>
  <c r="M14" i="8" s="1"/>
  <c r="M15" i="8" s="1"/>
  <c r="M16" i="8" s="1"/>
  <c r="M17" i="8" s="1"/>
  <c r="M18" i="8" s="1"/>
  <c r="M19" i="8" s="1"/>
  <c r="M20" i="8" s="1"/>
  <c r="M21" i="8" s="1"/>
  <c r="M22" i="8" s="1"/>
  <c r="B7" i="8"/>
  <c r="J7" i="8"/>
  <c r="B8" i="8"/>
  <c r="L10" i="8"/>
  <c r="J8" i="8"/>
  <c r="B9" i="8"/>
  <c r="J9" i="8"/>
  <c r="B10" i="8"/>
  <c r="J10" i="8"/>
  <c r="K10" i="8"/>
  <c r="B11" i="8"/>
  <c r="B12" i="8"/>
  <c r="J12" i="8"/>
  <c r="B13" i="8"/>
  <c r="J13" i="8" s="1"/>
  <c r="B14" i="8"/>
  <c r="K16" i="8"/>
  <c r="J14" i="8"/>
  <c r="B15" i="8"/>
  <c r="J15" i="8"/>
  <c r="B16" i="8"/>
  <c r="J16" i="8"/>
  <c r="B17" i="8"/>
  <c r="J17" i="8"/>
  <c r="B18" i="8"/>
  <c r="J18" i="8" s="1"/>
  <c r="B19" i="8"/>
  <c r="J19" i="8"/>
  <c r="B20" i="8"/>
  <c r="L22" i="8"/>
  <c r="J20" i="8"/>
  <c r="B21" i="8"/>
  <c r="J21" i="8"/>
  <c r="B22" i="8"/>
  <c r="J22" i="8"/>
  <c r="K22" i="8"/>
  <c r="L13" i="8" l="1"/>
  <c r="J11" i="8"/>
  <c r="K13" i="8"/>
  <c r="L16" i="8"/>
  <c r="L7" i="8"/>
  <c r="L19" i="8"/>
  <c r="K19" i="8"/>
  <c r="K7" i="8"/>
  <c r="A6" i="19" l="1"/>
  <c r="A7" i="19" s="1"/>
  <c r="A8" i="19" s="1"/>
  <c r="A9" i="19" s="1"/>
  <c r="A10" i="19" s="1"/>
  <c r="A11" i="19" s="1"/>
  <c r="A12" i="19" s="1"/>
  <c r="A13" i="19" s="1"/>
  <c r="A14" i="19" s="1"/>
  <c r="A6" i="18"/>
  <c r="A7" i="18" s="1"/>
  <c r="A8" i="18" s="1"/>
  <c r="A9" i="18" s="1"/>
  <c r="A10" i="18" s="1"/>
  <c r="A11" i="18" s="1"/>
  <c r="A12" i="18" s="1"/>
  <c r="A13" i="18" s="1"/>
  <c r="A14" i="18" s="1"/>
  <c r="Z115" i="8"/>
  <c r="Z114" i="8"/>
  <c r="Z113" i="8"/>
  <c r="Z112" i="8"/>
  <c r="Z111" i="8"/>
  <c r="Z110" i="8"/>
  <c r="Z109" i="8"/>
  <c r="Z108" i="8"/>
  <c r="Z107" i="8"/>
  <c r="Z106" i="8"/>
  <c r="Z105" i="8"/>
  <c r="Z104" i="8"/>
  <c r="Z103" i="8"/>
  <c r="Z102" i="8"/>
  <c r="Z101" i="8"/>
  <c r="Z100" i="8"/>
  <c r="Z99" i="8"/>
  <c r="Z98" i="8"/>
  <c r="Z97" i="8"/>
  <c r="Z96" i="8"/>
  <c r="Z95" i="8"/>
  <c r="Z94" i="8"/>
  <c r="Z93" i="8"/>
  <c r="Z92" i="8"/>
  <c r="Z91" i="8"/>
  <c r="Z90" i="8"/>
  <c r="Z89" i="8"/>
  <c r="Z88" i="8"/>
  <c r="Z87" i="8"/>
  <c r="Z86" i="8"/>
  <c r="Z85" i="8"/>
  <c r="Z84" i="8"/>
  <c r="Z83" i="8"/>
  <c r="Z82" i="8"/>
  <c r="Z81" i="8"/>
  <c r="Z80" i="8"/>
  <c r="Z79" i="8"/>
  <c r="Z78" i="8"/>
  <c r="Z77" i="8"/>
  <c r="Z76" i="8"/>
  <c r="Z75" i="8"/>
  <c r="Z74" i="8"/>
  <c r="Z73" i="8"/>
  <c r="Z72" i="8"/>
  <c r="Z71" i="8"/>
  <c r="Z70" i="8"/>
  <c r="Z69" i="8"/>
  <c r="Z68" i="8"/>
  <c r="Z67" i="8"/>
  <c r="Z66" i="8"/>
  <c r="Z65" i="8"/>
  <c r="Z64" i="8"/>
  <c r="Z63" i="8"/>
  <c r="Z62" i="8"/>
  <c r="Z61" i="8"/>
  <c r="Z60" i="8"/>
  <c r="Z59" i="8"/>
  <c r="Z58" i="8"/>
  <c r="Z57" i="8"/>
  <c r="Z56" i="8"/>
  <c r="Z55" i="8"/>
  <c r="Z54" i="8"/>
  <c r="Z53" i="8"/>
  <c r="Z52" i="8"/>
  <c r="Z51" i="8"/>
  <c r="Z50" i="8"/>
  <c r="Z49" i="8"/>
  <c r="Z48" i="8"/>
  <c r="Z47" i="8"/>
  <c r="Z46" i="8"/>
  <c r="Z45" i="8"/>
  <c r="Z44" i="8"/>
  <c r="Z43" i="8"/>
  <c r="Z42" i="8"/>
  <c r="Z41" i="8"/>
  <c r="Z40" i="8"/>
  <c r="Z39" i="8"/>
  <c r="Z38" i="8"/>
  <c r="Z37" i="8"/>
  <c r="Z36" i="8"/>
  <c r="Z35" i="8"/>
  <c r="Z34" i="8"/>
  <c r="Z33" i="8"/>
  <c r="Z32" i="8"/>
  <c r="Z31" i="8"/>
  <c r="Z30" i="8"/>
  <c r="Z29" i="8"/>
  <c r="Z28" i="8"/>
  <c r="Z27" i="8"/>
  <c r="Z26" i="8"/>
  <c r="Z25" i="8"/>
  <c r="Z24" i="8"/>
  <c r="Z23" i="8"/>
  <c r="Z22" i="8"/>
  <c r="Z21" i="8"/>
  <c r="Z20" i="8"/>
  <c r="Z19" i="8"/>
  <c r="Z18" i="8"/>
  <c r="Z17" i="8"/>
  <c r="Z16" i="8"/>
  <c r="Z15" i="8"/>
  <c r="Z14" i="8"/>
  <c r="Z13" i="8"/>
  <c r="Z12" i="8"/>
  <c r="AH12" i="8" s="1"/>
  <c r="Z11" i="8"/>
  <c r="Z10" i="8"/>
  <c r="Z9" i="8"/>
  <c r="Z8" i="8"/>
  <c r="Z7" i="8"/>
  <c r="Z6" i="8"/>
  <c r="Y6" i="8"/>
  <c r="Y7" i="8" s="1"/>
  <c r="Y8" i="8" s="1"/>
  <c r="Y9" i="8" s="1"/>
  <c r="Y10" i="8" s="1"/>
  <c r="Y11" i="8" s="1"/>
  <c r="Y12" i="8" s="1"/>
  <c r="Y13" i="8" s="1"/>
  <c r="AH5" i="8"/>
  <c r="N115" i="8"/>
  <c r="N114" i="8"/>
  <c r="N113" i="8"/>
  <c r="N112" i="8"/>
  <c r="N111" i="8"/>
  <c r="N110" i="8"/>
  <c r="N109" i="8"/>
  <c r="N108" i="8"/>
  <c r="N107" i="8"/>
  <c r="N106" i="8"/>
  <c r="N105" i="8"/>
  <c r="N104" i="8"/>
  <c r="N103" i="8"/>
  <c r="N102" i="8"/>
  <c r="N101" i="8"/>
  <c r="N100" i="8"/>
  <c r="N99" i="8"/>
  <c r="N98" i="8"/>
  <c r="N97" i="8"/>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N7" i="8"/>
  <c r="V6" i="8"/>
  <c r="N6" i="8"/>
  <c r="V5" i="8"/>
  <c r="J27" i="8"/>
  <c r="J28" i="8"/>
  <c r="K28" i="8"/>
  <c r="L28" i="8"/>
  <c r="L31" i="8"/>
  <c r="J29" i="8"/>
  <c r="J30" i="8"/>
  <c r="J31" i="8"/>
  <c r="K31" i="8"/>
  <c r="J32" i="8"/>
  <c r="J33" i="8"/>
  <c r="J34" i="8"/>
  <c r="K34" i="8"/>
  <c r="L34" i="8"/>
  <c r="J35" i="8"/>
  <c r="J36" i="8"/>
  <c r="J37" i="8"/>
  <c r="K37" i="8"/>
  <c r="L37" i="8"/>
  <c r="J38" i="8"/>
  <c r="J39" i="8"/>
  <c r="J40" i="8"/>
  <c r="K40" i="8"/>
  <c r="L40" i="8"/>
  <c r="J41" i="8"/>
  <c r="J42" i="8"/>
  <c r="J43" i="8"/>
  <c r="K43" i="8"/>
  <c r="L43" i="8"/>
  <c r="J44" i="8"/>
  <c r="J45" i="8"/>
  <c r="J46" i="8"/>
  <c r="K46" i="8"/>
  <c r="L46" i="8"/>
  <c r="J47" i="8"/>
  <c r="J48" i="8"/>
  <c r="J49" i="8"/>
  <c r="K49" i="8"/>
  <c r="L49" i="8"/>
  <c r="L52" i="8"/>
  <c r="J50" i="8"/>
  <c r="J51" i="8"/>
  <c r="J52" i="8"/>
  <c r="K52" i="8"/>
  <c r="L55" i="8"/>
  <c r="J53" i="8"/>
  <c r="J54" i="8"/>
  <c r="J55" i="8"/>
  <c r="K55" i="8"/>
  <c r="L58" i="8"/>
  <c r="J56" i="8"/>
  <c r="J57" i="8"/>
  <c r="J58" i="8"/>
  <c r="K58" i="8"/>
  <c r="L61" i="8"/>
  <c r="J59" i="8"/>
  <c r="J60" i="8"/>
  <c r="J61" i="8"/>
  <c r="K61" i="8"/>
  <c r="L64" i="8"/>
  <c r="J62" i="8"/>
  <c r="J63" i="8"/>
  <c r="J64" i="8"/>
  <c r="K64" i="8"/>
  <c r="L67" i="8"/>
  <c r="J65" i="8"/>
  <c r="J66" i="8"/>
  <c r="J67" i="8"/>
  <c r="K67" i="8"/>
  <c r="L70" i="8"/>
  <c r="J68" i="8"/>
  <c r="J69" i="8"/>
  <c r="J70" i="8"/>
  <c r="K70" i="8"/>
  <c r="L73" i="8"/>
  <c r="J71" i="8"/>
  <c r="J72" i="8"/>
  <c r="J73" i="8"/>
  <c r="K73" i="8"/>
  <c r="L76" i="8"/>
  <c r="J74" i="8"/>
  <c r="J75" i="8"/>
  <c r="J76" i="8"/>
  <c r="K76" i="8"/>
  <c r="L79" i="8"/>
  <c r="J77" i="8"/>
  <c r="J78" i="8"/>
  <c r="J79" i="8"/>
  <c r="K79" i="8"/>
  <c r="L82" i="8"/>
  <c r="J80" i="8"/>
  <c r="J81" i="8"/>
  <c r="J82" i="8"/>
  <c r="K82" i="8"/>
  <c r="L85" i="8"/>
  <c r="J83" i="8"/>
  <c r="J84" i="8"/>
  <c r="J85" i="8"/>
  <c r="K85" i="8"/>
  <c r="L88" i="8"/>
  <c r="J86" i="8"/>
  <c r="J87" i="8"/>
  <c r="J88" i="8"/>
  <c r="K88" i="8"/>
  <c r="L91" i="8"/>
  <c r="J89" i="8"/>
  <c r="J90" i="8"/>
  <c r="J91" i="8"/>
  <c r="K91" i="8"/>
  <c r="L94" i="8"/>
  <c r="J92" i="8"/>
  <c r="J93" i="8"/>
  <c r="J94" i="8"/>
  <c r="K94" i="8"/>
  <c r="L97" i="8"/>
  <c r="J95" i="8"/>
  <c r="J96" i="8"/>
  <c r="J97" i="8"/>
  <c r="K97" i="8"/>
  <c r="L100" i="8"/>
  <c r="J98" i="8"/>
  <c r="J99" i="8"/>
  <c r="J100" i="8"/>
  <c r="K100" i="8"/>
  <c r="L103" i="8"/>
  <c r="J101" i="8"/>
  <c r="J102" i="8"/>
  <c r="J103" i="8"/>
  <c r="K103" i="8"/>
  <c r="L106" i="8"/>
  <c r="J104" i="8"/>
  <c r="J105" i="8"/>
  <c r="J106" i="8"/>
  <c r="K106" i="8"/>
  <c r="L109" i="8"/>
  <c r="J107" i="8"/>
  <c r="J108" i="8"/>
  <c r="J109" i="8"/>
  <c r="K109" i="8"/>
  <c r="L112" i="8"/>
  <c r="J110" i="8"/>
  <c r="J111" i="8"/>
  <c r="J112" i="8"/>
  <c r="K112" i="8"/>
  <c r="L115" i="8"/>
  <c r="J113" i="8"/>
  <c r="J114" i="8"/>
  <c r="J115" i="8"/>
  <c r="K115"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A8" i="8"/>
  <c r="A9" i="8" s="1"/>
  <c r="A10" i="8" s="1"/>
  <c r="A11" i="8" s="1"/>
  <c r="A7" i="8"/>
  <c r="A6" i="8"/>
  <c r="A6" i="7"/>
  <c r="A7" i="7" s="1"/>
  <c r="A7" i="4"/>
  <c r="A8" i="4" s="1"/>
  <c r="A6" i="4"/>
  <c r="L8" i="4" l="1"/>
  <c r="Y14" i="8"/>
  <c r="Y15" i="8" s="1"/>
  <c r="Y16" i="8" s="1"/>
  <c r="Y17" i="8" s="1"/>
  <c r="Y18" i="8" s="1"/>
  <c r="Y19" i="8" s="1"/>
  <c r="Y20" i="8" s="1"/>
  <c r="Y21" i="8" s="1"/>
  <c r="Y22" i="8" s="1"/>
  <c r="Y23" i="8" s="1"/>
  <c r="Y24" i="8" s="1"/>
  <c r="Y25" i="8" s="1"/>
  <c r="Y26" i="8" s="1"/>
  <c r="Y27" i="8" s="1"/>
  <c r="AH13" i="8"/>
  <c r="AH6" i="8"/>
  <c r="AH22" i="8"/>
  <c r="AH7" i="8"/>
  <c r="AH15" i="8"/>
  <c r="AH16" i="8"/>
  <c r="AH24" i="8"/>
  <c r="AH9" i="8"/>
  <c r="AH25" i="8"/>
  <c r="AH10" i="8"/>
  <c r="AH18" i="8"/>
  <c r="AJ7" i="8"/>
  <c r="AH19" i="8"/>
  <c r="V8" i="8"/>
  <c r="V10" i="8"/>
  <c r="X7" i="8"/>
  <c r="V12" i="8"/>
  <c r="V9" i="8"/>
  <c r="A12" i="8"/>
  <c r="J5" i="7"/>
  <c r="J7" i="7"/>
  <c r="A8" i="7"/>
  <c r="A9" i="7" s="1"/>
  <c r="J6" i="4"/>
  <c r="J7" i="4"/>
  <c r="J5" i="4"/>
  <c r="K8" i="4"/>
  <c r="L2" i="18" l="1"/>
  <c r="L3" i="19" a="1"/>
  <c r="L3" i="19" s="1"/>
  <c r="L2" i="19"/>
  <c r="J8" i="4"/>
  <c r="W10" i="8"/>
  <c r="K7" i="19"/>
  <c r="L7" i="19"/>
  <c r="L7" i="18"/>
  <c r="K7" i="18"/>
  <c r="AH26" i="8"/>
  <c r="AI7" i="8"/>
  <c r="AJ19" i="8"/>
  <c r="AI19" i="8"/>
  <c r="AH17" i="8"/>
  <c r="AJ13" i="8"/>
  <c r="AI13" i="8"/>
  <c r="AH11" i="8"/>
  <c r="AH21" i="8"/>
  <c r="AJ25" i="8"/>
  <c r="AI25" i="8"/>
  <c r="AH23" i="8"/>
  <c r="AI10" i="8"/>
  <c r="AJ10" i="8"/>
  <c r="AH8" i="8"/>
  <c r="AH14" i="8"/>
  <c r="AJ16" i="8"/>
  <c r="AI16" i="8"/>
  <c r="Y28" i="8"/>
  <c r="AH27" i="8"/>
  <c r="X10" i="8"/>
  <c r="V11" i="8"/>
  <c r="W7" i="8"/>
  <c r="V13" i="8"/>
  <c r="V7" i="8"/>
  <c r="A13" i="8"/>
  <c r="J8" i="7"/>
  <c r="J9" i="7"/>
  <c r="A10" i="7"/>
  <c r="J6" i="7"/>
  <c r="L7" i="7"/>
  <c r="K7" i="7"/>
  <c r="L3" i="18" l="1" a="1"/>
  <c r="L3" i="18" s="1"/>
  <c r="AI22" i="8"/>
  <c r="AH20" i="8"/>
  <c r="AJ22" i="8"/>
  <c r="Y29" i="8"/>
  <c r="AH28" i="8"/>
  <c r="W13" i="8"/>
  <c r="X13" i="8"/>
  <c r="A14" i="8"/>
  <c r="A11" i="7"/>
  <c r="K10" i="7"/>
  <c r="L10" i="7"/>
  <c r="AI28" i="8" l="1"/>
  <c r="Y30" i="8"/>
  <c r="AJ28" i="8"/>
  <c r="V14" i="8"/>
  <c r="A15" i="8"/>
  <c r="J10" i="7"/>
  <c r="A12" i="7"/>
  <c r="AH29" i="8" l="1"/>
  <c r="Y31" i="8"/>
  <c r="V15" i="8"/>
  <c r="X16" i="8"/>
  <c r="W16" i="8"/>
  <c r="A16" i="8"/>
  <c r="J11" i="7"/>
  <c r="A13" i="7"/>
  <c r="Y32" i="8" l="1"/>
  <c r="AH30" i="8"/>
  <c r="AI31" i="8"/>
  <c r="AJ31" i="8"/>
  <c r="V16" i="8"/>
  <c r="A17" i="8"/>
  <c r="A14" i="7"/>
  <c r="J12" i="7"/>
  <c r="K13" i="7"/>
  <c r="L13" i="7"/>
  <c r="AH31" i="8" l="1"/>
  <c r="Y33" i="8"/>
  <c r="V17" i="8"/>
  <c r="A18" i="8"/>
  <c r="J13" i="7"/>
  <c r="A15" i="7"/>
  <c r="AH32" i="8" l="1"/>
  <c r="Y34" i="8"/>
  <c r="V18" i="8"/>
  <c r="A19" i="8"/>
  <c r="J14" i="7"/>
  <c r="A16" i="7"/>
  <c r="J15" i="7"/>
  <c r="AH33" i="8" l="1"/>
  <c r="Y35" i="8"/>
  <c r="AH34" i="8"/>
  <c r="V19" i="8"/>
  <c r="W19" i="8"/>
  <c r="X19" i="8"/>
  <c r="A20" i="8"/>
  <c r="A17" i="7"/>
  <c r="L16" i="7"/>
  <c r="AI34" i="8" l="1"/>
  <c r="Y36" i="8"/>
  <c r="AJ34" i="8"/>
  <c r="V20" i="8"/>
  <c r="A21" i="8"/>
  <c r="A18" i="7"/>
  <c r="J16" i="7"/>
  <c r="K16" i="7"/>
  <c r="AH35" i="8" l="1"/>
  <c r="Y37" i="8"/>
  <c r="V21" i="8"/>
  <c r="M23" i="8"/>
  <c r="A22" i="8"/>
  <c r="A19" i="7"/>
  <c r="J18" i="7"/>
  <c r="J17" i="7"/>
  <c r="Y38" i="8" l="1"/>
  <c r="AH37" i="8"/>
  <c r="AH36" i="8"/>
  <c r="AJ37" i="8"/>
  <c r="M24" i="8"/>
  <c r="V22" i="8"/>
  <c r="W22" i="8"/>
  <c r="X22" i="8"/>
  <c r="A23" i="8"/>
  <c r="L19" i="7"/>
  <c r="A20" i="7"/>
  <c r="Y39" i="8" l="1"/>
  <c r="AI37" i="8"/>
  <c r="M25" i="8"/>
  <c r="V24" i="8"/>
  <c r="V23" i="8"/>
  <c r="A24" i="8"/>
  <c r="A21" i="7"/>
  <c r="J19" i="7"/>
  <c r="K19" i="7"/>
  <c r="AH38" i="8" l="1"/>
  <c r="Y40" i="8"/>
  <c r="AH39" i="8"/>
  <c r="M26" i="8"/>
  <c r="J23" i="8"/>
  <c r="A25" i="8"/>
  <c r="J24" i="8"/>
  <c r="J20" i="7"/>
  <c r="A22" i="7"/>
  <c r="Y41" i="8" l="1"/>
  <c r="V25" i="8"/>
  <c r="X25" i="8"/>
  <c r="W25" i="8"/>
  <c r="M27" i="8"/>
  <c r="A26" i="8"/>
  <c r="J25" i="8"/>
  <c r="K25" i="8"/>
  <c r="L25" i="8"/>
  <c r="A23" i="7"/>
  <c r="J21" i="7"/>
  <c r="AH40" i="8" l="1"/>
  <c r="Y42" i="8"/>
  <c r="AJ40" i="8"/>
  <c r="AI40" i="8"/>
  <c r="M28" i="8"/>
  <c r="V26" i="8"/>
  <c r="A27" i="8"/>
  <c r="J22" i="7"/>
  <c r="L22" i="7"/>
  <c r="K22" i="7"/>
  <c r="A24" i="7"/>
  <c r="Y43" i="8" l="1"/>
  <c r="AH42" i="8"/>
  <c r="AH41" i="8"/>
  <c r="V27" i="8"/>
  <c r="M29" i="8"/>
  <c r="A28" i="8"/>
  <c r="J26" i="8"/>
  <c r="J24" i="7"/>
  <c r="J23" i="7"/>
  <c r="Y44" i="8" l="1"/>
  <c r="V28" i="8"/>
  <c r="X28" i="8"/>
  <c r="W28" i="8"/>
  <c r="M30" i="8"/>
  <c r="A29" i="8"/>
  <c r="AH43" i="8" l="1"/>
  <c r="AI43" i="8"/>
  <c r="Y45" i="8"/>
  <c r="AJ43" i="8"/>
  <c r="V29" i="8"/>
  <c r="M31" i="8"/>
  <c r="V30" i="8"/>
  <c r="A30" i="8"/>
  <c r="AH44" i="8" l="1"/>
  <c r="Y46" i="8"/>
  <c r="AH45" i="8"/>
  <c r="M32" i="8"/>
  <c r="W31" i="8"/>
  <c r="A31" i="8"/>
  <c r="Y47" i="8" l="1"/>
  <c r="AJ46" i="8"/>
  <c r="X31" i="8"/>
  <c r="V31" i="8"/>
  <c r="M33" i="8"/>
  <c r="A32" i="8"/>
  <c r="AH46" i="8" l="1"/>
  <c r="AI46" i="8"/>
  <c r="Y48" i="8"/>
  <c r="V32" i="8"/>
  <c r="M34" i="8"/>
  <c r="V33" i="8"/>
  <c r="A33" i="8"/>
  <c r="AH47" i="8" l="1"/>
  <c r="Y49" i="8"/>
  <c r="AH48" i="8"/>
  <c r="M35" i="8"/>
  <c r="W34" i="8"/>
  <c r="X34" i="8"/>
  <c r="A34" i="8"/>
  <c r="Y50" i="8" l="1"/>
  <c r="AJ49" i="8"/>
  <c r="V34" i="8"/>
  <c r="M36" i="8"/>
  <c r="A35" i="8"/>
  <c r="AH49" i="8" l="1"/>
  <c r="Y51" i="8"/>
  <c r="AI49" i="8"/>
  <c r="V35" i="8"/>
  <c r="M37" i="8"/>
  <c r="V36" i="8"/>
  <c r="A36" i="8"/>
  <c r="AH50" i="8" l="1"/>
  <c r="Y52" i="8"/>
  <c r="AH51" i="8"/>
  <c r="M38" i="8"/>
  <c r="V37" i="8"/>
  <c r="W37" i="8"/>
  <c r="A37" i="8"/>
  <c r="X37" i="8" l="1"/>
  <c r="Y53" i="8"/>
  <c r="AJ52" i="8"/>
  <c r="M39" i="8"/>
  <c r="A38" i="8"/>
  <c r="AH52" i="8" l="1"/>
  <c r="Y54" i="8"/>
  <c r="AI52" i="8"/>
  <c r="V38" i="8"/>
  <c r="M40" i="8"/>
  <c r="V39" i="8"/>
  <c r="A39" i="8"/>
  <c r="AH53" i="8" l="1"/>
  <c r="Y55" i="8"/>
  <c r="AH54" i="8"/>
  <c r="M41" i="8"/>
  <c r="V40" i="8"/>
  <c r="W40" i="8"/>
  <c r="A40" i="8"/>
  <c r="X40" i="8" l="1"/>
  <c r="Y56" i="8"/>
  <c r="AI55" i="8"/>
  <c r="M42" i="8"/>
  <c r="A41" i="8"/>
  <c r="Y57" i="8" l="1"/>
  <c r="AH55" i="8"/>
  <c r="AJ55" i="8"/>
  <c r="V41" i="8"/>
  <c r="M43" i="8"/>
  <c r="A42" i="8"/>
  <c r="AH56" i="8" l="1"/>
  <c r="Y58" i="8"/>
  <c r="AH57" i="8"/>
  <c r="M44" i="8"/>
  <c r="V43" i="8"/>
  <c r="V42" i="8"/>
  <c r="X43" i="8"/>
  <c r="A43" i="8"/>
  <c r="Y59" i="8" l="1"/>
  <c r="AJ58" i="8"/>
  <c r="M45" i="8"/>
  <c r="W43" i="8"/>
  <c r="A44" i="8"/>
  <c r="AH58" i="8" l="1"/>
  <c r="AI58" i="8"/>
  <c r="Y60" i="8"/>
  <c r="V44" i="8"/>
  <c r="M46" i="8"/>
  <c r="V45" i="8"/>
  <c r="A45" i="8"/>
  <c r="AH59" i="8" l="1"/>
  <c r="Y61" i="8"/>
  <c r="AH60" i="8"/>
  <c r="M47" i="8"/>
  <c r="V46" i="8"/>
  <c r="X46" i="8"/>
  <c r="A46" i="8"/>
  <c r="W46" i="8" l="1"/>
  <c r="Y62" i="8"/>
  <c r="M48" i="8"/>
  <c r="A47" i="8"/>
  <c r="AH61" i="8" l="1"/>
  <c r="Y63" i="8"/>
  <c r="AJ61" i="8"/>
  <c r="AI61" i="8"/>
  <c r="V47" i="8"/>
  <c r="M49" i="8"/>
  <c r="V48" i="8"/>
  <c r="A48" i="8"/>
  <c r="AH62" i="8" l="1"/>
  <c r="Y64" i="8"/>
  <c r="AH63" i="8"/>
  <c r="M50" i="8"/>
  <c r="V49" i="8"/>
  <c r="W49" i="8"/>
  <c r="X49" i="8"/>
  <c r="A49" i="8"/>
  <c r="Y65" i="8" l="1"/>
  <c r="AJ64" i="8"/>
  <c r="M51" i="8"/>
  <c r="A50" i="8"/>
  <c r="AH64" i="8" l="1"/>
  <c r="AI64" i="8"/>
  <c r="Y66" i="8"/>
  <c r="V50" i="8"/>
  <c r="M52" i="8"/>
  <c r="V51" i="8"/>
  <c r="A51" i="8"/>
  <c r="AH65" i="8" l="1"/>
  <c r="Y67" i="8"/>
  <c r="AH66" i="8"/>
  <c r="M53" i="8"/>
  <c r="V52" i="8"/>
  <c r="A52" i="8"/>
  <c r="Y68" i="8" l="1"/>
  <c r="AI67" i="8"/>
  <c r="M54" i="8"/>
  <c r="X52" i="8"/>
  <c r="W52" i="8"/>
  <c r="A53" i="8"/>
  <c r="AH67" i="8" l="1"/>
  <c r="AJ67" i="8"/>
  <c r="Y69" i="8"/>
  <c r="V53" i="8"/>
  <c r="M55" i="8"/>
  <c r="A54" i="8"/>
  <c r="Y70" i="8" l="1"/>
  <c r="AH69" i="8"/>
  <c r="AH68" i="8"/>
  <c r="M56" i="8"/>
  <c r="V55" i="8"/>
  <c r="V54" i="8"/>
  <c r="W55" i="8"/>
  <c r="X55" i="8"/>
  <c r="A55" i="8"/>
  <c r="Y71" i="8" l="1"/>
  <c r="M57" i="8"/>
  <c r="A56" i="8"/>
  <c r="AH70" i="8" l="1"/>
  <c r="AI70" i="8"/>
  <c r="AJ70" i="8"/>
  <c r="Y72" i="8"/>
  <c r="V56" i="8"/>
  <c r="M58" i="8"/>
  <c r="V57" i="8"/>
  <c r="A57" i="8"/>
  <c r="AH71" i="8" l="1"/>
  <c r="Y73" i="8"/>
  <c r="AH72" i="8"/>
  <c r="M59" i="8"/>
  <c r="W58" i="8"/>
  <c r="X58" i="8"/>
  <c r="A58" i="8"/>
  <c r="Y74" i="8" l="1"/>
  <c r="V58" i="8"/>
  <c r="M60" i="8"/>
  <c r="A59" i="8"/>
  <c r="AH73" i="8" l="1"/>
  <c r="AJ73" i="8"/>
  <c r="AI73" i="8"/>
  <c r="Y75" i="8"/>
  <c r="M61" i="8"/>
  <c r="V59" i="8"/>
  <c r="A60" i="8"/>
  <c r="Y76" i="8" l="1"/>
  <c r="AH75" i="8"/>
  <c r="AH74" i="8"/>
  <c r="V60" i="8"/>
  <c r="M62" i="8"/>
  <c r="A61" i="8"/>
  <c r="Y77" i="8" l="1"/>
  <c r="V61" i="8"/>
  <c r="W61" i="8"/>
  <c r="X61" i="8"/>
  <c r="M63" i="8"/>
  <c r="A62" i="8"/>
  <c r="Y78" i="8" l="1"/>
  <c r="AH76" i="8"/>
  <c r="AJ76" i="8"/>
  <c r="AI76" i="8"/>
  <c r="M64" i="8"/>
  <c r="V62" i="8"/>
  <c r="A63" i="8"/>
  <c r="Y79" i="8" l="1"/>
  <c r="AH77" i="8"/>
  <c r="V63" i="8"/>
  <c r="M65" i="8"/>
  <c r="A64" i="8"/>
  <c r="AH78" i="8" l="1"/>
  <c r="Y80" i="8"/>
  <c r="V64" i="8"/>
  <c r="X64" i="8"/>
  <c r="W64" i="8"/>
  <c r="M66" i="8"/>
  <c r="A65" i="8"/>
  <c r="AH79" i="8" l="1"/>
  <c r="AI79" i="8"/>
  <c r="AJ79" i="8"/>
  <c r="Y81" i="8"/>
  <c r="M67" i="8"/>
  <c r="V66" i="8"/>
  <c r="V65" i="8"/>
  <c r="A66" i="8"/>
  <c r="Y82" i="8" l="1"/>
  <c r="AH81" i="8"/>
  <c r="AH80" i="8"/>
  <c r="M68" i="8"/>
  <c r="V67" i="8"/>
  <c r="A67" i="8"/>
  <c r="Y83" i="8" l="1"/>
  <c r="M69" i="8"/>
  <c r="W67" i="8"/>
  <c r="X67" i="8"/>
  <c r="A68" i="8"/>
  <c r="AH82" i="8" l="1"/>
  <c r="AI82" i="8"/>
  <c r="AJ82" i="8"/>
  <c r="Y84" i="8"/>
  <c r="V68" i="8"/>
  <c r="M70" i="8"/>
  <c r="A69" i="8"/>
  <c r="Y85" i="8" l="1"/>
  <c r="AH83" i="8"/>
  <c r="V69" i="8"/>
  <c r="M71" i="8"/>
  <c r="V70" i="8"/>
  <c r="W70" i="8"/>
  <c r="X70" i="8"/>
  <c r="A70" i="8"/>
  <c r="AH84" i="8" l="1"/>
  <c r="Y86" i="8"/>
  <c r="M72" i="8"/>
  <c r="A71" i="8"/>
  <c r="Y87" i="8" l="1"/>
  <c r="AH85" i="8"/>
  <c r="AJ85" i="8"/>
  <c r="AI85" i="8"/>
  <c r="V71" i="8"/>
  <c r="M73" i="8"/>
  <c r="V72" i="8"/>
  <c r="A72" i="8"/>
  <c r="AH86" i="8" l="1"/>
  <c r="Y88" i="8"/>
  <c r="M74" i="8"/>
  <c r="X73" i="8"/>
  <c r="A73" i="8"/>
  <c r="Y89" i="8" l="1"/>
  <c r="AH88" i="8"/>
  <c r="AH87" i="8"/>
  <c r="AJ88" i="8"/>
  <c r="AI88" i="8"/>
  <c r="V73" i="8"/>
  <c r="M75" i="8"/>
  <c r="W73" i="8"/>
  <c r="A74" i="8"/>
  <c r="Y90" i="8" l="1"/>
  <c r="V74" i="8"/>
  <c r="M76" i="8"/>
  <c r="A75" i="8"/>
  <c r="AH89" i="8" l="1"/>
  <c r="Y91" i="8"/>
  <c r="AH90" i="8"/>
  <c r="V75" i="8"/>
  <c r="M77" i="8"/>
  <c r="V76" i="8"/>
  <c r="X76" i="8"/>
  <c r="A76" i="8"/>
  <c r="W76" i="8" l="1"/>
  <c r="Y92" i="8"/>
  <c r="AH91" i="8"/>
  <c r="AI91" i="8"/>
  <c r="AJ91" i="8"/>
  <c r="M78" i="8"/>
  <c r="A77" i="8"/>
  <c r="Y93" i="8" l="1"/>
  <c r="V77" i="8"/>
  <c r="M79" i="8"/>
  <c r="V78" i="8"/>
  <c r="A78" i="8"/>
  <c r="AH92" i="8" l="1"/>
  <c r="Y94" i="8"/>
  <c r="AH93" i="8"/>
  <c r="M80" i="8"/>
  <c r="V79" i="8"/>
  <c r="A79" i="8"/>
  <c r="Y95" i="8" l="1"/>
  <c r="AJ94" i="8"/>
  <c r="X79" i="8"/>
  <c r="W79" i="8"/>
  <c r="M81" i="8"/>
  <c r="A80" i="8"/>
  <c r="AH94" i="8" l="1"/>
  <c r="Y96" i="8"/>
  <c r="AI94" i="8"/>
  <c r="M82" i="8"/>
  <c r="V80" i="8"/>
  <c r="A81" i="8"/>
  <c r="AH95" i="8" l="1"/>
  <c r="Y97" i="8"/>
  <c r="V81" i="8"/>
  <c r="M83" i="8"/>
  <c r="A82" i="8"/>
  <c r="Y98" i="8" l="1"/>
  <c r="AH97" i="8"/>
  <c r="AH96" i="8"/>
  <c r="AJ97" i="8"/>
  <c r="V82" i="8"/>
  <c r="X82" i="8"/>
  <c r="W82" i="8"/>
  <c r="M84" i="8"/>
  <c r="A83" i="8"/>
  <c r="Y99" i="8" l="1"/>
  <c r="AI97" i="8"/>
  <c r="M85" i="8"/>
  <c r="V84" i="8"/>
  <c r="V83" i="8"/>
  <c r="A84" i="8"/>
  <c r="AH98" i="8" l="1"/>
  <c r="Y100" i="8"/>
  <c r="AH99" i="8"/>
  <c r="M86" i="8"/>
  <c r="A85" i="8"/>
  <c r="Y101" i="8" l="1"/>
  <c r="AH100" i="8"/>
  <c r="AJ100" i="8"/>
  <c r="V85" i="8"/>
  <c r="X85" i="8"/>
  <c r="W85" i="8"/>
  <c r="M87" i="8"/>
  <c r="A86" i="8"/>
  <c r="Y102" i="8" l="1"/>
  <c r="AI100" i="8"/>
  <c r="V86" i="8"/>
  <c r="M88" i="8"/>
  <c r="A87" i="8"/>
  <c r="AH101" i="8" l="1"/>
  <c r="Y103" i="8"/>
  <c r="AH102" i="8"/>
  <c r="V87" i="8"/>
  <c r="M89" i="8"/>
  <c r="V88" i="8"/>
  <c r="A88" i="8"/>
  <c r="X88" i="8" l="1"/>
  <c r="W88" i="8"/>
  <c r="Y104" i="8"/>
  <c r="AH103" i="8"/>
  <c r="AI103" i="8"/>
  <c r="AJ103" i="8"/>
  <c r="M90" i="8"/>
  <c r="A89" i="8"/>
  <c r="Y105" i="8" l="1"/>
  <c r="V89" i="8"/>
  <c r="M91" i="8"/>
  <c r="V90" i="8"/>
  <c r="A90" i="8"/>
  <c r="AH104" i="8" l="1"/>
  <c r="Y106" i="8"/>
  <c r="AH105" i="8"/>
  <c r="M92" i="8"/>
  <c r="W91" i="8"/>
  <c r="X91" i="8"/>
  <c r="A91" i="8"/>
  <c r="Y107" i="8" l="1"/>
  <c r="AI106" i="8"/>
  <c r="AJ106" i="8"/>
  <c r="V91" i="8"/>
  <c r="M93" i="8"/>
  <c r="A92" i="8"/>
  <c r="AH106" i="8" l="1"/>
  <c r="Y108" i="8"/>
  <c r="V92" i="8"/>
  <c r="M94" i="8"/>
  <c r="A93" i="8"/>
  <c r="AH107" i="8" l="1"/>
  <c r="Y109" i="8"/>
  <c r="AH108" i="8"/>
  <c r="M95" i="8"/>
  <c r="V94" i="8"/>
  <c r="V93" i="8"/>
  <c r="A94" i="8"/>
  <c r="X94" i="8" l="1"/>
  <c r="Y110" i="8"/>
  <c r="AI109" i="8"/>
  <c r="AJ109" i="8"/>
  <c r="M96" i="8"/>
  <c r="W94" i="8"/>
  <c r="A95" i="8"/>
  <c r="AH109" i="8" l="1"/>
  <c r="Y111" i="8"/>
  <c r="V95" i="8"/>
  <c r="M97" i="8"/>
  <c r="V96" i="8"/>
  <c r="A96" i="8"/>
  <c r="Y112" i="8" l="1"/>
  <c r="AH110" i="8"/>
  <c r="M98" i="8"/>
  <c r="W97" i="8"/>
  <c r="X97" i="8"/>
  <c r="A97" i="8"/>
  <c r="AH111" i="8" l="1"/>
  <c r="Y113" i="8"/>
  <c r="V97" i="8"/>
  <c r="M99" i="8"/>
  <c r="A98" i="8"/>
  <c r="Y114" i="8" l="1"/>
  <c r="AH112" i="8"/>
  <c r="AJ112" i="8"/>
  <c r="AI112" i="8"/>
  <c r="V98" i="8"/>
  <c r="M100" i="8"/>
  <c r="V99" i="8"/>
  <c r="A99" i="8"/>
  <c r="AH113" i="8" l="1"/>
  <c r="Y115" i="8"/>
  <c r="AH114" i="8"/>
  <c r="M101" i="8"/>
  <c r="X100" i="8"/>
  <c r="A100" i="8"/>
  <c r="W100" i="8" l="1"/>
  <c r="AH115" i="8"/>
  <c r="AI115" i="8"/>
  <c r="AJ115" i="8"/>
  <c r="V100" i="8"/>
  <c r="M102" i="8"/>
  <c r="A101" i="8"/>
  <c r="V101" i="8" l="1"/>
  <c r="M103" i="8"/>
  <c r="A102" i="8"/>
  <c r="M104" i="8" l="1"/>
  <c r="V102" i="8"/>
  <c r="A103" i="8"/>
  <c r="M105" i="8" l="1"/>
  <c r="V103" i="8"/>
  <c r="W103" i="8"/>
  <c r="X103" i="8"/>
  <c r="A104" i="8"/>
  <c r="V104" i="8" l="1"/>
  <c r="M106" i="8"/>
  <c r="V105" i="8"/>
  <c r="A105" i="8"/>
  <c r="M107" i="8" l="1"/>
  <c r="W106" i="8"/>
  <c r="X106" i="8"/>
  <c r="A106" i="8"/>
  <c r="V106" i="8" l="1"/>
  <c r="M108" i="8"/>
  <c r="A107" i="8"/>
  <c r="V107" i="8" l="1"/>
  <c r="M109" i="8"/>
  <c r="A108" i="8"/>
  <c r="V108" i="8" l="1"/>
  <c r="M110" i="8"/>
  <c r="A109" i="8"/>
  <c r="V109" i="8" l="1"/>
  <c r="W109" i="8"/>
  <c r="X109" i="8"/>
  <c r="M111" i="8"/>
  <c r="A110" i="8"/>
  <c r="V110" i="8" l="1"/>
  <c r="M112" i="8"/>
  <c r="V111" i="8"/>
  <c r="A111" i="8"/>
  <c r="M113" i="8" l="1"/>
  <c r="W112" i="8"/>
  <c r="A112" i="8"/>
  <c r="V112" i="8" l="1"/>
  <c r="X112" i="8"/>
  <c r="M114" i="8"/>
  <c r="A113" i="8"/>
  <c r="M115" i="8" l="1"/>
  <c r="W115" i="8" s="1"/>
  <c r="V113" i="8"/>
  <c r="A114" i="8"/>
  <c r="X115" i="8" l="1"/>
  <c r="V114" i="8"/>
  <c r="V115" i="8"/>
  <c r="A115" i="8"/>
  <c r="L3" i="8" l="1" a="1"/>
  <c r="L3" i="8" s="1"/>
  <c r="L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<sst xmlns="http://schemas.openxmlformats.org/spreadsheetml/2006/main" count="3266" uniqueCount="348">
  <si>
    <t>Tester:</t>
  </si>
  <si>
    <t>Power:</t>
  </si>
  <si>
    <t>Media:</t>
  </si>
  <si>
    <t>Voltage:</t>
  </si>
  <si>
    <t>Fill Volume:</t>
  </si>
  <si>
    <t>Number of Samples:</t>
  </si>
  <si>
    <t>Complete?</t>
  </si>
  <si>
    <t>User Test Tracking</t>
  </si>
  <si>
    <t>Sample</t>
  </si>
  <si>
    <t>User Name</t>
  </si>
  <si>
    <t>Fill Date</t>
  </si>
  <si>
    <t>Handout Date</t>
  </si>
  <si>
    <t>Return Date</t>
  </si>
  <si>
    <t>Issues?</t>
  </si>
  <si>
    <t>Comments?</t>
  </si>
  <si>
    <t>User-1</t>
  </si>
  <si>
    <t>User-2</t>
  </si>
  <si>
    <t>User-3</t>
  </si>
  <si>
    <t>User-4</t>
  </si>
  <si>
    <t>User-5</t>
  </si>
  <si>
    <t>User-6</t>
  </si>
  <si>
    <t>User-7</t>
  </si>
  <si>
    <t>User-8</t>
  </si>
  <si>
    <t>User-9</t>
  </si>
  <si>
    <t>User-10</t>
  </si>
  <si>
    <t>Upside Down Test</t>
  </si>
  <si>
    <t>Step</t>
  </si>
  <si>
    <t>Rapid Puff Test</t>
  </si>
  <si>
    <t>Date:</t>
  </si>
  <si>
    <t>Did this burn?</t>
  </si>
  <si>
    <t>Puffing Regime:</t>
  </si>
  <si>
    <t>Usage Efficiency</t>
  </si>
  <si>
    <t>Did this clog?</t>
  </si>
  <si>
    <t>Viscosity:</t>
  </si>
  <si>
    <t>Initial Oil Mass:</t>
  </si>
  <si>
    <t>Did this leak?</t>
  </si>
  <si>
    <t>puffs</t>
  </si>
  <si>
    <t>Before weight/g</t>
  </si>
  <si>
    <t>After weight/g</t>
  </si>
  <si>
    <t>Draw Pressure (kpa)</t>
  </si>
  <si>
    <t>Resistance</t>
  </si>
  <si>
    <t>Smell</t>
  </si>
  <si>
    <t>Clog</t>
  </si>
  <si>
    <t>Notes</t>
  </si>
  <si>
    <t>TPM (mg/puff)</t>
  </si>
  <si>
    <t>TPM Power Density (mg/puff/W)</t>
  </si>
  <si>
    <t>TPM Consistency</t>
  </si>
  <si>
    <t>Rolling Average TPM</t>
  </si>
  <si>
    <t>Long Puff Test</t>
  </si>
  <si>
    <t>Average TPM and Standard deviation</t>
  </si>
  <si>
    <t>Start at 100mL/5s/30s</t>
  </si>
  <si>
    <t>Switch to 160mL/8s/30s</t>
  </si>
  <si>
    <t>Switch to 200mL/10s/30s</t>
  </si>
  <si>
    <t>Test Timing:</t>
  </si>
  <si>
    <t>Horizontal Puffing Test</t>
  </si>
  <si>
    <t>60mL/3s/30s</t>
  </si>
  <si>
    <t>Aerosol Temperature Test</t>
  </si>
  <si>
    <t>Maximum Temperature</t>
  </si>
  <si>
    <t>Puff 1</t>
  </si>
  <si>
    <t>Puff 2</t>
  </si>
  <si>
    <t>Puff 3</t>
  </si>
  <si>
    <t>Puff 4</t>
  </si>
  <si>
    <t>Puff 5</t>
  </si>
  <si>
    <t>Puff 6</t>
  </si>
  <si>
    <t>Puff 7</t>
  </si>
  <si>
    <t>Puff 8</t>
  </si>
  <si>
    <t>Puff 9</t>
  </si>
  <si>
    <t>Puff 10</t>
  </si>
  <si>
    <t>Average Temperature:</t>
  </si>
  <si>
    <t>Standard Deviation:</t>
  </si>
  <si>
    <t>Quick Screening Test</t>
  </si>
  <si>
    <t>200mL/3s/30s</t>
  </si>
  <si>
    <t>Step 1.1: Place In -20 C for 30 minutes</t>
  </si>
  <si>
    <t>Step 1.2: Place in 60 C for 30 minutes</t>
  </si>
  <si>
    <t>Step 2.1: Place in -20 C for 30 minutes</t>
  </si>
  <si>
    <t>Step 2.2: Place in 60 C for 30 minutes</t>
  </si>
  <si>
    <t>Step 3.1: Place In -20 C for 30 minutes</t>
  </si>
  <si>
    <t>Step 3.2: Place in 60 C for 30 minutes</t>
  </si>
  <si>
    <t>Step 4.1: Place in -20 C for 30 minutes</t>
  </si>
  <si>
    <t>Step 4.2: Place in 60 C for 30 minutes</t>
  </si>
  <si>
    <t>Step 5.1: Place in -20 C for 30 minutes</t>
  </si>
  <si>
    <t>Step 5.2: Place in 60 C for 30 minutes</t>
  </si>
  <si>
    <t>Step 6.1: Place In -20 C for 30 minutes</t>
  </si>
  <si>
    <t>Step 6.2: Place in 60 C for 30 minutes</t>
  </si>
  <si>
    <t>Viscosity Compatibility Test</t>
  </si>
  <si>
    <t>Various Oil Compatibility Test</t>
  </si>
  <si>
    <t>Progress</t>
  </si>
  <si>
    <t>no</t>
  </si>
  <si>
    <t>User-11 (Bonus)</t>
  </si>
  <si>
    <t>Distributor:</t>
  </si>
  <si>
    <t>S1 Temp</t>
  </si>
  <si>
    <t>S2 Temp</t>
  </si>
  <si>
    <t>S3 Temp</t>
  </si>
  <si>
    <t>S4 Temp</t>
  </si>
  <si>
    <t>S5 Temp</t>
  </si>
  <si>
    <t>Resistance:</t>
  </si>
  <si>
    <t>Lifetime Test</t>
  </si>
  <si>
    <t>Initial State Inspection</t>
  </si>
  <si>
    <t>Aerosol Temperature</t>
  </si>
  <si>
    <t>User Test - Full Cycle</t>
  </si>
  <si>
    <t>Extended Test</t>
  </si>
  <si>
    <t>Intense Test</t>
  </si>
  <si>
    <t>Big Headspace Pocket Test</t>
  </si>
  <si>
    <t>Low Temperature Stability</t>
  </si>
  <si>
    <t>Quick Sensory Test</t>
  </si>
  <si>
    <t>Off-odor Score</t>
  </si>
  <si>
    <t>Sensory Consistency</t>
  </si>
  <si>
    <t>Heavy Metal Leaching Test</t>
  </si>
  <si>
    <t>Images of Samples</t>
  </si>
  <si>
    <t>S2</t>
  </si>
  <si>
    <t>Anti Dry Burn Protection Test</t>
  </si>
  <si>
    <t>Place Samples Upside Down for 24 hours</t>
  </si>
  <si>
    <t>Test Regime:</t>
  </si>
  <si>
    <t>S1 Burn</t>
  </si>
  <si>
    <t>S2 Burn</t>
  </si>
  <si>
    <t>S3 Burn</t>
  </si>
  <si>
    <t>S4 Burn</t>
  </si>
  <si>
    <t>S5 Burn</t>
  </si>
  <si>
    <t>60mL/3s/30s, 10 puffs, Test until anti-dry burn function is activated. Note how many puffs before burn.</t>
  </si>
  <si>
    <t>Temperature Cycling Test</t>
  </si>
  <si>
    <t>Drain devices to 20% remaining</t>
  </si>
  <si>
    <t>Puff Samples until 20% remaining</t>
  </si>
  <si>
    <t>Return samples to Analytical for end off-odor score</t>
  </si>
  <si>
    <t>Hand sample to Analytical for initial off-odor score</t>
  </si>
  <si>
    <t>Set up order with 3rd party to conduct Heavy Metal Leach testing.</t>
  </si>
  <si>
    <t>Big Headspace Low Temperature Test</t>
  </si>
  <si>
    <t>深圳麦克韦尔科技有限公司</t>
  </si>
  <si>
    <t>Product Model</t>
  </si>
  <si>
    <t>Date</t>
  </si>
  <si>
    <t>Type</t>
  </si>
  <si>
    <t xml:space="preserve">          AIO                    510 Cartridge                 Pod                            Others (write details in the Note section)</t>
  </si>
  <si>
    <t>Note</t>
  </si>
  <si>
    <t>Testing Personnel</t>
  </si>
  <si>
    <t>Item No.</t>
  </si>
  <si>
    <t>Item</t>
  </si>
  <si>
    <t>Objective</t>
  </si>
  <si>
    <t>Test Method</t>
  </si>
  <si>
    <t>Sample Quantity（pcs）</t>
  </si>
  <si>
    <t>Data Collection</t>
  </si>
  <si>
    <t>Acceptance Criteria</t>
  </si>
  <si>
    <t xml:space="preserve">Equipment </t>
  </si>
  <si>
    <t>Applicable Model</t>
  </si>
  <si>
    <t>P4</t>
  </si>
  <si>
    <t>P5</t>
  </si>
  <si>
    <t>P6</t>
    <phoneticPr fontId="0" type="noConversion"/>
  </si>
  <si>
    <t>Visual Inspection</t>
  </si>
  <si>
    <t>All</t>
  </si>
  <si>
    <t>√</t>
    <phoneticPr fontId="0" type="noConversion"/>
  </si>
  <si>
    <t>Quick Screening Test/Regular Puffing Test</t>
  </si>
  <si>
    <t>as needed</t>
  </si>
  <si>
    <t>AIO or 510 with removable mouthpiece</t>
  </si>
  <si>
    <t>Consumer Reliability Test</t>
  </si>
  <si>
    <t>Horizontal Test</t>
  </si>
  <si>
    <t>Big Headspace Low Temperature</t>
  </si>
  <si>
    <t>Anti Dry-Burn Protection Test</t>
  </si>
  <si>
    <t>Only applicable for the device carries anti-dry burn feature</t>
  </si>
  <si>
    <t>Transportation Reliability Test</t>
  </si>
  <si>
    <t>High Temperature, High Relative Humidity Test</t>
  </si>
  <si>
    <t>Low Temperature Stability Test</t>
  </si>
  <si>
    <t>Negative Pressure Test</t>
  </si>
  <si>
    <t>Compatibility Test</t>
  </si>
  <si>
    <t xml:space="preserve">Visocisity Compatibility </t>
  </si>
  <si>
    <t>5（1 for each viscosity）</t>
  </si>
  <si>
    <t xml:space="preserve">Various Oil Compatibility </t>
  </si>
  <si>
    <t>Internal Sensory - Quick Sensory Test</t>
  </si>
  <si>
    <t xml:space="preserve">1. Use the medium designed for this product
2. ≥10 testers, including light and heavy users
3. Test sensory at the beginning, middle, and end. Use the most updated sensory testing form, comparing to EVO Max and competitor device, if any. </t>
  </si>
  <si>
    <t>Performance</t>
  </si>
  <si>
    <t>1. Use the medium designed for this product. Sample the gas phase using TD tubes covering the beginning, middle, and end.
2. 60/3/30, if device doesn't activate, increase the volume but keep 3s-puffing constantly. 
3. Treat the data and get the off-odor score</t>
  </si>
  <si>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</si>
  <si>
    <t xml:space="preserve">Safety Test </t>
  </si>
  <si>
    <t>Send to thrid party lab</t>
  </si>
  <si>
    <t>As per 3rd party lab's requirements</t>
  </si>
  <si>
    <t>Compliant with FDA 232</t>
  </si>
  <si>
    <t># Burn?</t>
  </si>
  <si>
    <t># Clog?</t>
  </si>
  <si>
    <t>Collect Quick Sensory from 5+ users</t>
  </si>
  <si>
    <t>Collect Quick End Sensory from the same 5+ users</t>
  </si>
  <si>
    <t>High Temp, High Relative Humidity Test</t>
  </si>
  <si>
    <t>Storage Temperature:</t>
  </si>
  <si>
    <t>60C</t>
  </si>
  <si>
    <t>Storage Time:</t>
  </si>
  <si>
    <t>48 hours</t>
  </si>
  <si>
    <t>Storage Humidity:</t>
  </si>
  <si>
    <t>Step 2: Move Samples to room temperature for 2 hours</t>
  </si>
  <si>
    <t>Vaporizer Standard Testing Table - SDR</t>
  </si>
  <si>
    <t>Voltage of the selected battery</t>
  </si>
  <si>
    <t>Test Condition</t>
  </si>
  <si>
    <t>Ensure that the samples are received under normal condition.</t>
  </si>
  <si>
    <t>Perform the test at a temperature of 23±5°C and a humidity of 35–70% RH (at the filled state)</t>
  </si>
  <si>
    <t>Use 700kcp D8. Puff at 60ml/3/30 regime; Test the resistance of the atomizer.</t>
  </si>
  <si>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</si>
  <si>
    <t>Core Test (can use the samples from Visual inspection)</t>
  </si>
  <si>
    <t>Quick analysis to show the consistcy of the performance</t>
  </si>
  <si>
    <t>The typical draw resistance specification range is &lt;1.5 kPa or as specially indicated.                                                                                             No leaking, clogging                                                                     Functionality is normal with no burnt smell from the filter and no sign of leakage.</t>
  </si>
  <si>
    <t>Analysis of smoke concentration decay and heating element decay curve</t>
  </si>
  <si>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</si>
  <si>
    <t>N/A</t>
  </si>
  <si>
    <t xml:space="preserve">Temperature analysis for sensory </t>
  </si>
  <si>
    <t>Use 700kcp D8. Test the aerosol temperature right at the mouthpiece outlet using thermalcouple. 60ml/3/30, one by one, and 5 puffs per session, repeat for 3 sessions, record the highest value for each puff.</t>
  </si>
  <si>
    <t>Record the aerosol temperatures</t>
  </si>
  <si>
    <t>Aerosol Temperature &lt;70°C</t>
  </si>
  <si>
    <t>Simulate the complexity of consumer testing scenarios. It would potentially exposes unexpected issues during the testing.</t>
  </si>
  <si>
    <t xml:space="preserve"> </t>
  </si>
  <si>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</si>
  <si>
    <t>Collect S1, S2, S3 forms or comments</t>
  </si>
  <si>
    <t>Free of external damage, free of leaking, clogging, burning</t>
  </si>
  <si>
    <t>Simulate the issue of large air bubbles obstructing the liquid entry port when using high-viscosity oil.</t>
  </si>
  <si>
    <t>Use 700kcp D8 and test while keeping the device horizentally. 60ml/3/30, 5 puffs per session. Test 20 cycles. Record TPM, clogging and burnt. Keep the device horizentally during the session breaks</t>
  </si>
  <si>
    <t>Simulate issues, such as suction blockage, leakage, and whether the equipment exhibits any cracks or other abnormalities.</t>
  </si>
  <si>
    <t>Use 700kcp D8, 60/3/30, 10min break, 5 or 10 puffs per session, 10min break between sessions. Test to the end. Dissamble and take zoom-in photos of heating elements and check for leaking.</t>
  </si>
  <si>
    <t xml:space="preserve">Not determined                                                        </t>
  </si>
  <si>
    <t>Inspect the capability for continuous oil supply over long period of time</t>
  </si>
  <si>
    <t>Free of damage or deformation on the exterior. No leakage, clogging and burning.</t>
  </si>
  <si>
    <t>Simulate the regular daily vaping practice</t>
  </si>
  <si>
    <t xml:space="preserve">Use 700kcp D8 to test under 60ml/3/3, 5 puffs per session; 4 sessions in total. </t>
  </si>
  <si>
    <t>Simulate the hardpull</t>
  </si>
  <si>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</si>
  <si>
    <t>Free of external damage, free of leaking, clogging, burning. Normal functionality.</t>
  </si>
  <si>
    <t>Evaluate the capbility of retaining the oil in place under low temperature, big headspace.</t>
  </si>
  <si>
    <t>Perform the test at a temperature of 10°C and a humidity of 35–70% RH</t>
  </si>
  <si>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</si>
  <si>
    <t>Air bubbles appear within 10 puffs. Free of external damage, free of leaking, clogging, burning. Normal functionality.</t>
  </si>
  <si>
    <t>can be done by the Yunnan Lab</t>
  </si>
  <si>
    <t>Simulate irregular placement</t>
  </si>
  <si>
    <t>Perform the test at a temperature of 23±5°C and a humidity of 35–70% RH</t>
  </si>
  <si>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</si>
  <si>
    <t>Record the resistance</t>
  </si>
  <si>
    <t>The resistance change &lt; 0.02 Ω. No leakage, clogging, or burnt smell.</t>
  </si>
  <si>
    <t>Big Headspace High Temperature</t>
  </si>
  <si>
    <t>Evaluate the capbility of retaining the oil in place under high temperature, big headspace.</t>
  </si>
  <si>
    <t>Perform the test at a temperature of 40°C and a humidity of 35–70% RH</t>
  </si>
  <si>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</si>
  <si>
    <t xml:space="preserve">Free of external damage, free of leaking, clogging, burning. Normal functionality. No any sign of burning within 5 puffs. </t>
  </si>
  <si>
    <t>Fill 700kc D8 to 1/4 of the cart, test functionality under 60ml/3/30, 10 puffs per session, 5 sessions. Record draw resistance. Then put it in one's pocket for 1 hour. Test functionality again under 60ml/3/30, 10 puffs per session, 5 sessions, record the draw resistance.</t>
  </si>
  <si>
    <t>No clogging or burning, with draw resistance increase ≤ 0.2 kPa.</t>
  </si>
  <si>
    <t>Evaluate the capbility of retaining the oil in place under dramatic temperature change</t>
  </si>
  <si>
    <t>As per instruction</t>
  </si>
  <si>
    <t>no puffing test needed</t>
  </si>
  <si>
    <t xml:space="preserve">Not determined.                                                   </t>
  </si>
  <si>
    <t>Evaluate the capbility of retaining the oil in place under dramatic temperature and relative humidity change</t>
  </si>
  <si>
    <t xml:space="preserve">Temperature of 60℃, 60％RH. </t>
  </si>
  <si>
    <t>The typical draw resistance specification range is 0.75-1.5 kPa or as specially indicated.                                                                                             No leaking, clogging                                                                     Functionality is normal with no burnt smell from the filter and no sign of leakage.</t>
  </si>
  <si>
    <t xml:space="preserve">
Evaluate the stability under low temperature conditions</t>
  </si>
  <si>
    <t xml:space="preserve">Set chamber to -20℃, 35-70％RH. </t>
  </si>
  <si>
    <t>Fill with 700kcp D8.  Set the temperature to -20°C. Keep the samples in for 24 hours. Move the samples to room temperature for 2hours (20±5℃). Check for if it still activate normally. 60ml/3/30, 5 puffs per session and 5 sessions</t>
  </si>
  <si>
    <t>Investigate oil retention capability under pressure shock; simulate flight's cabin pressure when it increases to 0.6-0.8 atmospheres, equivalent to atmospheric pressure at an altitude of approximately 2500-3000 meters.</t>
  </si>
  <si>
    <t>20±5℃, and pressure to 60Kpa（relatively -41kpa)</t>
  </si>
  <si>
    <t>Fill with 700kcp D8. Put on flat placement, vertical placement, upright placement. Set temperature to 20±5℃, and pressure to 60Kpa（relatively -41kpa） for 6 hours. 60ml/3/30, 5 puffs per session and 5 sessions</t>
  </si>
  <si>
    <t>Compatibility of handling various oil viscosities</t>
  </si>
  <si>
    <t>Compatibility of handling various oil types</t>
  </si>
  <si>
    <t>Quick evaluation of the product's sensory and ensure it meets the consumer preferences</t>
  </si>
  <si>
    <t>Evaulate the tendency being off-flavor/burning</t>
  </si>
  <si>
    <t>Flavor intensity</t>
  </si>
  <si>
    <t>Off-odor score &lt; 50</t>
  </si>
  <si>
    <t>Evaluate the consistency of the flavor</t>
  </si>
  <si>
    <t>The difference of intensities for the front, middle and end notes are within 30% or one standard deviation.              TPM Fluctuation&lt;25%.       Intensity/mass value comparision among front and end notes for the top and bottom of the carts lie within one standard deviation of each other</t>
  </si>
  <si>
    <t>Assess the potential for heavy metal leaching from the product to ensure safety and compliance with regulatory standards.</t>
  </si>
  <si>
    <t>record the TPM and draw resistance when there is a change in status</t>
  </si>
  <si>
    <t>record the resistance of the atomizer, voltage of battery, and draw resistance</t>
  </si>
  <si>
    <t>Puffing Machine, Scale, Battery, Digital Multimeter; Battery</t>
  </si>
  <si>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</si>
  <si>
    <t>Puffing Machine; Scale; Battery</t>
  </si>
  <si>
    <t>record the net weight of the oil filled, record the TPM and draw resistance when there is a change in status</t>
  </si>
  <si>
    <t>Thermocouple; Puffing Machine; Battery</t>
  </si>
  <si>
    <t>C:\SynologyDrive\SDR\Device Group\Tests Standards\SOP\Sensory Forms and Templates\Form S1</t>
  </si>
  <si>
    <r>
      <t>Free of damage or deformation on the exterior. No leakage, clogging and burning.</t>
    </r>
    <r>
      <rPr>
        <b/>
        <sz val="12"/>
        <rFont val="Calibri"/>
        <family val="2"/>
      </rPr>
      <t xml:space="preserve"> Average TPM&gt;2 mg/puff (if applicable for the model)</t>
    </r>
  </si>
  <si>
    <t>Puffing Machine; Scale; Battery; Temp Chamber</t>
  </si>
  <si>
    <t>NA</t>
  </si>
  <si>
    <t>Puffing Machine; Scale; Battery; Oven</t>
  </si>
  <si>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</si>
  <si>
    <t>Puffing machine; Temperature controlled oven and freezer; High resolution camera; Scale; Battery</t>
  </si>
  <si>
    <r>
      <t>Fill 700 kcp D8. Put on flat placement, upside down placement, upright placement. Keep devices in sealed transport state.  Set chamber to</t>
    </r>
    <r>
      <rPr>
        <b/>
        <sz val="12"/>
        <rFont val="Calibri"/>
        <family val="2"/>
      </rPr>
      <t xml:space="preserve"> 60℃, 60％RH</t>
    </r>
    <r>
      <rPr>
        <sz val="12"/>
        <rFont val="Calibri"/>
        <family val="2"/>
      </rPr>
      <t>. Keep samples in for 48 hours. Move the samples to room temperatre for 2 hours (20±5℃)。60ml/3/30, 5 puffs per session and 5 sessions</t>
    </r>
  </si>
  <si>
    <t>Puffing machine; Temperature &amp; Relative Humidity chamber; High resolution camera; Scale; Battery</t>
  </si>
  <si>
    <t>Puffing machine; Temperature controlled freezer; Scale; Battery</t>
  </si>
  <si>
    <t>Puffing machine; Pressure chamber; Scale; Battery</t>
  </si>
  <si>
    <t>C:\SynologyDrive\SDR\Device Group\Tests Standards\SOP\Sensory Forms and Templates\Form S3</t>
  </si>
  <si>
    <t>TD Samplin Tubes; Puffing Machine; HPLC; Scale</t>
  </si>
  <si>
    <t>Draw Resistance of Device</t>
  </si>
  <si>
    <t>Resistance of Atomizer</t>
  </si>
  <si>
    <t>Sample 1</t>
  </si>
  <si>
    <t>Sample 2</t>
  </si>
  <si>
    <t>Sample 3</t>
  </si>
  <si>
    <t>Sample 4</t>
  </si>
  <si>
    <t>Sample 5</t>
  </si>
  <si>
    <t>Sample 6</t>
  </si>
  <si>
    <t>Sample 7</t>
  </si>
  <si>
    <t>Sample 8</t>
  </si>
  <si>
    <t>Sample 9</t>
  </si>
  <si>
    <t>Sample 10</t>
  </si>
  <si>
    <t>Battery Voltage</t>
  </si>
  <si>
    <t>Sample ID:</t>
  </si>
  <si>
    <t>Resistance (Ohms):</t>
  </si>
  <si>
    <t>Media Filled</t>
  </si>
  <si>
    <t>Fill Volume</t>
  </si>
  <si>
    <t>Voltage</t>
  </si>
  <si>
    <t>Power</t>
  </si>
  <si>
    <t>Resistance Before Using</t>
  </si>
  <si>
    <t>Resistance After Collection</t>
  </si>
  <si>
    <t>Big Headspace High Temperature Test</t>
  </si>
  <si>
    <t>Step 7: Leave samples at room temperature for 2 hours</t>
  </si>
  <si>
    <t>Step 8: Puffing (1 session, 10 puffs, check for clog and burn)</t>
  </si>
  <si>
    <t>Orientation - Upright</t>
  </si>
  <si>
    <t>Please indicate when you obsereved the issue (cycle number etc.)</t>
  </si>
  <si>
    <t>Orientation - Horizontal</t>
  </si>
  <si>
    <t>Orientation - Upside Down</t>
  </si>
  <si>
    <t>60% RH</t>
  </si>
  <si>
    <t>Step 1: Place in Humidity Chamber for 48 hours at 60C, 60% RH</t>
  </si>
  <si>
    <t>Step 3: Run 5 rounds of 5 puffs, check for failure</t>
  </si>
  <si>
    <t xml:space="preserve">Date and Time Starting </t>
  </si>
  <si>
    <t>Total Number of Samples</t>
  </si>
  <si>
    <t>Any other Failure?</t>
  </si>
  <si>
    <t>Comment</t>
  </si>
  <si>
    <t># Leak?</t>
  </si>
  <si>
    <t>Date and Time Ending</t>
  </si>
  <si>
    <t>Orientation:</t>
  </si>
  <si>
    <t>c</t>
  </si>
  <si>
    <t>TD tube #</t>
  </si>
  <si>
    <t>TPM aim for ~15mg</t>
  </si>
  <si>
    <t>TPM/puff</t>
  </si>
  <si>
    <t>1. Use the leading brand's Live Resin, Live Rosin, and D9 to test for regular puffing. 
2.Test at 23±5℃,60ml/3/30, 5 or 10 puffs per session and 10 sessions</t>
  </si>
  <si>
    <t>1. Test with 20kcp,100kcp, 400kcp, 1mcp and 4mcp D8 for TPM using regular test. (+/- 10% variance is allowed based on current stock).
2. Test at 23±5℃,60ml/3/30, 5 or 10 puffs per session and 10 sessions</t>
  </si>
  <si>
    <t>Sample ID</t>
  </si>
  <si>
    <t>Device Filled</t>
  </si>
  <si>
    <t>Weight (before)</t>
  </si>
  <si>
    <t>Weight (after)</t>
  </si>
  <si>
    <t>Use the Table ONLY if you are taking the TD Samples</t>
  </si>
  <si>
    <t># of Puffs</t>
  </si>
  <si>
    <t>Hand sample to Analytical for initial Sensory Consistency- score</t>
  </si>
  <si>
    <t>Return samples to Analytical for end Sensory Consistency score</t>
  </si>
  <si>
    <t>Use 700kcp D8 to test under 3 different regimes, 120/6/30;
160/8/30; 200/10/30; 3 puffs per session, 2 sessions per regime.</t>
  </si>
  <si>
    <t>Fill 700kcp D8 to 1/2 of the device.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for each of the first 10 puffs. If necessary, repeat the entire test until failure.</t>
  </si>
  <si>
    <t>record the TPM and draw resistance for each individual puff</t>
  </si>
  <si>
    <t>User Test Simulation - 2mL</t>
  </si>
  <si>
    <t>Days 1 through 4: 10 puffs with TPM, 90 puffs after</t>
  </si>
  <si>
    <t>Day 5: Extended Test, every 20 puffs until device is nearly empty (10% remaining)</t>
  </si>
  <si>
    <t>Day 6: Continue extended test until device is empty</t>
  </si>
  <si>
    <t>Day 7: Full Disassembly + Photos</t>
  </si>
  <si>
    <t>Be sure to take detailed notes while conducting this test</t>
  </si>
  <si>
    <t>Chronology</t>
  </si>
  <si>
    <t>Before Weight/g</t>
  </si>
  <si>
    <t>After Weight/g</t>
  </si>
  <si>
    <t>Failure? (if yes, add detailed notes)</t>
  </si>
  <si>
    <t>Day 1</t>
  </si>
  <si>
    <t>Day 2</t>
  </si>
  <si>
    <t>Day 3</t>
  </si>
  <si>
    <t>Day 4</t>
  </si>
  <si>
    <t>Day 5</t>
  </si>
  <si>
    <t>Day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</si>
</sst>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0.000"/>
  </numFmts>
  <fonts count="18"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b/>
      <sz val="12"/>
      <color theme="1"/>
      <name val="Calibri"/>
      <family val="2"/>
    </font>
    <font>
      <b/>
      <sz val="16"/>
      <color theme="1"/>
      <name val="Calibri"/>
      <family val="2"/>
    </font>
    <font>
      <sz val="12"/>
      <color theme="1"/>
      <name val="Calibri"/>
      <family val="2"/>
    </font>
    <font>
      <sz val="11"/>
      <color rgb="FF000000"/>
      <name val="Aptos Narrow"/>
      <family val="2"/>
      <scheme val="minor"/>
    </font>
    <font>
      <sz val="12"/>
      <name val="Calibri"/>
      <family val="2"/>
    </font>
    <font>
      <b/>
      <sz val="12"/>
      <color rgb="FFFF0000"/>
      <name val="Calibri"/>
      <family val="2"/>
    </font>
    <font>
      <sz val="10"/>
      <color rgb="FF000000"/>
      <name val="Aptos Narrow"/>
    </font>
    <font>
      <b/>
      <sz val="11"/>
      <color theme="1"/>
      <name val="Aptos Narrow"/>
      <family val="2"/>
      <scheme val="minor"/>
    </font>
    <font>
      <b/>
      <sz val="12"/>
      <name val="Calibri"/>
      <family val="2"/>
    </font>
    <font>
      <sz val="8"/>
      <name val="Aptos Narrow"/>
      <family val="2"/>
      <scheme val="minor"/>
    </font>
    <font>
      <b/>
      <u/>
      <sz val="11"/>
      <color theme="1"/>
      <name val="Aptos Narrow"/>
      <family val="2"/>
      <scheme val="minor"/>
    </font>
    <font>
      <b/>
      <u/>
      <sz val="11"/>
      <color rgb="FF000000"/>
      <name val="Aptos Narrow"/>
      <family val="2"/>
      <scheme val="minor"/>
    </font>
    <font>
      <sz val="11"/>
      <name val="Arial"/>
      <family val="2"/>
    </font>
    <font>
      <sz val="11"/>
      <color rgb="FF242424"/>
      <name val="Consolas"/>
      <family val="3"/>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2"/>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0" borderId="0">
      <alignment vertical="center"/>
    </xf>
    <xf numFmtId="0" fontId="1" fillId="0" borderId="0"/>
  </cellStyleXfs>
  <cellXfs count="120">
    <xf numFmtId="0" fontId="0" fillId="0" borderId="0" xfId="0"/>
    <xf numFmtId="0" fontId="1" fillId="3" borderId="1" xfId="2" applyFont="1" applyBorder="1" applyAlignment="1">
      <alignment horizontal="center" vertical="center"/>
    </xf>
    <xf numFmtId="0" fontId="2" fillId="0" borderId="1" xfId="1" applyFill="1" applyBorder="1" applyAlignment="1">
      <alignment horizontal="center" vertical="center"/>
    </xf>
    <xf numFmtId="0" fontId="2" fillId="2" borderId="1" xfId="1" applyBorder="1" applyAlignment="1">
      <alignment horizontal="center" vertical="center"/>
    </xf>
    <xf numFmtId="0" fontId="0" fillId="0" borderId="0" xfId="0" quotePrefix="1"/>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3" borderId="1" xfId="2" applyFont="1" applyBorder="1" applyAlignment="1">
      <alignment horizontal="center" vertical="center" wrapText="1"/>
    </xf>
    <xf numFmtId="0" fontId="0" fillId="0" borderId="0" xfId="0" quotePrefix="1" applyAlignment="1">
      <alignment horizontal="center" vertical="center" wrapText="1"/>
    </xf>
    <xf numFmtId="0" fontId="2" fillId="2" borderId="0" xfId="1" applyAlignment="1">
      <alignment horizontal="center" vertical="center"/>
    </xf>
    <xf numFmtId="0" fontId="2" fillId="2" borderId="0" xfId="1"/>
    <xf numFmtId="0" fontId="0" fillId="0" borderId="0" xfId="0" applyAlignment="1">
      <alignment horizontal="center" wrapText="1"/>
    </xf>
    <xf numFmtId="0" fontId="0" fillId="0" borderId="2" xfId="0" applyBorder="1" applyAlignment="1">
      <alignment horizontal="center" vertical="center" wrapText="1"/>
    </xf>
    <xf numFmtId="0" fontId="0" fillId="0" borderId="1" xfId="0" applyBorder="1"/>
    <xf numFmtId="0" fontId="2" fillId="2" borderId="1" xfId="1" applyBorder="1"/>
    <xf numFmtId="0" fontId="2" fillId="0" borderId="0" xfId="1" applyFill="1"/>
    <xf numFmtId="0" fontId="1" fillId="4" borderId="1" xfId="2" applyFont="1" applyFill="1"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Border="1" applyAlignment="1">
      <alignment vertical="center" wrapText="1"/>
    </xf>
    <xf numFmtId="0" fontId="0" fillId="3" borderId="1" xfId="2" applyFont="1" applyBorder="1" applyAlignment="1">
      <alignment horizontal="center" vertical="center"/>
    </xf>
    <xf numFmtId="0" fontId="4" fillId="0" borderId="1" xfId="3" applyFont="1" applyBorder="1" applyAlignment="1">
      <alignment horizontal="center" vertical="center" wrapText="1"/>
    </xf>
    <xf numFmtId="0" fontId="6" fillId="0" borderId="0" xfId="3" applyFont="1">
      <alignment vertical="center"/>
    </xf>
    <xf numFmtId="0" fontId="6" fillId="0" borderId="0" xfId="3" applyFont="1" applyAlignment="1">
      <alignment horizontal="center" vertical="center"/>
    </xf>
    <xf numFmtId="0" fontId="6" fillId="0" borderId="0" xfId="3" applyFont="1" applyAlignment="1">
      <alignment vertical="center" wrapText="1"/>
    </xf>
    <xf numFmtId="0" fontId="6" fillId="0" borderId="0" xfId="3" applyFont="1" applyAlignment="1">
      <alignment horizontal="center" vertical="center" wrapText="1"/>
    </xf>
    <xf numFmtId="0" fontId="4" fillId="0" borderId="0" xfId="3" applyFont="1" applyAlignment="1">
      <alignment horizontal="center" vertical="center" wrapText="1"/>
    </xf>
    <xf numFmtId="0" fontId="6" fillId="0" borderId="0" xfId="3" applyFont="1" applyAlignment="1">
      <alignment horizontal="left" vertical="center" wrapText="1"/>
    </xf>
    <xf numFmtId="0" fontId="6" fillId="0" borderId="0" xfId="3" applyFont="1" applyAlignment="1">
      <alignment horizontal="left" vertical="center"/>
    </xf>
    <xf numFmtId="165" fontId="0" fillId="0" borderId="0" xfId="0" applyNumberFormat="1"/>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4" fillId="0" borderId="1" xfId="3" applyFont="1" applyBorder="1" applyAlignment="1">
      <alignment horizontal="center" vertical="center"/>
    </xf>
    <xf numFmtId="0" fontId="4" fillId="0" borderId="1" xfId="3" applyFont="1" applyBorder="1" applyAlignment="1">
      <alignment horizontal="left" vertical="center" wrapText="1"/>
    </xf>
    <xf numFmtId="0" fontId="4" fillId="0" borderId="1" xfId="3" applyFont="1" applyBorder="1">
      <alignment vertical="center"/>
    </xf>
    <xf numFmtId="0" fontId="4" fillId="0" borderId="1" xfId="3" applyFont="1" applyBorder="1" applyAlignment="1">
      <alignment vertical="center" wrapText="1"/>
    </xf>
    <xf numFmtId="0" fontId="4" fillId="5" borderId="1" xfId="3" applyFont="1" applyFill="1" applyBorder="1" applyAlignment="1">
      <alignment horizontal="center" vertical="center" wrapText="1"/>
    </xf>
    <xf numFmtId="0" fontId="4" fillId="4" borderId="1" xfId="3" applyFont="1" applyFill="1" applyBorder="1" applyAlignment="1">
      <alignment horizontal="center" vertical="center"/>
    </xf>
    <xf numFmtId="0" fontId="6" fillId="0" borderId="1" xfId="3" applyFont="1" applyBorder="1" applyAlignment="1">
      <alignment horizontal="left" vertical="center" wrapText="1"/>
    </xf>
    <xf numFmtId="0" fontId="6" fillId="0" borderId="1" xfId="3" applyFont="1" applyBorder="1" applyAlignment="1">
      <alignment horizontal="center" vertical="center" wrapText="1"/>
    </xf>
    <xf numFmtId="0" fontId="6" fillId="0" borderId="1" xfId="3" applyFont="1" applyBorder="1" applyAlignment="1">
      <alignment vertical="center" wrapText="1"/>
    </xf>
    <xf numFmtId="0" fontId="6" fillId="0" borderId="1" xfId="4" applyFont="1" applyBorder="1" applyAlignment="1">
      <alignment horizontal="center" vertical="center" wrapText="1"/>
    </xf>
    <xf numFmtId="0" fontId="8" fillId="0" borderId="1" xfId="4" applyFont="1" applyBorder="1" applyAlignment="1">
      <alignment vertical="center" wrapText="1"/>
    </xf>
    <xf numFmtId="0" fontId="4" fillId="0" borderId="1" xfId="4" applyFont="1" applyBorder="1" applyAlignment="1">
      <alignment horizontal="center" vertical="center" wrapText="1"/>
    </xf>
    <xf numFmtId="0" fontId="9" fillId="8" borderId="1" xfId="4" applyFont="1" applyFill="1" applyBorder="1" applyAlignment="1">
      <alignment horizontal="center" vertical="center" wrapText="1"/>
    </xf>
    <xf numFmtId="0" fontId="8" fillId="0" borderId="1" xfId="3" applyFont="1" applyBorder="1" applyAlignment="1">
      <alignment horizontal="left" vertical="center" wrapText="1"/>
    </xf>
    <xf numFmtId="0" fontId="8" fillId="0" borderId="1" xfId="4" applyFont="1" applyBorder="1" applyAlignment="1">
      <alignment horizontal="left" vertical="center" wrapText="1"/>
    </xf>
    <xf numFmtId="0" fontId="6" fillId="0" borderId="1" xfId="3" applyFont="1" applyBorder="1">
      <alignment vertical="center"/>
    </xf>
    <xf numFmtId="0" fontId="8" fillId="4" borderId="1" xfId="4" applyFont="1" applyFill="1" applyBorder="1" applyAlignment="1">
      <alignment vertical="center" wrapText="1"/>
    </xf>
    <xf numFmtId="0" fontId="8" fillId="0" borderId="1" xfId="4" applyFont="1" applyBorder="1" applyAlignment="1">
      <alignment horizontal="center" vertical="center" wrapText="1"/>
    </xf>
    <xf numFmtId="0" fontId="4" fillId="0" borderId="1" xfId="4" applyFont="1" applyBorder="1" applyAlignment="1">
      <alignment horizontal="center" vertical="center"/>
    </xf>
    <xf numFmtId="0" fontId="4" fillId="11" borderId="1" xfId="3" applyFont="1" applyFill="1" applyBorder="1" applyAlignment="1">
      <alignment horizontal="center" vertical="center" wrapText="1"/>
    </xf>
    <xf numFmtId="0" fontId="4" fillId="4" borderId="1" xfId="4" applyFont="1" applyFill="1" applyBorder="1" applyAlignment="1">
      <alignment horizontal="center" vertical="center" wrapText="1"/>
    </xf>
    <xf numFmtId="0" fontId="0" fillId="0" borderId="0" xfId="0" applyAlignment="1">
      <alignment horizontal="left" vertical="center"/>
    </xf>
    <xf numFmtId="0" fontId="8" fillId="0" borderId="1" xfId="3" applyFont="1" applyBorder="1" applyAlignment="1">
      <alignment horizontal="center" vertical="center" wrapText="1"/>
    </xf>
    <xf numFmtId="164" fontId="8" fillId="0" borderId="1" xfId="4" applyNumberFormat="1" applyFont="1" applyBorder="1" applyAlignment="1">
      <alignment horizontal="center" vertical="center"/>
    </xf>
    <xf numFmtId="0" fontId="12" fillId="0" borderId="1" xfId="4" applyFont="1" applyBorder="1" applyAlignment="1">
      <alignment horizontal="center" vertical="center" wrapText="1"/>
    </xf>
    <xf numFmtId="0" fontId="8" fillId="0" borderId="1" xfId="3" applyFont="1" applyBorder="1" applyAlignment="1">
      <alignment vertical="center" wrapText="1"/>
    </xf>
    <xf numFmtId="0" fontId="8" fillId="0" borderId="0" xfId="3" applyFont="1" applyAlignment="1">
      <alignment vertical="center" wrapText="1"/>
    </xf>
    <xf numFmtId="0" fontId="8" fillId="0" borderId="0" xfId="3" applyFont="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left"/>
    </xf>
    <xf numFmtId="0" fontId="0" fillId="0" borderId="0" xfId="0" applyAlignment="1">
      <alignment horizontal="left" vertical="center" wrapText="1"/>
    </xf>
    <xf numFmtId="0" fontId="11" fillId="0" borderId="1" xfId="0" applyFont="1" applyBorder="1" applyAlignment="1">
      <alignment horizontal="center" vertical="center"/>
    </xf>
    <xf numFmtId="0" fontId="11" fillId="0" borderId="1" xfId="0" applyFont="1" applyBorder="1"/>
    <xf numFmtId="0" fontId="14" fillId="0" borderId="0" xfId="0" applyFont="1" applyAlignment="1">
      <alignment horizontal="left" vertical="center" wrapText="1"/>
    </xf>
    <xf numFmtId="0" fontId="0" fillId="11" borderId="0" xfId="0" applyFill="1" applyAlignment="1">
      <alignment horizontal="left" vertical="center" wrapText="1"/>
    </xf>
    <xf numFmtId="0" fontId="14" fillId="0" borderId="0" xfId="0" applyFont="1" applyAlignment="1">
      <alignment horizontal="center" vertical="center"/>
    </xf>
    <xf numFmtId="0" fontId="0" fillId="11" borderId="0" xfId="0" applyFill="1" applyAlignment="1">
      <alignment horizontal="center" vertical="center"/>
    </xf>
    <xf numFmtId="0" fontId="14" fillId="0" borderId="0" xfId="0" applyFont="1"/>
    <xf numFmtId="0" fontId="0" fillId="11" borderId="0" xfId="0" applyFill="1"/>
    <xf numFmtId="0" fontId="0" fillId="11" borderId="0" xfId="0" applyFill="1" applyAlignment="1">
      <alignment horizontal="center"/>
    </xf>
    <xf numFmtId="0" fontId="0" fillId="15" borderId="0" xfId="0" applyFill="1" applyAlignment="1">
      <alignment horizontal="center"/>
    </xf>
    <xf numFmtId="0" fontId="14" fillId="0" borderId="0" xfId="0" applyFont="1" applyAlignment="1">
      <alignment horizontal="center" vertical="center" wrapText="1"/>
    </xf>
    <xf numFmtId="0" fontId="0" fillId="16" borderId="0" xfId="0" applyFill="1" applyAlignment="1">
      <alignment horizontal="center"/>
    </xf>
    <xf numFmtId="0" fontId="0" fillId="11" borderId="0" xfId="0" applyFill="1" applyAlignment="1">
      <alignment horizontal="center" vertical="center" wrapText="1"/>
    </xf>
    <xf numFmtId="0" fontId="14" fillId="0" borderId="0" xfId="0" applyFont="1" applyAlignment="1">
      <alignment horizontal="left"/>
    </xf>
    <xf numFmtId="0" fontId="0" fillId="11" borderId="0" xfId="0" applyFill="1" applyAlignment="1">
      <alignment horizontal="left" vertical="center"/>
    </xf>
    <xf numFmtId="0" fontId="0" fillId="11" borderId="0" xfId="0" applyFill="1" applyAlignment="1">
      <alignment horizontal="left"/>
    </xf>
    <xf numFmtId="0" fontId="0" fillId="4" borderId="1" xfId="2" applyFont="1" applyFill="1" applyBorder="1" applyAlignment="1">
      <alignment horizontal="center" vertical="center"/>
    </xf>
    <xf numFmtId="0" fontId="14" fillId="11" borderId="1" xfId="0" applyFont="1" applyFill="1" applyBorder="1" applyAlignment="1">
      <alignment horizontal="center" vertical="center"/>
    </xf>
    <xf numFmtId="0" fontId="15" fillId="0" borderId="0" xfId="0" applyFont="1" applyAlignment="1">
      <alignment horizontal="center" vertical="center" wrapText="1"/>
    </xf>
    <xf numFmtId="0" fontId="7" fillId="11" borderId="0" xfId="0" applyFont="1" applyFill="1" applyAlignment="1">
      <alignment horizontal="center" vertical="center" wrapText="1"/>
    </xf>
    <xf numFmtId="0" fontId="7" fillId="9" borderId="0" xfId="0" applyFont="1" applyFill="1" applyAlignment="1">
      <alignment horizontal="center" vertical="center" wrapText="1"/>
    </xf>
    <xf numFmtId="0" fontId="0" fillId="0" borderId="1" xfId="0" applyBorder="1" applyAlignment="1">
      <alignment horizontal="left"/>
    </xf>
    <xf numFmtId="0" fontId="11" fillId="15" borderId="1" xfId="0" applyFont="1" applyFill="1" applyBorder="1"/>
    <xf numFmtId="0" fontId="16" fillId="0" borderId="1" xfId="0" applyFont="1" applyBorder="1"/>
    <xf numFmtId="0" fontId="0" fillId="17" borderId="1" xfId="0" applyFill="1" applyBorder="1"/>
    <xf numFmtId="0" fontId="0" fillId="8" borderId="1" xfId="0" applyFill="1" applyBorder="1" applyAlignment="1">
      <alignment horizontal="center" vertical="center" wrapText="1"/>
    </xf>
    <xf numFmtId="0" fontId="17" fillId="0" borderId="0" xfId="0" applyFont="1"/>
    <xf numFmtId="0" fontId="0" fillId="11" borderId="1" xfId="0" applyFill="1" applyBorder="1" applyAlignment="1">
      <alignment horizontal="center" vertical="center" wrapText="1"/>
    </xf>
    <xf numFmtId="0" fontId="4" fillId="6" borderId="2" xfId="3" applyFont="1" applyFill="1" applyBorder="1" applyAlignment="1">
      <alignment horizontal="center" vertical="center" wrapText="1"/>
    </xf>
    <xf numFmtId="0" fontId="4" fillId="6" borderId="3" xfId="3" applyFont="1" applyFill="1" applyBorder="1" applyAlignment="1">
      <alignment horizontal="center" vertical="center" wrapText="1"/>
    </xf>
    <xf numFmtId="0" fontId="4" fillId="6" borderId="4" xfId="3" applyFont="1" applyFill="1" applyBorder="1" applyAlignment="1">
      <alignment horizontal="center" vertical="center" wrapText="1"/>
    </xf>
    <xf numFmtId="0" fontId="4" fillId="7"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2" xfId="3" applyFont="1" applyFill="1" applyBorder="1" applyAlignment="1">
      <alignment horizontal="center" vertical="center" wrapText="1"/>
    </xf>
    <xf numFmtId="0" fontId="4" fillId="10" borderId="3" xfId="3" applyFont="1" applyFill="1" applyBorder="1" applyAlignment="1">
      <alignment horizontal="center" vertical="center" wrapText="1"/>
    </xf>
    <xf numFmtId="0" fontId="4" fillId="10" borderId="4"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5" fillId="0" borderId="1" xfId="3" applyFont="1" applyBorder="1" applyAlignment="1">
      <alignment horizontal="center" vertical="center"/>
    </xf>
    <xf numFmtId="0" fontId="4" fillId="0" borderId="1" xfId="3" applyFont="1" applyBorder="1" applyAlignment="1">
      <alignment horizontal="center" vertical="center" wrapText="1"/>
    </xf>
    <xf numFmtId="0" fontId="4" fillId="0" borderId="1" xfId="3" applyFont="1" applyBorder="1" applyAlignment="1">
      <alignment horizontal="center" vertical="center"/>
    </xf>
    <xf numFmtId="14" fontId="4" fillId="0" borderId="1" xfId="3" applyNumberFormat="1" applyFont="1" applyBorder="1" applyAlignment="1">
      <alignment horizontal="center" vertical="center"/>
    </xf>
    <xf numFmtId="0" fontId="4" fillId="0" borderId="1" xfId="3" applyFont="1" applyBorder="1" applyAlignment="1">
      <alignment horizontal="left" vertical="center"/>
    </xf>
    <xf numFmtId="0" fontId="6" fillId="0" borderId="1" xfId="3" applyFont="1" applyBorder="1" applyAlignment="1">
      <alignment horizontal="left" vertical="center"/>
    </xf>
    <xf numFmtId="0" fontId="6" fillId="0" borderId="1" xfId="3" applyFont="1" applyBorder="1" applyAlignment="1">
      <alignment horizontal="center" vertical="center"/>
    </xf>
    <xf numFmtId="0" fontId="7" fillId="0" borderId="1" xfId="0" applyFont="1" applyBorder="1" applyAlignment="1">
      <alignment horizontal="center" vertical="center" wrapText="1"/>
    </xf>
  </cellXfs>
  <cellStyles count="5">
    <cellStyle name="Bad" xfId="2" builtinId="27"/>
    <cellStyle name="Good" xfId="1" builtinId="26"/>
    <cellStyle name="Normal" xfId="0" builtinId="0"/>
    <cellStyle name="Normal 2" xfId="4" xr:uid="{94E8B9B1-DF84-4B39-A502-FFEFE5F1530C}"/>
    <cellStyle name="常规 3 4" xfId="3" xr:uid="{735DC9FA-E8F5-4F27-A3AB-2C2FE423CA66}"/>
  </cellStyles>
  <dxfs count="52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2"/>
        </patternFill>
      </fill>
    </dxf>
    <dxf>
      <fill>
        <patternFill>
          <bgColor rgb="FFFFFF00"/>
        </patternFill>
      </fill>
    </dxf>
  </dxfs>
  <tableStyles count="0" defaultTableStyle="TableStyleMedium2" defaultPivotStyle="PivotStyleLight16"/>
  <colors>
    <mruColors>
      <color rgb="FFF6F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noThreeD="1"/>
</file>

<file path=xl/ctrlProps/ctrlProp3.xml><?xml version="1.0" encoding="utf-8"?>
<formControlPr xmlns="http://schemas.microsoft.com/office/spreadsheetml/2009/9/main" objectType="CheckBox" noThreeD="1"/>
</file>

<file path=xl/ctrlProps/ctrlProp4.xml><?xml version="1.0" encoding="utf-8"?>
<formControlPr xmlns="http://schemas.microsoft.com/office/spreadsheetml/2009/9/main" objectType="CheckBox" noThreeD="1"/>
</file>

<file path=xl/ctrlProps/ctrlProp5.xml><?xml version="1.0" encoding="utf-8"?>
<formControlPr xmlns="http://schemas.microsoft.com/office/spreadsheetml/2009/9/main" objectType="CheckBox" checked="Checked" noThreeD="1"/>
</file>

<file path=xl/ctrlProps/ctrlProp6.xml><?xml version="1.0" encoding="utf-8"?>
<formControlPr xmlns="http://schemas.microsoft.com/office/spreadsheetml/2009/9/main" objectType="CheckBox" noThreeD="1"/>
</file>

<file path=xl/ctrlProps/ctrlProp7.xml><?xml version="1.0" encoding="utf-8"?>
<formControlPr xmlns="http://schemas.microsoft.com/office/spreadsheetml/2009/9/main" objectType="CheckBox" noThreeD="1"/>
</file>

<file path=xl/ctrlProps/ctrlProp8.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141587</xdr:colOff>
      <xdr:row>0</xdr:row>
      <xdr:rowOff>26884</xdr:rowOff>
    </xdr:from>
    <xdr:ext cx="880586" cy="488950"/>
    <xdr:pic>
      <xdr:nvPicPr>
        <xdr:cNvPr id="2" name="图片 3">
          <a:extLst>
            <a:ext uri="{FF2B5EF4-FFF2-40B4-BE49-F238E27FC236}">
              <a16:creationId xmlns:a16="http://schemas.microsoft.com/office/drawing/2014/main" id="{C4C935D8-456D-44CA-B697-B3655F6F22AD}"/>
            </a:ext>
          </a:extLst>
        </xdr:cNvPr>
        <xdr:cNvPicPr/>
      </xdr:nvPicPr>
      <xdr:blipFill>
        <a:blip xmlns:r="http://schemas.openxmlformats.org/officeDocument/2006/relationships" r:embed="rId1" cstate="print"/>
        <a:srcRect t="-7863" r="56410"/>
        <a:stretch>
          <a:fillRect/>
        </a:stretch>
      </xdr:blipFill>
      <xdr:spPr>
        <a:xfrm>
          <a:off x="2265662"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3" name="图片 3">
          <a:extLst>
            <a:ext uri="{FF2B5EF4-FFF2-40B4-BE49-F238E27FC236}">
              <a16:creationId xmlns:a16="http://schemas.microsoft.com/office/drawing/2014/main" id="{21B82C7B-6D27-4A19-8BDA-257845476290}"/>
            </a:ext>
          </a:extLst>
        </xdr:cNvPr>
        <xdr:cNvPicPr/>
      </xdr:nvPicPr>
      <xdr:blipFill>
        <a:blip xmlns:r="http://schemas.openxmlformats.org/officeDocument/2006/relationships" r:embed="rId1" cstate="print"/>
        <a:srcRect t="-7863" r="56410"/>
        <a:stretch>
          <a:fillRect/>
        </a:stretch>
      </xdr:blipFill>
      <xdr:spPr>
        <a:xfrm>
          <a:off x="2256137"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4" name="图片 3">
          <a:extLst>
            <a:ext uri="{FF2B5EF4-FFF2-40B4-BE49-F238E27FC236}">
              <a16:creationId xmlns:a16="http://schemas.microsoft.com/office/drawing/2014/main" id="{50F142EA-8533-4931-9298-07B6493B6E9B}"/>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285750</xdr:colOff>
          <xdr:row>3</xdr:row>
          <xdr:rowOff>523875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1619250</xdr:colOff>
          <xdr:row>3</xdr:row>
          <xdr:rowOff>552450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238125</xdr:colOff>
          <xdr:row>3</xdr:row>
          <xdr:rowOff>523875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oneCellAnchor>
    <xdr:from>
      <xdr:col>2</xdr:col>
      <xdr:colOff>141587</xdr:colOff>
      <xdr:row>0</xdr:row>
      <xdr:rowOff>26884</xdr:rowOff>
    </xdr:from>
    <xdr:ext cx="880586" cy="488950"/>
    <xdr:pic>
      <xdr:nvPicPr>
        <xdr:cNvPr id="5" name="图片 3">
          <a:extLst>
            <a:ext uri="{FF2B5EF4-FFF2-40B4-BE49-F238E27FC236}">
              <a16:creationId xmlns:a16="http://schemas.microsoft.com/office/drawing/2014/main" id="{11D05D15-BC87-42CA-8842-3FD0B53E24D0}"/>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295275</xdr:colOff>
          <xdr:row>3</xdr:row>
          <xdr:rowOff>542925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1609725</xdr:colOff>
          <xdr:row>3</xdr:row>
          <xdr:rowOff>552450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228600</xdr:colOff>
          <xdr:row>3</xdr:row>
          <xdr:rowOff>523875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F7DB0-0E8D-4884-A826-B6DE06681FD6}">
  <dimension ref="A1:P105"/>
  <sheetViews>
    <sheetView topLeftCell="A14" zoomScale="60" zoomScaleNormal="60" workbookViewId="0">
      <selection activeCell="G18" sqref="G18"/>
    </sheetView>
  </sheetViews>
  <sheetFormatPr defaultColWidth="9.42578125" defaultRowHeight="15.75" x14ac:dyDescent="0.25"/>
  <cols>
    <col min="1" max="1" width="9.42578125" style="28"/>
    <col min="2" max="2" width="20.85546875" style="32" customWidth="1"/>
    <col min="3" max="3" width="22.7109375" style="29" customWidth="1"/>
    <col min="4" max="4" width="45.5703125" style="29" customWidth="1"/>
    <col min="5" max="6" width="33.140625" style="29" customWidth="1"/>
    <col min="7" max="7" width="67.85546875" style="28" customWidth="1"/>
    <col min="8" max="8" width="20.7109375" style="29" customWidth="1"/>
    <col min="9" max="9" width="17.85546875" style="28" customWidth="1"/>
    <col min="10" max="11" width="41.42578125" style="34" customWidth="1"/>
    <col min="12" max="12" width="39.28515625" style="34" bestFit="1" customWidth="1"/>
    <col min="13" max="15" width="8.5703125" style="29" customWidth="1"/>
    <col min="16" max="16" width="34.140625" style="28" bestFit="1" customWidth="1"/>
    <col min="17" max="16384" width="9.42578125" style="28"/>
  </cols>
  <sheetData>
    <row r="1" spans="2:15" ht="47.45" customHeight="1" x14ac:dyDescent="0.25">
      <c r="B1" s="27"/>
      <c r="C1" s="112" t="s">
        <v>126</v>
      </c>
      <c r="D1" s="112"/>
      <c r="E1" s="112"/>
      <c r="F1" s="112"/>
      <c r="G1" s="112"/>
      <c r="H1" s="112"/>
      <c r="I1" s="112"/>
      <c r="J1" s="112"/>
      <c r="K1" s="112"/>
      <c r="L1" s="112"/>
      <c r="M1" s="112"/>
      <c r="N1" s="112"/>
      <c r="O1" s="112"/>
    </row>
    <row r="2" spans="2:15" ht="37.700000000000003" customHeight="1" x14ac:dyDescent="0.25">
      <c r="B2" s="113"/>
      <c r="C2" s="112" t="s">
        <v>184</v>
      </c>
      <c r="D2" s="112"/>
      <c r="E2" s="112"/>
      <c r="F2" s="112"/>
      <c r="G2" s="112"/>
      <c r="H2" s="112"/>
      <c r="I2" s="112"/>
      <c r="J2" s="112"/>
      <c r="K2" s="112"/>
      <c r="L2" s="112"/>
      <c r="M2" s="112"/>
      <c r="N2" s="112"/>
      <c r="O2" s="112"/>
    </row>
    <row r="3" spans="2:15" ht="60" customHeight="1" x14ac:dyDescent="0.25">
      <c r="B3" s="113"/>
      <c r="C3" s="27" t="s">
        <v>127</v>
      </c>
      <c r="D3" s="114"/>
      <c r="E3" s="114"/>
      <c r="F3" s="114"/>
      <c r="G3" s="114"/>
      <c r="H3" s="114"/>
      <c r="I3" s="41" t="s">
        <v>128</v>
      </c>
      <c r="J3" s="115"/>
      <c r="K3" s="115"/>
      <c r="L3" s="115"/>
      <c r="M3" s="115"/>
      <c r="N3" s="115"/>
      <c r="O3" s="115"/>
    </row>
    <row r="4" spans="2:15" ht="69.599999999999994" customHeight="1" x14ac:dyDescent="0.25">
      <c r="B4" s="113"/>
      <c r="C4" s="41" t="s">
        <v>129</v>
      </c>
      <c r="D4" s="116" t="s">
        <v>130</v>
      </c>
      <c r="E4" s="116"/>
      <c r="F4" s="116"/>
      <c r="G4" s="116"/>
      <c r="H4" s="116"/>
      <c r="I4" s="41" t="s">
        <v>131</v>
      </c>
      <c r="J4" s="114"/>
      <c r="K4" s="114"/>
      <c r="L4" s="114"/>
      <c r="M4" s="114"/>
      <c r="N4" s="114"/>
      <c r="O4" s="114"/>
    </row>
    <row r="5" spans="2:15" ht="50.45" customHeight="1" x14ac:dyDescent="0.25">
      <c r="B5" s="113"/>
      <c r="C5" s="41" t="s">
        <v>132</v>
      </c>
      <c r="D5" s="117"/>
      <c r="E5" s="117"/>
      <c r="F5" s="117"/>
      <c r="G5" s="117"/>
      <c r="H5" s="117"/>
      <c r="I5" s="117"/>
      <c r="J5" s="117"/>
      <c r="K5" s="117"/>
      <c r="L5" s="117"/>
      <c r="M5" s="117"/>
      <c r="N5" s="117"/>
      <c r="O5" s="117"/>
    </row>
    <row r="6" spans="2:15" ht="64.5" customHeight="1" x14ac:dyDescent="0.25">
      <c r="B6" s="113"/>
      <c r="C6" s="27" t="s">
        <v>185</v>
      </c>
      <c r="D6" s="118"/>
      <c r="E6" s="118"/>
      <c r="F6" s="118"/>
      <c r="G6" s="118"/>
      <c r="H6" s="118"/>
      <c r="I6" s="118"/>
      <c r="J6" s="118"/>
      <c r="K6" s="118"/>
      <c r="L6" s="118"/>
      <c r="M6" s="118"/>
      <c r="N6" s="118"/>
      <c r="O6" s="118"/>
    </row>
    <row r="7" spans="2:15" ht="48.6" customHeight="1" x14ac:dyDescent="0.25">
      <c r="B7" s="113"/>
      <c r="C7" s="27" t="s">
        <v>133</v>
      </c>
      <c r="D7" s="27" t="s">
        <v>134</v>
      </c>
      <c r="E7" s="27" t="s">
        <v>135</v>
      </c>
      <c r="F7" s="27" t="s">
        <v>186</v>
      </c>
      <c r="G7" s="27" t="s">
        <v>136</v>
      </c>
      <c r="H7" s="27" t="s">
        <v>137</v>
      </c>
      <c r="I7" s="27" t="s">
        <v>138</v>
      </c>
      <c r="J7" s="42" t="s">
        <v>139</v>
      </c>
      <c r="K7" s="43" t="s">
        <v>140</v>
      </c>
      <c r="L7" s="44" t="s">
        <v>141</v>
      </c>
      <c r="M7" s="27" t="s">
        <v>142</v>
      </c>
      <c r="N7" s="27" t="s">
        <v>143</v>
      </c>
      <c r="O7" s="27" t="s">
        <v>144</v>
      </c>
    </row>
    <row r="8" spans="2:15" ht="189" x14ac:dyDescent="0.25">
      <c r="B8" s="45" t="s">
        <v>145</v>
      </c>
      <c r="C8" s="46">
        <v>1</v>
      </c>
      <c r="D8" s="27" t="s">
        <v>97</v>
      </c>
      <c r="E8" s="47" t="s">
        <v>187</v>
      </c>
      <c r="F8" s="47" t="s">
        <v>188</v>
      </c>
      <c r="G8" s="54" t="s">
        <v>189</v>
      </c>
      <c r="H8" s="63">
        <v>10</v>
      </c>
      <c r="I8" s="63" t="s">
        <v>258</v>
      </c>
      <c r="J8" s="54" t="s">
        <v>190</v>
      </c>
      <c r="K8" s="54" t="s">
        <v>259</v>
      </c>
      <c r="L8" s="49" t="s">
        <v>146</v>
      </c>
      <c r="M8" s="50" t="s">
        <v>147</v>
      </c>
      <c r="N8" s="50" t="s">
        <v>147</v>
      </c>
      <c r="O8" s="50" t="s">
        <v>147</v>
      </c>
    </row>
    <row r="9" spans="2:15" ht="143.44999999999999" customHeight="1" x14ac:dyDescent="0.25">
      <c r="B9" s="103" t="s">
        <v>191</v>
      </c>
      <c r="C9" s="46">
        <v>2</v>
      </c>
      <c r="D9" s="27" t="s">
        <v>148</v>
      </c>
      <c r="E9" s="47" t="s">
        <v>192</v>
      </c>
      <c r="F9" s="47" t="s">
        <v>188</v>
      </c>
      <c r="G9" s="54" t="s">
        <v>260</v>
      </c>
      <c r="H9" s="64">
        <v>2</v>
      </c>
      <c r="I9" s="58" t="s">
        <v>257</v>
      </c>
      <c r="J9" s="55" t="s">
        <v>193</v>
      </c>
      <c r="K9" s="54" t="s">
        <v>261</v>
      </c>
      <c r="L9" s="49" t="s">
        <v>146</v>
      </c>
      <c r="M9" s="50" t="s">
        <v>147</v>
      </c>
      <c r="N9" s="50" t="s">
        <v>147</v>
      </c>
      <c r="O9" s="48" t="s">
        <v>149</v>
      </c>
    </row>
    <row r="10" spans="2:15" ht="122.45" customHeight="1" x14ac:dyDescent="0.25">
      <c r="B10" s="104"/>
      <c r="C10" s="46">
        <v>3</v>
      </c>
      <c r="D10" s="52" t="s">
        <v>96</v>
      </c>
      <c r="E10" s="47" t="s">
        <v>194</v>
      </c>
      <c r="F10" s="47" t="s">
        <v>188</v>
      </c>
      <c r="G10" s="51" t="s">
        <v>195</v>
      </c>
      <c r="H10" s="58">
        <v>3</v>
      </c>
      <c r="I10" s="58" t="s">
        <v>262</v>
      </c>
      <c r="J10" s="55" t="s">
        <v>196</v>
      </c>
      <c r="K10" s="54" t="s">
        <v>261</v>
      </c>
      <c r="L10" s="49" t="s">
        <v>150</v>
      </c>
      <c r="M10" s="50" t="s">
        <v>147</v>
      </c>
      <c r="N10" s="48" t="s">
        <v>149</v>
      </c>
      <c r="O10" s="48" t="s">
        <v>149</v>
      </c>
    </row>
    <row r="11" spans="2:15" ht="70.5" customHeight="1" x14ac:dyDescent="0.25">
      <c r="B11" s="105"/>
      <c r="C11" s="46">
        <v>4</v>
      </c>
      <c r="D11" s="52" t="s">
        <v>98</v>
      </c>
      <c r="E11" s="62" t="s">
        <v>197</v>
      </c>
      <c r="F11" s="47" t="s">
        <v>188</v>
      </c>
      <c r="G11" s="51" t="s">
        <v>198</v>
      </c>
      <c r="H11" s="58">
        <v>5</v>
      </c>
      <c r="I11" s="58" t="s">
        <v>199</v>
      </c>
      <c r="J11" s="55" t="s">
        <v>200</v>
      </c>
      <c r="K11" s="55" t="s">
        <v>263</v>
      </c>
      <c r="L11" s="49" t="s">
        <v>146</v>
      </c>
      <c r="M11" s="50" t="s">
        <v>147</v>
      </c>
      <c r="N11" s="48" t="s">
        <v>149</v>
      </c>
      <c r="O11" s="48" t="s">
        <v>149</v>
      </c>
    </row>
    <row r="12" spans="2:15" ht="141.75" x14ac:dyDescent="0.25">
      <c r="B12" s="106" t="s">
        <v>151</v>
      </c>
      <c r="C12" s="46">
        <v>5</v>
      </c>
      <c r="D12" s="52" t="s">
        <v>99</v>
      </c>
      <c r="E12" s="49" t="s">
        <v>201</v>
      </c>
      <c r="F12" s="49" t="s">
        <v>202</v>
      </c>
      <c r="G12" s="51" t="s">
        <v>203</v>
      </c>
      <c r="H12" s="58">
        <v>10</v>
      </c>
      <c r="I12" s="58" t="s">
        <v>204</v>
      </c>
      <c r="J12" s="55" t="s">
        <v>205</v>
      </c>
      <c r="K12" s="55" t="s">
        <v>264</v>
      </c>
      <c r="L12" s="49" t="s">
        <v>146</v>
      </c>
      <c r="M12" s="50" t="s">
        <v>147</v>
      </c>
      <c r="N12" s="48" t="s">
        <v>149</v>
      </c>
      <c r="O12" s="48" t="s">
        <v>149</v>
      </c>
    </row>
    <row r="13" spans="2:15" ht="119.1" customHeight="1" x14ac:dyDescent="0.25">
      <c r="B13" s="106"/>
      <c r="C13" s="46">
        <v>6</v>
      </c>
      <c r="D13" s="52" t="s">
        <v>152</v>
      </c>
      <c r="E13" s="47" t="s">
        <v>206</v>
      </c>
      <c r="F13" s="47" t="s">
        <v>188</v>
      </c>
      <c r="G13" s="51" t="s">
        <v>207</v>
      </c>
      <c r="H13" s="58">
        <v>5</v>
      </c>
      <c r="I13" s="58" t="s">
        <v>262</v>
      </c>
      <c r="J13" s="55" t="s">
        <v>193</v>
      </c>
      <c r="K13" s="54" t="s">
        <v>261</v>
      </c>
      <c r="L13" s="49" t="s">
        <v>146</v>
      </c>
      <c r="M13" s="50" t="s">
        <v>147</v>
      </c>
      <c r="N13" s="48" t="s">
        <v>149</v>
      </c>
      <c r="O13" s="48" t="s">
        <v>149</v>
      </c>
    </row>
    <row r="14" spans="2:15" ht="110.25" x14ac:dyDescent="0.25">
      <c r="B14" s="106"/>
      <c r="C14" s="46">
        <v>7</v>
      </c>
      <c r="D14" s="53" t="s">
        <v>100</v>
      </c>
      <c r="E14" s="47" t="s">
        <v>208</v>
      </c>
      <c r="F14" s="47" t="s">
        <v>188</v>
      </c>
      <c r="G14" s="51" t="s">
        <v>209</v>
      </c>
      <c r="H14" s="65">
        <v>5</v>
      </c>
      <c r="I14" s="58" t="s">
        <v>262</v>
      </c>
      <c r="J14" s="55" t="s">
        <v>210</v>
      </c>
      <c r="K14" s="54" t="s">
        <v>261</v>
      </c>
      <c r="L14" s="49" t="s">
        <v>146</v>
      </c>
      <c r="M14" s="50" t="s">
        <v>147</v>
      </c>
      <c r="N14" s="48" t="s">
        <v>149</v>
      </c>
      <c r="O14" s="48" t="s">
        <v>149</v>
      </c>
    </row>
    <row r="15" spans="2:15" ht="78.75" x14ac:dyDescent="0.25">
      <c r="B15" s="106"/>
      <c r="C15" s="46">
        <v>8</v>
      </c>
      <c r="D15" s="52" t="s">
        <v>48</v>
      </c>
      <c r="E15" s="47" t="s">
        <v>211</v>
      </c>
      <c r="F15" s="47" t="s">
        <v>188</v>
      </c>
      <c r="G15" s="51" t="s">
        <v>329</v>
      </c>
      <c r="H15" s="58">
        <v>5</v>
      </c>
      <c r="I15" s="58" t="s">
        <v>257</v>
      </c>
      <c r="J15" s="55" t="s">
        <v>212</v>
      </c>
      <c r="K15" s="54" t="s">
        <v>261</v>
      </c>
      <c r="L15" s="49" t="s">
        <v>146</v>
      </c>
      <c r="M15" s="50" t="s">
        <v>147</v>
      </c>
      <c r="N15" s="48" t="s">
        <v>149</v>
      </c>
      <c r="O15" s="48" t="s">
        <v>149</v>
      </c>
    </row>
    <row r="16" spans="2:15" ht="100.7" customHeight="1" x14ac:dyDescent="0.25">
      <c r="B16" s="106"/>
      <c r="C16" s="46">
        <v>9</v>
      </c>
      <c r="D16" s="52" t="s">
        <v>27</v>
      </c>
      <c r="E16" s="47" t="s">
        <v>213</v>
      </c>
      <c r="F16" s="47" t="s">
        <v>188</v>
      </c>
      <c r="G16" s="51" t="s">
        <v>214</v>
      </c>
      <c r="H16" s="58">
        <v>5</v>
      </c>
      <c r="I16" s="58" t="s">
        <v>257</v>
      </c>
      <c r="J16" s="55" t="s">
        <v>265</v>
      </c>
      <c r="K16" s="54" t="s">
        <v>261</v>
      </c>
      <c r="L16" s="49" t="s">
        <v>146</v>
      </c>
      <c r="M16" s="50" t="s">
        <v>147</v>
      </c>
      <c r="N16" s="48" t="s">
        <v>149</v>
      </c>
      <c r="O16" s="48" t="s">
        <v>149</v>
      </c>
    </row>
    <row r="17" spans="1:16" ht="181.5" customHeight="1" x14ac:dyDescent="0.25">
      <c r="B17" s="106"/>
      <c r="C17" s="46">
        <v>10</v>
      </c>
      <c r="D17" s="53" t="s">
        <v>101</v>
      </c>
      <c r="E17" s="47" t="s">
        <v>215</v>
      </c>
      <c r="F17" s="47" t="s">
        <v>188</v>
      </c>
      <c r="G17" s="51" t="s">
        <v>216</v>
      </c>
      <c r="H17" s="65">
        <v>5</v>
      </c>
      <c r="I17" s="58" t="s">
        <v>262</v>
      </c>
      <c r="J17" s="55" t="s">
        <v>217</v>
      </c>
      <c r="K17" s="54" t="s">
        <v>261</v>
      </c>
      <c r="L17" s="49" t="s">
        <v>146</v>
      </c>
      <c r="M17" s="50" t="s">
        <v>147</v>
      </c>
      <c r="N17" s="50" t="s">
        <v>147</v>
      </c>
      <c r="O17" s="48" t="s">
        <v>149</v>
      </c>
    </row>
    <row r="18" spans="1:16" ht="163.5" customHeight="1" x14ac:dyDescent="0.25">
      <c r="B18" s="106"/>
      <c r="C18" s="46">
        <v>11</v>
      </c>
      <c r="D18" s="52" t="s">
        <v>153</v>
      </c>
      <c r="E18" s="47" t="s">
        <v>218</v>
      </c>
      <c r="F18" s="47" t="s">
        <v>219</v>
      </c>
      <c r="G18" s="51" t="s">
        <v>220</v>
      </c>
      <c r="H18" s="58">
        <v>5</v>
      </c>
      <c r="I18" s="58" t="s">
        <v>257</v>
      </c>
      <c r="J18" s="55" t="s">
        <v>221</v>
      </c>
      <c r="K18" s="54" t="s">
        <v>266</v>
      </c>
      <c r="L18" s="49" t="s">
        <v>146</v>
      </c>
      <c r="M18" s="50" t="s">
        <v>147</v>
      </c>
      <c r="N18" s="50" t="s">
        <v>147</v>
      </c>
      <c r="O18" s="48" t="s">
        <v>149</v>
      </c>
      <c r="P18" s="28" t="s">
        <v>222</v>
      </c>
    </row>
    <row r="19" spans="1:16" ht="93.6" customHeight="1" x14ac:dyDescent="0.25">
      <c r="B19" s="106"/>
      <c r="C19" s="46">
        <v>12</v>
      </c>
      <c r="D19" s="52" t="s">
        <v>154</v>
      </c>
      <c r="E19" s="54" t="s">
        <v>223</v>
      </c>
      <c r="F19" s="54" t="s">
        <v>224</v>
      </c>
      <c r="G19" s="51" t="s">
        <v>225</v>
      </c>
      <c r="H19" s="58">
        <v>5</v>
      </c>
      <c r="I19" s="58" t="s">
        <v>226</v>
      </c>
      <c r="J19" s="55" t="s">
        <v>227</v>
      </c>
      <c r="K19" s="54" t="s">
        <v>267</v>
      </c>
      <c r="L19" s="49" t="s">
        <v>155</v>
      </c>
      <c r="M19" s="48" t="s">
        <v>149</v>
      </c>
      <c r="N19" s="48" t="s">
        <v>149</v>
      </c>
      <c r="O19" s="48" t="s">
        <v>149</v>
      </c>
    </row>
    <row r="20" spans="1:16" ht="141" customHeight="1" x14ac:dyDescent="0.25">
      <c r="B20" s="106"/>
      <c r="C20" s="46">
        <v>13</v>
      </c>
      <c r="D20" s="53" t="s">
        <v>228</v>
      </c>
      <c r="E20" s="54" t="s">
        <v>229</v>
      </c>
      <c r="F20" s="54" t="s">
        <v>230</v>
      </c>
      <c r="G20" s="51" t="s">
        <v>330</v>
      </c>
      <c r="H20" s="65">
        <v>5</v>
      </c>
      <c r="I20" s="58" t="s">
        <v>331</v>
      </c>
      <c r="J20" s="55" t="s">
        <v>221</v>
      </c>
      <c r="K20" s="54" t="s">
        <v>268</v>
      </c>
      <c r="L20" s="49" t="s">
        <v>146</v>
      </c>
      <c r="M20" s="50" t="s">
        <v>147</v>
      </c>
      <c r="N20" s="50" t="s">
        <v>147</v>
      </c>
      <c r="O20" s="48" t="s">
        <v>149</v>
      </c>
      <c r="P20" s="28" t="s">
        <v>222</v>
      </c>
    </row>
    <row r="21" spans="1:16" ht="141" customHeight="1" x14ac:dyDescent="0.25">
      <c r="B21" s="106"/>
      <c r="C21" s="46">
        <v>14</v>
      </c>
      <c r="D21" s="52" t="s">
        <v>25</v>
      </c>
      <c r="E21" s="47" t="s">
        <v>223</v>
      </c>
      <c r="F21" s="47" t="s">
        <v>224</v>
      </c>
      <c r="G21" s="51" t="s">
        <v>231</v>
      </c>
      <c r="H21" s="58">
        <v>5</v>
      </c>
      <c r="I21" s="58" t="s">
        <v>257</v>
      </c>
      <c r="J21" s="55" t="s">
        <v>232</v>
      </c>
      <c r="K21" s="54" t="s">
        <v>261</v>
      </c>
      <c r="L21" s="49" t="s">
        <v>146</v>
      </c>
      <c r="M21" s="50" t="s">
        <v>147</v>
      </c>
      <c r="N21" s="48" t="s">
        <v>149</v>
      </c>
      <c r="O21" s="48" t="s">
        <v>149</v>
      </c>
    </row>
    <row r="22" spans="1:16" ht="123" customHeight="1" x14ac:dyDescent="0.25">
      <c r="B22" s="106"/>
      <c r="C22" s="46">
        <v>15</v>
      </c>
      <c r="D22" s="41" t="s">
        <v>102</v>
      </c>
      <c r="E22" s="47" t="s">
        <v>223</v>
      </c>
      <c r="F22" s="56" t="s">
        <v>196</v>
      </c>
      <c r="G22" s="66" t="s">
        <v>233</v>
      </c>
      <c r="H22" s="58">
        <v>5</v>
      </c>
      <c r="I22" s="58" t="s">
        <v>257</v>
      </c>
      <c r="J22" s="66" t="s">
        <v>234</v>
      </c>
      <c r="K22" s="54" t="s">
        <v>261</v>
      </c>
      <c r="L22" s="49" t="s">
        <v>146</v>
      </c>
      <c r="M22" s="50" t="s">
        <v>147</v>
      </c>
      <c r="N22" s="48" t="s">
        <v>149</v>
      </c>
      <c r="O22" s="48" t="s">
        <v>149</v>
      </c>
    </row>
    <row r="23" spans="1:16" ht="136.35" customHeight="1" x14ac:dyDescent="0.25">
      <c r="B23" s="107" t="s">
        <v>156</v>
      </c>
      <c r="C23" s="46">
        <v>16</v>
      </c>
      <c r="D23" s="53" t="s">
        <v>119</v>
      </c>
      <c r="E23" s="47" t="s">
        <v>235</v>
      </c>
      <c r="F23" s="49" t="s">
        <v>236</v>
      </c>
      <c r="G23" s="57" t="s">
        <v>269</v>
      </c>
      <c r="H23" s="65">
        <v>15</v>
      </c>
      <c r="I23" s="58" t="s">
        <v>237</v>
      </c>
      <c r="J23" s="55" t="s">
        <v>238</v>
      </c>
      <c r="K23" s="55" t="s">
        <v>270</v>
      </c>
      <c r="L23" s="49" t="s">
        <v>146</v>
      </c>
      <c r="M23" s="50" t="s">
        <v>147</v>
      </c>
      <c r="N23" s="48" t="s">
        <v>149</v>
      </c>
      <c r="O23" s="48" t="s">
        <v>149</v>
      </c>
    </row>
    <row r="24" spans="1:16" ht="84.75" customHeight="1" x14ac:dyDescent="0.25">
      <c r="B24" s="107"/>
      <c r="C24" s="46">
        <v>17</v>
      </c>
      <c r="D24" s="53" t="s">
        <v>157</v>
      </c>
      <c r="E24" s="47" t="s">
        <v>239</v>
      </c>
      <c r="F24" s="49" t="s">
        <v>240</v>
      </c>
      <c r="G24" s="51" t="s">
        <v>271</v>
      </c>
      <c r="H24" s="65">
        <v>15</v>
      </c>
      <c r="I24" s="58" t="s">
        <v>257</v>
      </c>
      <c r="J24" s="55" t="s">
        <v>241</v>
      </c>
      <c r="K24" s="55" t="s">
        <v>272</v>
      </c>
      <c r="L24" s="49" t="s">
        <v>146</v>
      </c>
      <c r="M24" s="50" t="s">
        <v>147</v>
      </c>
      <c r="N24" s="48" t="s">
        <v>149</v>
      </c>
      <c r="O24" s="48" t="s">
        <v>149</v>
      </c>
    </row>
    <row r="25" spans="1:16" ht="94.5" x14ac:dyDescent="0.25">
      <c r="B25" s="107"/>
      <c r="C25" s="46">
        <v>18</v>
      </c>
      <c r="D25" s="52" t="s">
        <v>158</v>
      </c>
      <c r="E25" s="47" t="s">
        <v>242</v>
      </c>
      <c r="F25" s="49" t="s">
        <v>243</v>
      </c>
      <c r="G25" s="51" t="s">
        <v>244</v>
      </c>
      <c r="H25" s="58">
        <v>5</v>
      </c>
      <c r="I25" s="58" t="s">
        <v>257</v>
      </c>
      <c r="J25" s="55" t="s">
        <v>241</v>
      </c>
      <c r="K25" s="55" t="s">
        <v>273</v>
      </c>
      <c r="L25" s="49" t="s">
        <v>146</v>
      </c>
      <c r="M25" s="50" t="s">
        <v>147</v>
      </c>
      <c r="N25" s="48" t="s">
        <v>149</v>
      </c>
      <c r="O25" s="48" t="s">
        <v>149</v>
      </c>
    </row>
    <row r="26" spans="1:16" ht="181.5" customHeight="1" x14ac:dyDescent="0.25">
      <c r="B26" s="107"/>
      <c r="C26" s="46">
        <v>19</v>
      </c>
      <c r="D26" s="59" t="s">
        <v>159</v>
      </c>
      <c r="E26" s="47" t="s">
        <v>245</v>
      </c>
      <c r="F26" s="49" t="s">
        <v>246</v>
      </c>
      <c r="G26" s="51" t="s">
        <v>247</v>
      </c>
      <c r="H26" s="58">
        <v>9</v>
      </c>
      <c r="I26" s="58" t="s">
        <v>257</v>
      </c>
      <c r="J26" s="55" t="s">
        <v>217</v>
      </c>
      <c r="K26" s="55" t="s">
        <v>274</v>
      </c>
      <c r="L26" s="49" t="s">
        <v>146</v>
      </c>
      <c r="M26" s="50" t="s">
        <v>147</v>
      </c>
      <c r="N26" s="48" t="s">
        <v>149</v>
      </c>
      <c r="O26" s="48" t="s">
        <v>149</v>
      </c>
      <c r="P26" s="28" t="s">
        <v>222</v>
      </c>
    </row>
    <row r="27" spans="1:16" ht="74.099999999999994" customHeight="1" x14ac:dyDescent="0.25">
      <c r="B27" s="108" t="s">
        <v>160</v>
      </c>
      <c r="C27" s="46">
        <v>20</v>
      </c>
      <c r="D27" s="27" t="s">
        <v>161</v>
      </c>
      <c r="E27" s="47" t="s">
        <v>248</v>
      </c>
      <c r="F27" s="47" t="s">
        <v>224</v>
      </c>
      <c r="G27" s="54" t="s">
        <v>320</v>
      </c>
      <c r="H27" s="63" t="s">
        <v>162</v>
      </c>
      <c r="I27" s="58" t="s">
        <v>257</v>
      </c>
      <c r="J27" s="54" t="s">
        <v>238</v>
      </c>
      <c r="K27" s="54" t="s">
        <v>261</v>
      </c>
      <c r="L27" s="49" t="s">
        <v>146</v>
      </c>
      <c r="M27" s="50" t="s">
        <v>147</v>
      </c>
      <c r="N27" s="50" t="s">
        <v>147</v>
      </c>
      <c r="O27" s="48" t="s">
        <v>149</v>
      </c>
    </row>
    <row r="28" spans="1:16" ht="78.75" x14ac:dyDescent="0.25">
      <c r="A28" s="30"/>
      <c r="B28" s="109"/>
      <c r="C28" s="46">
        <v>21</v>
      </c>
      <c r="D28" s="27" t="s">
        <v>163</v>
      </c>
      <c r="E28" s="47" t="s">
        <v>249</v>
      </c>
      <c r="F28" s="47" t="s">
        <v>224</v>
      </c>
      <c r="G28" s="54" t="s">
        <v>319</v>
      </c>
      <c r="H28" s="63">
        <v>3</v>
      </c>
      <c r="I28" s="58" t="s">
        <v>257</v>
      </c>
      <c r="J28" s="55" t="s">
        <v>238</v>
      </c>
      <c r="K28" s="54" t="s">
        <v>261</v>
      </c>
      <c r="L28" s="49" t="s">
        <v>146</v>
      </c>
      <c r="M28" s="50" t="s">
        <v>147</v>
      </c>
      <c r="N28" s="50" t="s">
        <v>147</v>
      </c>
      <c r="O28" s="48" t="s">
        <v>149</v>
      </c>
    </row>
    <row r="29" spans="1:16" s="30" customFormat="1" ht="96.95" customHeight="1" x14ac:dyDescent="0.25">
      <c r="B29" s="110"/>
      <c r="C29" s="46">
        <v>22</v>
      </c>
      <c r="D29" s="52" t="s">
        <v>164</v>
      </c>
      <c r="E29" s="47" t="s">
        <v>250</v>
      </c>
      <c r="F29" s="49" t="s">
        <v>196</v>
      </c>
      <c r="G29" s="51" t="s">
        <v>165</v>
      </c>
      <c r="H29" s="58">
        <v>3</v>
      </c>
      <c r="I29" s="58" t="s">
        <v>109</v>
      </c>
      <c r="J29" s="55" t="s">
        <v>238</v>
      </c>
      <c r="K29" s="55" t="s">
        <v>275</v>
      </c>
      <c r="L29" s="49" t="s">
        <v>146</v>
      </c>
      <c r="M29" s="50" t="s">
        <v>147</v>
      </c>
      <c r="N29" s="48" t="s">
        <v>149</v>
      </c>
      <c r="O29" s="48" t="s">
        <v>149</v>
      </c>
    </row>
    <row r="30" spans="1:16" ht="78.75" x14ac:dyDescent="0.25">
      <c r="B30" s="111" t="s">
        <v>166</v>
      </c>
      <c r="C30" s="46">
        <v>23</v>
      </c>
      <c r="D30" s="52" t="s">
        <v>105</v>
      </c>
      <c r="E30" s="47" t="s">
        <v>251</v>
      </c>
      <c r="F30" s="49" t="s">
        <v>196</v>
      </c>
      <c r="G30" s="51" t="s">
        <v>167</v>
      </c>
      <c r="H30" s="58">
        <v>5</v>
      </c>
      <c r="I30" s="58" t="s">
        <v>252</v>
      </c>
      <c r="J30" s="55" t="s">
        <v>253</v>
      </c>
      <c r="K30" s="55" t="s">
        <v>276</v>
      </c>
      <c r="L30" s="49" t="s">
        <v>146</v>
      </c>
      <c r="M30" s="50" t="s">
        <v>147</v>
      </c>
      <c r="N30" s="48" t="s">
        <v>149</v>
      </c>
      <c r="O30" s="48" t="s">
        <v>149</v>
      </c>
    </row>
    <row r="31" spans="1:16" ht="126" x14ac:dyDescent="0.25">
      <c r="B31" s="111"/>
      <c r="C31" s="46">
        <v>24</v>
      </c>
      <c r="D31" s="52" t="s">
        <v>106</v>
      </c>
      <c r="E31" s="47" t="s">
        <v>254</v>
      </c>
      <c r="F31" s="49" t="s">
        <v>196</v>
      </c>
      <c r="G31" s="51" t="s">
        <v>168</v>
      </c>
      <c r="H31" s="58">
        <v>3</v>
      </c>
      <c r="I31" s="58" t="s">
        <v>252</v>
      </c>
      <c r="J31" s="55" t="s">
        <v>255</v>
      </c>
      <c r="K31" s="55" t="s">
        <v>276</v>
      </c>
      <c r="L31" s="49" t="s">
        <v>146</v>
      </c>
      <c r="M31" s="50" t="s">
        <v>147</v>
      </c>
      <c r="N31" s="48" t="s">
        <v>149</v>
      </c>
      <c r="O31" s="48" t="s">
        <v>149</v>
      </c>
    </row>
    <row r="32" spans="1:16" ht="63" x14ac:dyDescent="0.25">
      <c r="A32" s="30"/>
      <c r="B32" s="60" t="s">
        <v>169</v>
      </c>
      <c r="C32" s="46">
        <v>25</v>
      </c>
      <c r="D32" s="61" t="s">
        <v>107</v>
      </c>
      <c r="E32" s="49" t="s">
        <v>256</v>
      </c>
      <c r="F32" s="49" t="s">
        <v>196</v>
      </c>
      <c r="G32" s="66" t="s">
        <v>170</v>
      </c>
      <c r="H32" s="66" t="s">
        <v>171</v>
      </c>
      <c r="I32" s="66" t="s">
        <v>171</v>
      </c>
      <c r="J32" s="54" t="s">
        <v>172</v>
      </c>
      <c r="K32" s="54" t="s">
        <v>267</v>
      </c>
      <c r="L32" s="49" t="s">
        <v>146</v>
      </c>
      <c r="M32" s="48" t="s">
        <v>149</v>
      </c>
      <c r="N32" s="48" t="s">
        <v>149</v>
      </c>
      <c r="O32" s="48" t="s">
        <v>149</v>
      </c>
    </row>
    <row r="33" spans="2:15" s="30" customFormat="1" x14ac:dyDescent="0.25">
      <c r="B33" s="32"/>
      <c r="C33" s="31"/>
      <c r="D33" s="31"/>
      <c r="E33" s="31"/>
      <c r="F33" s="31"/>
      <c r="G33" s="67"/>
      <c r="H33" s="67"/>
      <c r="I33" s="67"/>
      <c r="J33" s="68"/>
      <c r="K33" s="68"/>
      <c r="M33" s="31"/>
      <c r="N33" s="31"/>
      <c r="O33" s="31"/>
    </row>
    <row r="34" spans="2:15" s="30" customFormat="1" x14ac:dyDescent="0.25">
      <c r="B34" s="32"/>
      <c r="C34" s="31"/>
      <c r="D34" s="31"/>
      <c r="E34" s="31"/>
      <c r="F34" s="31"/>
      <c r="G34" s="67"/>
      <c r="H34" s="67"/>
      <c r="I34" s="67"/>
      <c r="J34" s="68"/>
      <c r="K34" s="68"/>
      <c r="M34" s="31"/>
      <c r="N34" s="31"/>
      <c r="O34" s="31"/>
    </row>
    <row r="35" spans="2:15" s="30" customFormat="1" x14ac:dyDescent="0.25">
      <c r="B35" s="32"/>
      <c r="C35" s="31"/>
      <c r="D35" s="31"/>
      <c r="E35" s="31"/>
      <c r="F35" s="31"/>
      <c r="J35" s="33"/>
      <c r="K35" s="33"/>
      <c r="M35" s="31"/>
      <c r="N35" s="31"/>
      <c r="O35" s="31"/>
    </row>
    <row r="36" spans="2:15" s="30" customFormat="1" x14ac:dyDescent="0.25">
      <c r="B36" s="32"/>
      <c r="C36" s="31"/>
      <c r="D36" s="31"/>
      <c r="E36" s="31"/>
      <c r="F36" s="31"/>
      <c r="J36" s="33"/>
      <c r="K36" s="33"/>
      <c r="M36" s="31"/>
      <c r="N36" s="31"/>
      <c r="O36" s="31"/>
    </row>
    <row r="37" spans="2:15" s="30" customFormat="1" x14ac:dyDescent="0.25">
      <c r="B37" s="32"/>
      <c r="C37" s="31"/>
      <c r="D37" s="31"/>
      <c r="E37" s="31"/>
      <c r="F37" s="31"/>
      <c r="J37" s="33"/>
      <c r="K37" s="33"/>
      <c r="M37" s="31"/>
      <c r="N37" s="31"/>
      <c r="O37" s="31"/>
    </row>
    <row r="38" spans="2:15" s="30" customFormat="1" x14ac:dyDescent="0.25">
      <c r="B38" s="32"/>
      <c r="C38" s="31"/>
      <c r="D38" s="31"/>
      <c r="E38" s="31"/>
      <c r="F38" s="31"/>
      <c r="J38" s="33"/>
      <c r="K38" s="33"/>
      <c r="M38" s="31"/>
      <c r="N38" s="31"/>
      <c r="O38" s="31"/>
    </row>
    <row r="39" spans="2:15" s="30" customFormat="1" x14ac:dyDescent="0.25">
      <c r="B39" s="32"/>
      <c r="C39" s="31"/>
      <c r="D39" s="31"/>
      <c r="E39" s="31"/>
      <c r="F39" s="31"/>
      <c r="J39" s="33"/>
      <c r="K39" s="33"/>
      <c r="M39" s="31"/>
      <c r="N39" s="31"/>
      <c r="O39" s="31"/>
    </row>
    <row r="40" spans="2:15" s="30" customFormat="1" x14ac:dyDescent="0.25">
      <c r="B40" s="32"/>
      <c r="C40" s="31"/>
      <c r="D40" s="31"/>
      <c r="E40" s="31"/>
      <c r="F40" s="31"/>
      <c r="J40" s="33"/>
      <c r="K40" s="33"/>
      <c r="M40" s="31"/>
      <c r="N40" s="31"/>
      <c r="O40" s="31"/>
    </row>
    <row r="41" spans="2:15" s="30" customFormat="1" x14ac:dyDescent="0.25">
      <c r="B41" s="32"/>
      <c r="C41" s="31"/>
      <c r="D41" s="31"/>
      <c r="E41" s="31"/>
      <c r="F41" s="31"/>
      <c r="J41" s="33"/>
      <c r="K41" s="33"/>
      <c r="M41" s="31"/>
      <c r="N41" s="31"/>
      <c r="O41" s="31"/>
    </row>
    <row r="42" spans="2:15" s="30" customFormat="1" x14ac:dyDescent="0.25">
      <c r="B42" s="32"/>
      <c r="C42" s="31"/>
      <c r="D42" s="31"/>
      <c r="E42" s="31"/>
      <c r="F42" s="31"/>
      <c r="J42" s="33"/>
      <c r="K42" s="33"/>
      <c r="M42" s="31"/>
      <c r="N42" s="31"/>
      <c r="O42" s="31"/>
    </row>
    <row r="43" spans="2:15" s="30" customFormat="1" x14ac:dyDescent="0.25">
      <c r="B43" s="32"/>
      <c r="C43" s="31"/>
      <c r="D43" s="31"/>
      <c r="E43" s="31"/>
      <c r="F43" s="31"/>
      <c r="J43" s="33"/>
      <c r="K43" s="33"/>
      <c r="M43" s="31"/>
      <c r="N43" s="31"/>
      <c r="O43" s="31"/>
    </row>
    <row r="44" spans="2:15" s="30" customFormat="1" x14ac:dyDescent="0.25">
      <c r="B44" s="32"/>
      <c r="C44" s="31"/>
      <c r="D44" s="31"/>
      <c r="E44" s="31"/>
      <c r="F44" s="31"/>
      <c r="J44" s="33"/>
      <c r="K44" s="33"/>
      <c r="M44" s="31"/>
      <c r="N44" s="31"/>
      <c r="O44" s="31"/>
    </row>
    <row r="45" spans="2:15" s="30" customFormat="1" x14ac:dyDescent="0.25">
      <c r="B45" s="32"/>
      <c r="C45" s="31"/>
      <c r="D45" s="31"/>
      <c r="E45" s="31"/>
      <c r="F45" s="31"/>
      <c r="J45" s="33"/>
      <c r="K45" s="33"/>
      <c r="M45" s="31"/>
      <c r="N45" s="31"/>
      <c r="O45" s="31"/>
    </row>
    <row r="46" spans="2:15" s="30" customFormat="1" x14ac:dyDescent="0.25">
      <c r="B46" s="32"/>
      <c r="C46" s="31"/>
      <c r="D46" s="31"/>
      <c r="E46" s="31"/>
      <c r="F46" s="31"/>
      <c r="J46" s="33"/>
      <c r="K46" s="33"/>
      <c r="M46" s="31"/>
      <c r="N46" s="31"/>
      <c r="O46" s="31"/>
    </row>
    <row r="47" spans="2:15" s="30" customFormat="1" x14ac:dyDescent="0.25">
      <c r="B47" s="32"/>
      <c r="C47" s="31"/>
      <c r="D47" s="31"/>
      <c r="E47" s="31"/>
      <c r="F47" s="31"/>
      <c r="J47" s="33"/>
      <c r="K47" s="33"/>
      <c r="M47" s="31"/>
      <c r="N47" s="31"/>
      <c r="O47" s="31"/>
    </row>
    <row r="48" spans="2:15" s="30" customFormat="1" x14ac:dyDescent="0.25">
      <c r="B48" s="32"/>
      <c r="C48" s="31"/>
      <c r="D48" s="31"/>
      <c r="E48" s="31"/>
      <c r="F48" s="31"/>
      <c r="J48" s="33"/>
      <c r="K48" s="33"/>
      <c r="M48" s="31"/>
      <c r="N48" s="31"/>
      <c r="O48" s="31"/>
    </row>
    <row r="49" spans="2:15" s="30" customFormat="1" x14ac:dyDescent="0.25">
      <c r="B49" s="32"/>
      <c r="C49" s="31"/>
      <c r="D49" s="31"/>
      <c r="E49" s="31"/>
      <c r="F49" s="31"/>
      <c r="J49" s="33"/>
      <c r="K49" s="33"/>
      <c r="M49" s="31"/>
      <c r="N49" s="31"/>
      <c r="O49" s="31"/>
    </row>
    <row r="50" spans="2:15" s="30" customFormat="1" x14ac:dyDescent="0.25">
      <c r="B50" s="32"/>
      <c r="C50" s="31"/>
      <c r="D50" s="31"/>
      <c r="E50" s="31"/>
      <c r="F50" s="31"/>
      <c r="J50" s="33"/>
      <c r="K50" s="33"/>
      <c r="M50" s="31"/>
      <c r="N50" s="31"/>
      <c r="O50" s="31"/>
    </row>
    <row r="51" spans="2:15" s="30" customFormat="1" x14ac:dyDescent="0.25">
      <c r="B51" s="32"/>
      <c r="C51" s="31"/>
      <c r="D51" s="31"/>
      <c r="E51" s="31"/>
      <c r="F51" s="31"/>
      <c r="J51" s="33"/>
      <c r="K51" s="33"/>
      <c r="M51" s="31"/>
      <c r="N51" s="31"/>
      <c r="O51" s="31"/>
    </row>
    <row r="52" spans="2:15" s="30" customFormat="1" x14ac:dyDescent="0.25">
      <c r="B52" s="32"/>
      <c r="C52" s="31"/>
      <c r="D52" s="31"/>
      <c r="E52" s="31"/>
      <c r="F52" s="31"/>
      <c r="J52" s="33"/>
      <c r="K52" s="33"/>
      <c r="M52" s="31"/>
      <c r="N52" s="31"/>
      <c r="O52" s="31"/>
    </row>
    <row r="53" spans="2:15" s="30" customFormat="1" x14ac:dyDescent="0.25">
      <c r="B53" s="32"/>
      <c r="C53" s="31"/>
      <c r="D53" s="31"/>
      <c r="E53" s="31"/>
      <c r="F53" s="31"/>
      <c r="J53" s="33"/>
      <c r="K53" s="33"/>
      <c r="M53" s="31"/>
      <c r="N53" s="31"/>
      <c r="O53" s="31"/>
    </row>
    <row r="54" spans="2:15" s="30" customFormat="1" x14ac:dyDescent="0.25">
      <c r="B54" s="32"/>
      <c r="C54" s="31"/>
      <c r="D54" s="31"/>
      <c r="E54" s="31"/>
      <c r="F54" s="31"/>
      <c r="J54" s="33"/>
      <c r="K54" s="33"/>
      <c r="M54" s="31"/>
      <c r="N54" s="31"/>
      <c r="O54" s="31"/>
    </row>
    <row r="55" spans="2:15" s="30" customFormat="1" x14ac:dyDescent="0.25">
      <c r="B55" s="32"/>
      <c r="C55" s="31"/>
      <c r="D55" s="31"/>
      <c r="E55" s="31"/>
      <c r="F55" s="31"/>
      <c r="J55" s="33"/>
      <c r="K55" s="33"/>
      <c r="M55" s="31"/>
      <c r="N55" s="31"/>
      <c r="O55" s="31"/>
    </row>
    <row r="56" spans="2:15" s="30" customFormat="1" x14ac:dyDescent="0.25">
      <c r="B56" s="32"/>
      <c r="C56" s="31"/>
      <c r="D56" s="31"/>
      <c r="E56" s="31"/>
      <c r="F56" s="31"/>
      <c r="J56" s="33"/>
      <c r="K56" s="33"/>
      <c r="M56" s="31"/>
      <c r="N56" s="31"/>
      <c r="O56" s="31"/>
    </row>
    <row r="57" spans="2:15" s="30" customFormat="1" x14ac:dyDescent="0.25">
      <c r="B57" s="32"/>
      <c r="C57" s="31"/>
      <c r="D57" s="31"/>
      <c r="E57" s="31"/>
      <c r="F57" s="31"/>
      <c r="J57" s="33"/>
      <c r="K57" s="33"/>
      <c r="M57" s="31"/>
      <c r="N57" s="31"/>
      <c r="O57" s="31"/>
    </row>
    <row r="58" spans="2:15" s="30" customFormat="1" x14ac:dyDescent="0.25">
      <c r="B58" s="32"/>
      <c r="C58" s="31"/>
      <c r="D58" s="31"/>
      <c r="E58" s="31"/>
      <c r="F58" s="31"/>
      <c r="J58" s="33"/>
      <c r="K58" s="33"/>
      <c r="M58" s="31"/>
      <c r="N58" s="31"/>
      <c r="O58" s="31"/>
    </row>
    <row r="59" spans="2:15" s="30" customFormat="1" x14ac:dyDescent="0.25">
      <c r="B59" s="32"/>
      <c r="C59" s="31"/>
      <c r="D59" s="31"/>
      <c r="E59" s="31"/>
      <c r="F59" s="31"/>
      <c r="J59" s="33"/>
      <c r="K59" s="33"/>
      <c r="M59" s="31"/>
      <c r="N59" s="31"/>
      <c r="O59" s="31"/>
    </row>
    <row r="60" spans="2:15" s="30" customFormat="1" x14ac:dyDescent="0.25">
      <c r="B60" s="32"/>
      <c r="C60" s="31"/>
      <c r="D60" s="31"/>
      <c r="E60" s="31"/>
      <c r="F60" s="31"/>
      <c r="J60" s="33"/>
      <c r="K60" s="33"/>
      <c r="M60" s="31"/>
      <c r="N60" s="31"/>
      <c r="O60" s="31"/>
    </row>
    <row r="61" spans="2:15" s="30" customFormat="1" x14ac:dyDescent="0.25">
      <c r="B61" s="32"/>
      <c r="C61" s="31"/>
      <c r="D61" s="31"/>
      <c r="E61" s="31"/>
      <c r="F61" s="31"/>
      <c r="J61" s="33"/>
      <c r="K61" s="33"/>
      <c r="M61" s="31"/>
      <c r="N61" s="31"/>
      <c r="O61" s="31"/>
    </row>
    <row r="62" spans="2:15" s="30" customFormat="1" x14ac:dyDescent="0.25">
      <c r="B62" s="32"/>
      <c r="C62" s="31"/>
      <c r="D62" s="31"/>
      <c r="E62" s="31"/>
      <c r="F62" s="31"/>
      <c r="J62" s="33"/>
      <c r="K62" s="33"/>
      <c r="M62" s="31"/>
      <c r="N62" s="31"/>
      <c r="O62" s="31"/>
    </row>
    <row r="63" spans="2:15" s="30" customFormat="1" x14ac:dyDescent="0.25">
      <c r="B63" s="32"/>
      <c r="C63" s="31"/>
      <c r="D63" s="31"/>
      <c r="E63" s="31"/>
      <c r="F63" s="31"/>
      <c r="J63" s="33"/>
      <c r="K63" s="33"/>
      <c r="M63" s="31"/>
      <c r="N63" s="31"/>
      <c r="O63" s="31"/>
    </row>
    <row r="64" spans="2:15" s="30" customFormat="1" x14ac:dyDescent="0.25">
      <c r="B64" s="32"/>
      <c r="C64" s="31"/>
      <c r="D64" s="31"/>
      <c r="E64" s="31"/>
      <c r="F64" s="31"/>
      <c r="J64" s="33"/>
      <c r="K64" s="33"/>
      <c r="M64" s="31"/>
      <c r="N64" s="31"/>
      <c r="O64" s="31"/>
    </row>
    <row r="65" spans="2:15" s="30" customFormat="1" x14ac:dyDescent="0.25">
      <c r="B65" s="32"/>
      <c r="C65" s="31"/>
      <c r="D65" s="31"/>
      <c r="E65" s="31"/>
      <c r="F65" s="31"/>
      <c r="J65" s="33"/>
      <c r="K65" s="33"/>
      <c r="M65" s="31"/>
      <c r="N65" s="31"/>
      <c r="O65" s="31"/>
    </row>
    <row r="66" spans="2:15" s="30" customFormat="1" x14ac:dyDescent="0.25">
      <c r="B66" s="32"/>
      <c r="C66" s="31"/>
      <c r="D66" s="31"/>
      <c r="E66" s="31"/>
      <c r="F66" s="31"/>
      <c r="J66" s="33"/>
      <c r="K66" s="33"/>
      <c r="M66" s="31"/>
      <c r="N66" s="31"/>
      <c r="O66" s="31"/>
    </row>
    <row r="67" spans="2:15" s="30" customFormat="1" x14ac:dyDescent="0.25">
      <c r="B67" s="32"/>
      <c r="C67" s="31"/>
      <c r="D67" s="31"/>
      <c r="E67" s="31"/>
      <c r="F67" s="31"/>
      <c r="J67" s="33"/>
      <c r="K67" s="33"/>
      <c r="M67" s="31"/>
      <c r="N67" s="31"/>
      <c r="O67" s="31"/>
    </row>
    <row r="68" spans="2:15" s="30" customFormat="1" x14ac:dyDescent="0.25">
      <c r="B68" s="32"/>
      <c r="C68" s="31"/>
      <c r="D68" s="31"/>
      <c r="E68" s="31"/>
      <c r="F68" s="31"/>
      <c r="J68" s="33"/>
      <c r="K68" s="33"/>
      <c r="M68" s="31"/>
      <c r="N68" s="31"/>
      <c r="O68" s="31"/>
    </row>
    <row r="69" spans="2:15" s="30" customFormat="1" x14ac:dyDescent="0.25">
      <c r="B69" s="32"/>
      <c r="C69" s="31"/>
      <c r="D69" s="31"/>
      <c r="E69" s="31"/>
      <c r="F69" s="31"/>
      <c r="J69" s="33"/>
      <c r="K69" s="33"/>
      <c r="M69" s="31"/>
      <c r="N69" s="31"/>
      <c r="O69" s="31"/>
    </row>
    <row r="70" spans="2:15" s="30" customFormat="1" x14ac:dyDescent="0.25">
      <c r="B70" s="32"/>
      <c r="C70" s="31"/>
      <c r="D70" s="31"/>
      <c r="E70" s="31"/>
      <c r="F70" s="31"/>
      <c r="J70" s="33"/>
      <c r="K70" s="33"/>
      <c r="M70" s="31"/>
      <c r="N70" s="31"/>
      <c r="O70" s="31"/>
    </row>
    <row r="71" spans="2:15" s="30" customFormat="1" x14ac:dyDescent="0.25">
      <c r="B71" s="32"/>
      <c r="C71" s="31"/>
      <c r="D71" s="31"/>
      <c r="E71" s="31"/>
      <c r="F71" s="31"/>
      <c r="J71" s="33"/>
      <c r="K71" s="33"/>
      <c r="M71" s="31"/>
      <c r="N71" s="31"/>
      <c r="O71" s="31"/>
    </row>
    <row r="72" spans="2:15" s="30" customFormat="1" x14ac:dyDescent="0.25">
      <c r="B72" s="32"/>
      <c r="C72" s="31"/>
      <c r="D72" s="31"/>
      <c r="E72" s="31"/>
      <c r="F72" s="31"/>
      <c r="J72" s="33"/>
      <c r="K72" s="33"/>
      <c r="L72" s="33"/>
      <c r="M72" s="31"/>
      <c r="N72" s="31"/>
      <c r="O72" s="31"/>
    </row>
    <row r="73" spans="2:15" s="30" customFormat="1" x14ac:dyDescent="0.25">
      <c r="B73" s="32"/>
      <c r="C73" s="31"/>
      <c r="D73" s="31"/>
      <c r="E73" s="31"/>
      <c r="F73" s="31"/>
      <c r="J73" s="33"/>
      <c r="K73" s="33"/>
      <c r="L73" s="33"/>
      <c r="M73" s="31"/>
      <c r="N73" s="31"/>
      <c r="O73" s="31"/>
    </row>
    <row r="74" spans="2:15" s="30" customFormat="1" x14ac:dyDescent="0.25">
      <c r="B74" s="32"/>
      <c r="C74" s="31"/>
      <c r="D74" s="31"/>
      <c r="E74" s="31"/>
      <c r="F74" s="31"/>
      <c r="J74" s="33"/>
      <c r="K74" s="33"/>
      <c r="L74" s="33"/>
      <c r="M74" s="31"/>
      <c r="N74" s="31"/>
      <c r="O74" s="31"/>
    </row>
    <row r="75" spans="2:15" s="30" customFormat="1" x14ac:dyDescent="0.25">
      <c r="B75" s="32"/>
      <c r="C75" s="31"/>
      <c r="D75" s="31"/>
      <c r="E75" s="31"/>
      <c r="F75" s="31"/>
      <c r="J75" s="33"/>
      <c r="K75" s="33"/>
      <c r="L75" s="33"/>
      <c r="M75" s="31"/>
      <c r="N75" s="31"/>
      <c r="O75" s="31"/>
    </row>
    <row r="76" spans="2:15" s="30" customFormat="1" x14ac:dyDescent="0.25">
      <c r="B76" s="32"/>
      <c r="C76" s="31"/>
      <c r="D76" s="31"/>
      <c r="E76" s="31"/>
      <c r="F76" s="31"/>
      <c r="J76" s="33"/>
      <c r="K76" s="33"/>
      <c r="L76" s="33"/>
      <c r="M76" s="31"/>
      <c r="N76" s="31"/>
      <c r="O76" s="31"/>
    </row>
    <row r="77" spans="2:15" s="30" customFormat="1" x14ac:dyDescent="0.25">
      <c r="B77" s="32"/>
      <c r="C77" s="31"/>
      <c r="D77" s="31"/>
      <c r="E77" s="31"/>
      <c r="F77" s="31"/>
      <c r="J77" s="33"/>
      <c r="K77" s="33"/>
      <c r="L77" s="33"/>
      <c r="M77" s="31"/>
      <c r="N77" s="31"/>
      <c r="O77" s="31"/>
    </row>
    <row r="78" spans="2:15" s="30" customFormat="1" x14ac:dyDescent="0.25">
      <c r="B78" s="32"/>
      <c r="C78" s="31"/>
      <c r="D78" s="31"/>
      <c r="E78" s="31"/>
      <c r="F78" s="31"/>
      <c r="J78" s="33"/>
      <c r="K78" s="33"/>
      <c r="L78" s="33"/>
      <c r="M78" s="31"/>
      <c r="N78" s="31"/>
      <c r="O78" s="31"/>
    </row>
    <row r="79" spans="2:15" s="30" customFormat="1" x14ac:dyDescent="0.25">
      <c r="B79" s="32"/>
      <c r="C79" s="31"/>
      <c r="D79" s="31"/>
      <c r="E79" s="31"/>
      <c r="F79" s="31"/>
      <c r="J79" s="33"/>
      <c r="K79" s="33"/>
      <c r="L79" s="33"/>
      <c r="M79" s="31"/>
      <c r="N79" s="31"/>
      <c r="O79" s="31"/>
    </row>
    <row r="80" spans="2:15" s="30" customFormat="1" x14ac:dyDescent="0.25">
      <c r="B80" s="32"/>
      <c r="C80" s="31"/>
      <c r="D80" s="31"/>
      <c r="E80" s="31"/>
      <c r="F80" s="31"/>
      <c r="J80" s="33"/>
      <c r="K80" s="33"/>
      <c r="L80" s="33"/>
      <c r="M80" s="31"/>
      <c r="N80" s="31"/>
      <c r="O80" s="31"/>
    </row>
    <row r="81" spans="2:15" s="30" customFormat="1" x14ac:dyDescent="0.25">
      <c r="B81" s="32"/>
      <c r="C81" s="31"/>
      <c r="D81" s="31"/>
      <c r="E81" s="31"/>
      <c r="F81" s="31"/>
      <c r="J81" s="33"/>
      <c r="K81" s="33"/>
      <c r="L81" s="33"/>
      <c r="M81" s="31"/>
      <c r="N81" s="31"/>
      <c r="O81" s="31"/>
    </row>
    <row r="82" spans="2:15" s="30" customFormat="1" x14ac:dyDescent="0.25">
      <c r="B82" s="32"/>
      <c r="C82" s="31"/>
      <c r="D82" s="31"/>
      <c r="E82" s="31"/>
      <c r="F82" s="31"/>
      <c r="J82" s="33"/>
      <c r="K82" s="33"/>
      <c r="L82" s="33"/>
      <c r="M82" s="31"/>
      <c r="N82" s="31"/>
      <c r="O82" s="31"/>
    </row>
    <row r="83" spans="2:15" s="30" customFormat="1" x14ac:dyDescent="0.25">
      <c r="B83" s="32"/>
      <c r="C83" s="31"/>
      <c r="D83" s="31"/>
      <c r="E83" s="31"/>
      <c r="F83" s="31"/>
      <c r="J83" s="33"/>
      <c r="K83" s="33"/>
      <c r="L83" s="33"/>
      <c r="M83" s="31"/>
      <c r="N83" s="31"/>
      <c r="O83" s="31"/>
    </row>
    <row r="84" spans="2:15" s="30" customFormat="1" x14ac:dyDescent="0.25">
      <c r="B84" s="32"/>
      <c r="C84" s="31"/>
      <c r="D84" s="31"/>
      <c r="E84" s="31"/>
      <c r="F84" s="31"/>
      <c r="J84" s="33"/>
      <c r="K84" s="33"/>
      <c r="L84" s="33"/>
      <c r="M84" s="31"/>
      <c r="N84" s="31"/>
      <c r="O84" s="31"/>
    </row>
    <row r="85" spans="2:15" s="30" customFormat="1" x14ac:dyDescent="0.25">
      <c r="B85" s="32"/>
      <c r="C85" s="31"/>
      <c r="D85" s="31"/>
      <c r="E85" s="31"/>
      <c r="F85" s="31"/>
      <c r="J85" s="33"/>
      <c r="K85" s="33"/>
      <c r="L85" s="33"/>
      <c r="M85" s="31"/>
      <c r="N85" s="31"/>
      <c r="O85" s="31"/>
    </row>
    <row r="86" spans="2:15" s="30" customFormat="1" x14ac:dyDescent="0.25">
      <c r="B86" s="32"/>
      <c r="C86" s="31"/>
      <c r="D86" s="31"/>
      <c r="E86" s="31"/>
      <c r="F86" s="31"/>
      <c r="J86" s="33"/>
      <c r="K86" s="33"/>
      <c r="L86" s="33"/>
      <c r="M86" s="31"/>
      <c r="N86" s="31"/>
      <c r="O86" s="31"/>
    </row>
    <row r="87" spans="2:15" s="30" customFormat="1" x14ac:dyDescent="0.25">
      <c r="B87" s="32"/>
      <c r="C87" s="31"/>
      <c r="D87" s="31"/>
      <c r="E87" s="31"/>
      <c r="F87" s="31"/>
      <c r="J87" s="33"/>
      <c r="K87" s="33"/>
      <c r="L87" s="33"/>
      <c r="M87" s="31"/>
      <c r="N87" s="31"/>
      <c r="O87" s="31"/>
    </row>
    <row r="88" spans="2:15" s="30" customFormat="1" x14ac:dyDescent="0.25">
      <c r="B88" s="32"/>
      <c r="C88" s="31"/>
      <c r="D88" s="31"/>
      <c r="E88" s="31"/>
      <c r="F88" s="31"/>
      <c r="J88" s="33"/>
      <c r="K88" s="33"/>
      <c r="L88" s="33"/>
      <c r="M88" s="31"/>
      <c r="N88" s="31"/>
      <c r="O88" s="31"/>
    </row>
    <row r="89" spans="2:15" s="30" customFormat="1" x14ac:dyDescent="0.25">
      <c r="B89" s="32"/>
      <c r="C89" s="31"/>
      <c r="D89" s="31"/>
      <c r="E89" s="31"/>
      <c r="F89" s="31"/>
      <c r="J89" s="33"/>
      <c r="K89" s="33"/>
      <c r="L89" s="33"/>
      <c r="M89" s="31"/>
      <c r="N89" s="31"/>
      <c r="O89" s="31"/>
    </row>
    <row r="90" spans="2:15" s="30" customFormat="1" x14ac:dyDescent="0.25">
      <c r="B90" s="32"/>
      <c r="C90" s="31"/>
      <c r="D90" s="31"/>
      <c r="E90" s="31"/>
      <c r="F90" s="31"/>
      <c r="J90" s="33"/>
      <c r="K90" s="33"/>
      <c r="L90" s="33"/>
      <c r="M90" s="31"/>
      <c r="N90" s="31"/>
      <c r="O90" s="31"/>
    </row>
    <row r="91" spans="2:15" s="30" customFormat="1" x14ac:dyDescent="0.25">
      <c r="B91" s="32"/>
      <c r="C91" s="31"/>
      <c r="D91" s="31"/>
      <c r="E91" s="31"/>
      <c r="F91" s="31"/>
      <c r="J91" s="33"/>
      <c r="K91" s="33"/>
      <c r="L91" s="33"/>
      <c r="M91" s="31"/>
      <c r="N91" s="31"/>
      <c r="O91" s="31"/>
    </row>
    <row r="92" spans="2:15" s="30" customFormat="1" x14ac:dyDescent="0.25">
      <c r="B92" s="32"/>
      <c r="C92" s="31"/>
      <c r="D92" s="31"/>
      <c r="E92" s="31"/>
      <c r="F92" s="31"/>
      <c r="J92" s="33"/>
      <c r="K92" s="33"/>
      <c r="L92" s="33"/>
      <c r="M92" s="31"/>
      <c r="N92" s="31"/>
      <c r="O92" s="31"/>
    </row>
    <row r="93" spans="2:15" s="30" customFormat="1" x14ac:dyDescent="0.25">
      <c r="B93" s="32"/>
      <c r="C93" s="31"/>
      <c r="D93" s="31"/>
      <c r="E93" s="31"/>
      <c r="F93" s="31"/>
      <c r="J93" s="33"/>
      <c r="K93" s="33"/>
      <c r="L93" s="33"/>
      <c r="M93" s="31"/>
      <c r="N93" s="31"/>
      <c r="O93" s="31"/>
    </row>
    <row r="94" spans="2:15" s="30" customFormat="1" x14ac:dyDescent="0.25">
      <c r="B94" s="32"/>
      <c r="C94" s="31"/>
      <c r="D94" s="31"/>
      <c r="E94" s="31"/>
      <c r="F94" s="31"/>
      <c r="J94" s="33"/>
      <c r="K94" s="33"/>
      <c r="L94" s="33"/>
      <c r="M94" s="31"/>
      <c r="N94" s="31"/>
      <c r="O94" s="31"/>
    </row>
    <row r="95" spans="2:15" s="30" customFormat="1" x14ac:dyDescent="0.25">
      <c r="B95" s="32"/>
      <c r="C95" s="31"/>
      <c r="D95" s="31"/>
      <c r="E95" s="31"/>
      <c r="F95" s="31"/>
      <c r="J95" s="33"/>
      <c r="K95" s="33"/>
      <c r="L95" s="33"/>
      <c r="M95" s="31"/>
      <c r="N95" s="31"/>
      <c r="O95" s="31"/>
    </row>
    <row r="96" spans="2:15" s="30" customFormat="1" x14ac:dyDescent="0.25">
      <c r="B96" s="32"/>
      <c r="C96" s="31"/>
      <c r="D96" s="31"/>
      <c r="E96" s="31"/>
      <c r="F96" s="31"/>
      <c r="J96" s="33"/>
      <c r="K96" s="33"/>
      <c r="L96" s="33"/>
      <c r="M96" s="31"/>
      <c r="N96" s="31"/>
      <c r="O96" s="31"/>
    </row>
    <row r="97" spans="2:15" s="30" customFormat="1" x14ac:dyDescent="0.25">
      <c r="B97" s="32"/>
      <c r="C97" s="31"/>
      <c r="D97" s="31"/>
      <c r="E97" s="31"/>
      <c r="F97" s="31"/>
      <c r="J97" s="33"/>
      <c r="K97" s="33"/>
      <c r="L97" s="33"/>
      <c r="M97" s="31"/>
      <c r="N97" s="31"/>
      <c r="O97" s="31"/>
    </row>
    <row r="98" spans="2:15" s="30" customFormat="1" x14ac:dyDescent="0.25">
      <c r="B98" s="32"/>
      <c r="C98" s="31"/>
      <c r="D98" s="31"/>
      <c r="E98" s="31"/>
      <c r="F98" s="31"/>
      <c r="J98" s="33"/>
      <c r="K98" s="33"/>
      <c r="L98" s="33"/>
      <c r="M98" s="31"/>
      <c r="N98" s="31"/>
      <c r="O98" s="31"/>
    </row>
    <row r="99" spans="2:15" s="30" customFormat="1" x14ac:dyDescent="0.25">
      <c r="B99" s="32"/>
      <c r="C99" s="31"/>
      <c r="D99" s="31"/>
      <c r="E99" s="31"/>
      <c r="F99" s="31"/>
      <c r="J99" s="33"/>
      <c r="K99" s="33"/>
      <c r="L99" s="33"/>
      <c r="M99" s="31"/>
      <c r="N99" s="31"/>
      <c r="O99" s="31"/>
    </row>
    <row r="100" spans="2:15" s="30" customFormat="1" x14ac:dyDescent="0.25">
      <c r="B100" s="32"/>
      <c r="C100" s="31"/>
      <c r="D100" s="31"/>
      <c r="E100" s="31"/>
      <c r="F100" s="31"/>
      <c r="J100" s="33"/>
      <c r="K100" s="33"/>
      <c r="L100" s="33"/>
      <c r="M100" s="31"/>
      <c r="N100" s="31"/>
      <c r="O100" s="31"/>
    </row>
    <row r="101" spans="2:15" s="30" customFormat="1" x14ac:dyDescent="0.25">
      <c r="B101" s="32"/>
      <c r="C101" s="31"/>
      <c r="D101" s="31"/>
      <c r="E101" s="31"/>
      <c r="F101" s="31"/>
      <c r="J101" s="33"/>
      <c r="K101" s="33"/>
      <c r="L101" s="33"/>
      <c r="M101" s="31"/>
      <c r="N101" s="31"/>
      <c r="O101" s="31"/>
    </row>
    <row r="102" spans="2:15" s="30" customFormat="1" x14ac:dyDescent="0.25">
      <c r="B102" s="32"/>
      <c r="C102" s="31"/>
      <c r="D102" s="31"/>
      <c r="E102" s="31"/>
      <c r="F102" s="31"/>
      <c r="J102" s="33"/>
      <c r="K102" s="33"/>
      <c r="L102" s="33"/>
      <c r="M102" s="31"/>
      <c r="N102" s="31"/>
      <c r="O102" s="31"/>
    </row>
    <row r="103" spans="2:15" s="30" customFormat="1" x14ac:dyDescent="0.25">
      <c r="B103" s="32"/>
      <c r="C103" s="31"/>
      <c r="D103" s="31"/>
      <c r="E103" s="31"/>
      <c r="F103" s="31"/>
      <c r="J103" s="33"/>
      <c r="K103" s="33"/>
      <c r="L103" s="33"/>
      <c r="M103" s="31"/>
      <c r="N103" s="31"/>
      <c r="O103" s="31"/>
    </row>
    <row r="104" spans="2:15" s="30" customFormat="1" x14ac:dyDescent="0.25">
      <c r="B104" s="32"/>
      <c r="C104" s="31"/>
      <c r="D104" s="31"/>
      <c r="E104" s="31"/>
      <c r="F104" s="31"/>
      <c r="J104" s="33"/>
      <c r="K104" s="33"/>
      <c r="L104" s="33"/>
      <c r="M104" s="31"/>
      <c r="N104" s="31"/>
      <c r="O104" s="31"/>
    </row>
    <row r="105" spans="2:15" s="30" customFormat="1" x14ac:dyDescent="0.25">
      <c r="B105" s="32"/>
      <c r="C105" s="31"/>
      <c r="D105" s="31"/>
      <c r="E105" s="31"/>
      <c r="F105" s="31"/>
      <c r="J105" s="33"/>
      <c r="K105" s="33"/>
      <c r="L105" s="33"/>
      <c r="M105" s="31"/>
      <c r="N105" s="31"/>
      <c r="O105" s="31"/>
    </row>
  </sheetData>
  <mergeCells count="14">
    <mergeCell ref="C1:O1"/>
    <mergeCell ref="B2:B7"/>
    <mergeCell ref="C2:O2"/>
    <mergeCell ref="D3:H3"/>
    <mergeCell ref="J3:O3"/>
    <mergeCell ref="D4:H4"/>
    <mergeCell ref="J4:O4"/>
    <mergeCell ref="D5:O5"/>
    <mergeCell ref="D6:O6"/>
    <mergeCell ref="B9:B11"/>
    <mergeCell ref="B12:B22"/>
    <mergeCell ref="B23:B26"/>
    <mergeCell ref="B27:B29"/>
    <mergeCell ref="B30:B31"/>
  </mergeCells>
  <conditionalFormatting sqref="F8:F32">
    <cfRule type="containsText" dxfId="526" priority="2" operator="containsText" text="ongoing">
      <formula>NOT(ISERROR(SEARCH("ongoing",F8)))</formula>
    </cfRule>
  </conditionalFormatting>
  <conditionalFormatting sqref="F32">
    <cfRule type="containsText" dxfId="525" priority="1" operator="containsText" text="Yes">
      <formula>NOT(ISERROR(SEARCH("Yes",F32)))</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3" r:id="rId3" name="Check Box 9">
              <controlPr defaultSize="0" autoPict="0">
                <anchor moveWithCells="1">
                  <from>
                    <xdr:col>3</xdr:col>
                    <xdr:colOff>85725</xdr:colOff>
                    <xdr:row>3</xdr:row>
                    <xdr:rowOff>47625</xdr:rowOff>
                  </from>
                  <to>
                    <xdr:col>3</xdr:col>
                    <xdr:colOff>285750</xdr:colOff>
                    <xdr:row>3</xdr:row>
                    <xdr:rowOff>523875</xdr:rowOff>
                  </to>
                </anchor>
              </controlPr>
            </control>
          </mc:Choice>
        </mc:AlternateContent>
        <mc:AlternateContent xmlns:mc="http://schemas.openxmlformats.org/markup-compatibility/2006">
          <mc:Choice Requires="x14">
            <control shapeId="1034" r:id="rId4" name="Check Box 10">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5" r:id="rId5" name="Check Box 11">
              <controlPr defaultSize="0" autoPict="0">
                <anchor moveWithCells="1">
                  <from>
                    <xdr:col>3</xdr:col>
                    <xdr:colOff>1362075</xdr:colOff>
                    <xdr:row>3</xdr:row>
                    <xdr:rowOff>66675</xdr:rowOff>
                  </from>
                  <to>
                    <xdr:col>3</xdr:col>
                    <xdr:colOff>1619250</xdr:colOff>
                    <xdr:row>3</xdr:row>
                    <xdr:rowOff>552450</xdr:rowOff>
                  </to>
                </anchor>
              </controlPr>
            </control>
          </mc:Choice>
        </mc:AlternateContent>
        <mc:AlternateContent xmlns:mc="http://schemas.openxmlformats.org/markup-compatibility/2006">
          <mc:Choice Requires="x14">
            <control shapeId="1036" r:id="rId6" name="Check Box 12">
              <controlPr defaultSize="0" autoPict="0">
                <anchor moveWithCells="1">
                  <from>
                    <xdr:col>4</xdr:col>
                    <xdr:colOff>2038350</xdr:colOff>
                    <xdr:row>3</xdr:row>
                    <xdr:rowOff>28575</xdr:rowOff>
                  </from>
                  <to>
                    <xdr:col>5</xdr:col>
                    <xdr:colOff>238125</xdr:colOff>
                    <xdr:row>3</xdr:row>
                    <xdr:rowOff>523875</xdr:rowOff>
                  </to>
                </anchor>
              </controlPr>
            </control>
          </mc:Choice>
        </mc:AlternateContent>
        <mc:AlternateContent xmlns:mc="http://schemas.openxmlformats.org/markup-compatibility/2006">
          <mc:Choice Requires="x14">
            <control shapeId="1037" r:id="rId7" name="Check Box 13">
              <controlPr defaultSize="0" autoPict="0">
                <anchor moveWithCells="1">
                  <from>
                    <xdr:col>3</xdr:col>
                    <xdr:colOff>85725</xdr:colOff>
                    <xdr:row>3</xdr:row>
                    <xdr:rowOff>47625</xdr:rowOff>
                  </from>
                  <to>
                    <xdr:col>3</xdr:col>
                    <xdr:colOff>295275</xdr:colOff>
                    <xdr:row>3</xdr:row>
                    <xdr:rowOff>542925</xdr:rowOff>
                  </to>
                </anchor>
              </controlPr>
            </control>
          </mc:Choice>
        </mc:AlternateContent>
        <mc:AlternateContent xmlns:mc="http://schemas.openxmlformats.org/markup-compatibility/2006">
          <mc:Choice Requires="x14">
            <control shapeId="1038" r:id="rId8" name="Check Box 14">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9" r:id="rId9" name="Check Box 15">
              <controlPr defaultSize="0" autoPict="0">
                <anchor moveWithCells="1">
                  <from>
                    <xdr:col>3</xdr:col>
                    <xdr:colOff>1362075</xdr:colOff>
                    <xdr:row>3</xdr:row>
                    <xdr:rowOff>66675</xdr:rowOff>
                  </from>
                  <to>
                    <xdr:col>3</xdr:col>
                    <xdr:colOff>1609725</xdr:colOff>
                    <xdr:row>3</xdr:row>
                    <xdr:rowOff>552450</xdr:rowOff>
                  </to>
                </anchor>
              </controlPr>
            </control>
          </mc:Choice>
        </mc:AlternateContent>
        <mc:AlternateContent xmlns:mc="http://schemas.openxmlformats.org/markup-compatibility/2006">
          <mc:Choice Requires="x14">
            <control shapeId="1040" r:id="rId10" name="Check Box 16">
              <controlPr defaultSize="0" autoPict="0">
                <anchor moveWithCells="1">
                  <from>
                    <xdr:col>4</xdr:col>
                    <xdr:colOff>2038350</xdr:colOff>
                    <xdr:row>3</xdr:row>
                    <xdr:rowOff>28575</xdr:rowOff>
                  </from>
                  <to>
                    <xdr:col>5</xdr:col>
                    <xdr:colOff>228600</xdr:colOff>
                    <xdr:row>3</xdr:row>
                    <xdr:rowOff>523875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1E57-1B25-4E22-8F23-6A6F7C856867}">
  <dimension ref="A1:L9"/>
  <sheetViews>
    <sheetView zoomScaleNormal="100" zoomScaleSheetLayoutView="184" workbookViewId="0">
      <selection activeCell="D36" sqref="D36"/>
    </sheetView>
  </sheetViews>
  <sheetFormatPr defaultRowHeight="15" x14ac:dyDescent="0.25"/>
  <cols>
    <col min="1" max="1" width="23.140625" bestFit="1" customWidth="1"/>
    <col min="2" max="2" width="16.28515625" customWidth="1"/>
    <col min="3" max="3" width="8.5703125" bestFit="1" customWidth="1"/>
    <col min="4" max="4" width="18.42578125" customWidth="1"/>
    <col min="6" max="6" width="11.140625" bestFit="1" customWidth="1"/>
    <col min="7" max="7" width="8.140625" bestFit="1" customWidth="1"/>
  </cols>
  <sheetData>
    <row r="1" spans="1:12" ht="30" x14ac:dyDescent="0.25">
      <c r="A1" s="77" t="s">
        <v>97</v>
      </c>
      <c r="B1" s="78" t="s">
        <v>0</v>
      </c>
      <c r="C1" s="74"/>
      <c r="D1" s="78" t="s">
        <v>1</v>
      </c>
      <c r="E1" s="74"/>
      <c r="F1" s="78" t="s">
        <v>112</v>
      </c>
      <c r="G1" s="5"/>
    </row>
    <row r="2" spans="1:12" x14ac:dyDescent="0.25">
      <c r="A2" s="74"/>
      <c r="B2" s="78" t="s">
        <v>2</v>
      </c>
      <c r="C2" s="74"/>
      <c r="D2" s="78" t="s">
        <v>3</v>
      </c>
      <c r="E2" s="74"/>
      <c r="F2" s="74"/>
      <c r="G2" s="5"/>
    </row>
    <row r="3" spans="1:12" x14ac:dyDescent="0.25">
      <c r="B3" s="78" t="s">
        <v>4</v>
      </c>
      <c r="D3" s="74"/>
      <c r="E3" s="74"/>
      <c r="F3" s="74"/>
      <c r="G3" s="5"/>
    </row>
    <row r="5" spans="1:12" x14ac:dyDescent="0.25">
      <c r="A5" s="71" t="s">
        <v>26</v>
      </c>
      <c r="B5" s="75" t="s">
        <v>6</v>
      </c>
      <c r="C5" s="76" t="s">
        <v>279</v>
      </c>
      <c r="D5" s="76" t="s">
        <v>280</v>
      </c>
      <c r="E5" s="76" t="s">
        <v>281</v>
      </c>
      <c r="F5" s="76" t="s">
        <v>282</v>
      </c>
      <c r="G5" s="76" t="s">
        <v>283</v>
      </c>
      <c r="H5" s="76" t="s">
        <v>284</v>
      </c>
      <c r="I5" s="76" t="s">
        <v>285</v>
      </c>
      <c r="J5" s="76" t="s">
        <v>286</v>
      </c>
      <c r="K5" s="76" t="s">
        <v>287</v>
      </c>
      <c r="L5" s="76" t="s">
        <v>288</v>
      </c>
    </row>
    <row r="6" spans="1:12" x14ac:dyDescent="0.25">
      <c r="A6" s="71" t="s">
        <v>108</v>
      </c>
      <c r="B6" s="1"/>
      <c r="C6" s="20"/>
      <c r="D6" s="20"/>
      <c r="E6" s="20"/>
      <c r="F6" s="20"/>
      <c r="G6" s="20"/>
      <c r="H6" s="20"/>
      <c r="I6" s="20"/>
      <c r="J6" s="20"/>
      <c r="K6" s="20"/>
      <c r="L6" s="20"/>
    </row>
    <row r="7" spans="1:12" x14ac:dyDescent="0.25">
      <c r="A7" s="72" t="s">
        <v>278</v>
      </c>
      <c r="B7" s="1"/>
      <c r="C7" s="20"/>
      <c r="D7" s="20"/>
      <c r="E7" s="20"/>
      <c r="F7" s="20"/>
      <c r="G7" s="20"/>
      <c r="H7" s="20"/>
      <c r="I7" s="20"/>
      <c r="J7" s="20"/>
      <c r="K7" s="20"/>
      <c r="L7" s="20"/>
    </row>
    <row r="8" spans="1:12" ht="30" x14ac:dyDescent="0.25">
      <c r="A8" s="72" t="s">
        <v>277</v>
      </c>
      <c r="B8" s="1"/>
      <c r="C8" s="20"/>
      <c r="D8" s="20"/>
      <c r="E8" s="20"/>
      <c r="F8" s="20"/>
      <c r="G8" s="20"/>
      <c r="H8" s="20"/>
      <c r="I8" s="20"/>
      <c r="J8" s="20"/>
      <c r="K8" s="20"/>
      <c r="L8" s="20"/>
    </row>
    <row r="9" spans="1:12" x14ac:dyDescent="0.25">
      <c r="A9" s="73" t="s">
        <v>289</v>
      </c>
      <c r="B9" s="1"/>
      <c r="C9" s="20"/>
      <c r="D9" s="20"/>
      <c r="E9" s="20"/>
      <c r="F9" s="20"/>
      <c r="G9" s="20"/>
      <c r="H9" s="20"/>
      <c r="I9" s="20"/>
      <c r="J9" s="20"/>
      <c r="K9" s="20"/>
      <c r="L9" s="20"/>
    </row>
  </sheetData>
  <phoneticPr fontId="13" type="noConversion"/>
  <conditionalFormatting sqref="B6:B9">
    <cfRule type="containsText" dxfId="524" priority="2" operator="containsText" text="Yes">
      <formula>NOT(ISERROR(SEARCH("Yes",B6)))</formula>
    </cfRule>
  </conditionalFormatting>
  <conditionalFormatting sqref="C6:C9">
    <cfRule type="containsText" dxfId="523" priority="1" operator="containsText" text="No">
      <formula>NOT(ISERROR(SEARCH("No",C6)))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B165-BDEB-4E9D-A1C6-988B2969DE9E}">
  <dimension ref="A1:X115"/>
  <sheetViews>
    <sheetView zoomScale="110" zoomScaleNormal="55" workbookViewId="0">
      <selection activeCell="F13" sqref="A1:XFD1048576"/>
    </sheetView>
  </sheetViews>
  <sheetFormatPr defaultRowHeight="15" x14ac:dyDescent="0.25"/>
  <cols>
    <col min="1" max="1" width="19.42578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19.42578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s>
  <sheetData>
    <row r="1" spans="1:24" x14ac:dyDescent="0.25">
      <c r="A1" s="79" t="s">
        <v>70</v>
      </c>
      <c r="C1" s="80" t="s">
        <v>28</v>
      </c>
      <c r="E1" s="80" t="s">
        <v>290</v>
      </c>
      <c r="J1" s="80" t="s">
        <v>29</v>
      </c>
      <c r="L1" s="80" t="s">
        <v>49</v>
      </c>
      <c r="M1" s="79" t="s">
        <v>70</v>
      </c>
      <c r="O1" s="80" t="s">
        <v>28</v>
      </c>
      <c r="Q1" s="80" t="s">
        <v>290</v>
      </c>
      <c r="V1" s="80" t="s">
        <v>29</v>
      </c>
      <c r="X1" s="80" t="s">
        <v>49</v>
      </c>
    </row>
    <row r="2" spans="1:24" x14ac:dyDescent="0.25">
      <c r="A2" s="80" t="s">
        <v>2</v>
      </c>
      <c r="C2" s="80" t="s">
        <v>291</v>
      </c>
      <c r="E2" s="80" t="s">
        <v>1</v>
      </c>
      <c r="F2" s="8" t="e">
        <f>F3^2/D2</f>
        <v>#DIV/0!</v>
      </c>
      <c r="G2" s="80" t="s">
        <v>30</v>
      </c>
      <c r="H2" s="8" t="s">
        <v>55</v>
      </c>
      <c r="I2" s="80" t="s">
        <v>31</v>
      </c>
      <c r="J2" s="80" t="s">
        <v>32</v>
      </c>
      <c r="L2" s="8" t="e">
        <f>AVERAGEIFS(I5:I115,I5:I115,"&lt;&gt;0",I5:I115,"&lt;&gt;")</f>
        <v>#DIV/0!</v>
      </c>
      <c r="M2" s="80" t="s">
        <v>2</v>
      </c>
      <c r="O2" s="80" t="s">
        <v>291</v>
      </c>
      <c r="Q2" s="80" t="s">
        <v>1</v>
      </c>
      <c r="R2" s="8" t="e">
        <f>R3^2/P2</f>
        <v>#DIV/0!</v>
      </c>
      <c r="S2" s="80" t="s">
        <v>30</v>
      </c>
      <c r="T2" s="8" t="s">
        <v>55</v>
      </c>
      <c r="U2" s="80" t="s">
        <v>31</v>
      </c>
      <c r="V2" s="80" t="s">
        <v>32</v>
      </c>
      <c r="X2" s="8" t="e">
        <f>AVERAGEIFS(U5:U115,U5:U115,"&lt;&gt;0",U5:U115,"&lt;&gt;")</f>
        <v>#DIV/0!</v>
      </c>
    </row>
    <row r="3" spans="1:24" x14ac:dyDescent="0.25">
      <c r="A3" s="80" t="s">
        <v>33</v>
      </c>
      <c r="C3" s="80" t="s">
        <v>0</v>
      </c>
      <c r="E3" s="80" t="s">
        <v>3</v>
      </c>
      <c r="G3" s="80" t="s">
        <v>34</v>
      </c>
      <c r="H3" s="8">
        <v>1</v>
      </c>
      <c r="I3" s="101" cm="1">
        <f t="array" ref="I3">IFERROR(((IF(I5&lt;&gt;"", I5*A5, 0) + SUMPRODUCT(--(I6:I115&lt;&gt;""), I6:I115, (A6:A115-A5:A114)))/1000)/H3, "")</f>
        <v>0</v>
      </c>
      <c r="J3" s="80" t="s">
        <v>35</v>
      </c>
      <c r="L3" s="8" t="e" cm="1">
        <f t="array" ref="L3">_xlfn.STDEV.P(IF(ISNUMBER(I5:I115), IF(I5:I115&lt;&gt;0,I5:I115)))</f>
        <v>#DIV/0!</v>
      </c>
      <c r="M3" s="80" t="s">
        <v>33</v>
      </c>
      <c r="O3" s="80" t="s">
        <v>0</v>
      </c>
      <c r="Q3" s="80" t="s">
        <v>3</v>
      </c>
      <c r="S3" s="80" t="s">
        <v>34</v>
      </c>
      <c r="U3" s="101" t="str" cm="1">
        <f t="array" ref="U3">IFERROR(((IF(U5&lt;&gt;"", U5*M5, 0) + SUMPRODUCT(--(U6:U115&lt;&gt;""), U6:U115, (M6:M115-M5:M114)))/1000)/T3, "")</f>
        <v/>
      </c>
      <c r="V3" s="80" t="s">
        <v>35</v>
      </c>
      <c r="X3" s="8" t="e" cm="1">
        <f t="array" ref="X3">_xlfn.STDEV.P(IF(ISNUMBER(U5:U115), IF(U5:U115&lt;&gt;0,U5:U115)))</f>
        <v>#DIV/0!</v>
      </c>
    </row>
    <row r="4" spans="1:24"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row>
    <row r="5" spans="1:24" x14ac:dyDescent="0.25">
      <c r="A5" s="8">
        <v>10</v>
      </c>
      <c r="I5" t="str">
        <f>IF(C5="", "", (B5-C5)*1000/A5)</f>
        <v/>
      </c>
      <c r="J5" s="8" t="e">
        <f>I5/F$2</f>
        <v>#VALUE!</v>
      </c>
      <c r="K5" s="16"/>
      <c r="M5" s="8">
        <v>10</v>
      </c>
      <c r="U5" t="str">
        <f>IF(O5="", "", (N5-O5)*1000/M5)</f>
        <v/>
      </c>
      <c r="V5" s="8" t="e">
        <f>U5/R$2</f>
        <v>#VALUE!</v>
      </c>
      <c r="W5" s="16"/>
    </row>
    <row r="6" spans="1:24" x14ac:dyDescent="0.25">
      <c r="A6" s="8">
        <f>A5+10</f>
        <v>20</v>
      </c>
      <c r="B6" s="8">
        <f>C5</f>
        <v>0</v>
      </c>
      <c r="I6" t="str">
        <f>IF(C6="", "", (B6-C6)*1000/(A6-A5))</f>
        <v/>
      </c>
      <c r="J6" s="8" t="e">
        <f t="shared" ref="J6:J69" si="0">I6/F$2</f>
        <v>#VALUE!</v>
      </c>
      <c r="K6" s="16"/>
      <c r="M6" s="8">
        <f>M5+10</f>
        <v>20</v>
      </c>
      <c r="N6" s="8">
        <f>O5</f>
        <v>0</v>
      </c>
      <c r="U6" t="str">
        <f t="shared" ref="U6:U69" si="1">IF(O6="", "", (N6-O6)*1000/(M6-M5))</f>
        <v/>
      </c>
      <c r="V6" s="8" t="e">
        <f t="shared" ref="V6:V69" si="2">U6/R$2</f>
        <v>#VALUE!</v>
      </c>
      <c r="W6" s="16"/>
    </row>
    <row r="7" spans="1:24" x14ac:dyDescent="0.25">
      <c r="A7" s="8">
        <f t="shared" ref="A7:A70" si="3">A6+10</f>
        <v>30</v>
      </c>
      <c r="B7" s="8">
        <f t="shared" ref="B7:B70" si="4">C6</f>
        <v>0</v>
      </c>
      <c r="I7" t="str">
        <f t="shared" ref="I7:I70" si="5">IF(C7="", "", (B7-C7)*1000/(A7-A6))</f>
        <v/>
      </c>
      <c r="J7" s="8" t="e">
        <f t="shared" si="0"/>
        <v>#VALUE!</v>
      </c>
      <c r="K7" s="8" t="e">
        <f>_xlfn.STDEV.P(I5:I7)/AVERAGE(I5:I7)</f>
        <v>#DIV/0!</v>
      </c>
      <c r="L7" s="8" t="e">
        <f>AVERAGE(I5:I7)</f>
        <v>#DIV/0!</v>
      </c>
      <c r="M7" s="8">
        <f t="shared" ref="M7:M70" si="6">M6+10</f>
        <v>30</v>
      </c>
      <c r="N7" s="8">
        <f t="shared" ref="N7:N70" si="7">O6</f>
        <v>0</v>
      </c>
      <c r="U7" t="str">
        <f t="shared" si="1"/>
        <v/>
      </c>
      <c r="V7" s="8" t="e">
        <f t="shared" si="2"/>
        <v>#VALUE!</v>
      </c>
      <c r="W7" s="8" t="e">
        <f>_xlfn.STDEV.P(U5:U7)/AVERAGE(U5:U7)</f>
        <v>#DIV/0!</v>
      </c>
      <c r="X7" s="8" t="e">
        <f>AVERAGE(U5:U7)</f>
        <v>#DIV/0!</v>
      </c>
    </row>
    <row r="8" spans="1:24" x14ac:dyDescent="0.25">
      <c r="A8" s="8">
        <f t="shared" si="3"/>
        <v>40</v>
      </c>
      <c r="B8" s="8">
        <f t="shared" si="4"/>
        <v>0</v>
      </c>
      <c r="I8" t="str">
        <f t="shared" si="5"/>
        <v/>
      </c>
      <c r="J8" s="8" t="e">
        <f t="shared" si="0"/>
        <v>#VALUE!</v>
      </c>
      <c r="M8" s="8">
        <f t="shared" si="6"/>
        <v>40</v>
      </c>
      <c r="N8" s="8">
        <f t="shared" si="7"/>
        <v>0</v>
      </c>
      <c r="U8" t="str">
        <f t="shared" si="1"/>
        <v/>
      </c>
      <c r="V8" s="8" t="e">
        <f t="shared" si="2"/>
        <v>#VALUE!</v>
      </c>
    </row>
    <row r="9" spans="1:24" x14ac:dyDescent="0.25">
      <c r="A9" s="8">
        <f t="shared" si="3"/>
        <v>50</v>
      </c>
      <c r="B9" s="8">
        <f t="shared" si="4"/>
        <v>0</v>
      </c>
      <c r="I9" t="str">
        <f t="shared" si="5"/>
        <v/>
      </c>
      <c r="J9" s="8" t="e">
        <f t="shared" si="0"/>
        <v>#VALUE!</v>
      </c>
      <c r="M9" s="8">
        <f t="shared" si="6"/>
        <v>50</v>
      </c>
      <c r="N9" s="8">
        <f t="shared" si="7"/>
        <v>0</v>
      </c>
      <c r="U9" t="str">
        <f t="shared" si="1"/>
        <v/>
      </c>
      <c r="V9" s="8" t="e">
        <f t="shared" si="2"/>
        <v>#VALUE!</v>
      </c>
    </row>
    <row r="10" spans="1:24" x14ac:dyDescent="0.25">
      <c r="A10" s="8">
        <f t="shared" si="3"/>
        <v>60</v>
      </c>
      <c r="B10" s="8">
        <f t="shared" si="4"/>
        <v>0</v>
      </c>
      <c r="I10" t="str">
        <f t="shared" si="5"/>
        <v/>
      </c>
      <c r="J10" s="8" t="e">
        <f t="shared" si="0"/>
        <v>#VALUE!</v>
      </c>
      <c r="K10" s="8" t="e">
        <f>_xlfn.STDEV.P(I8:I10)/AVERAGE(I8:I10)</f>
        <v>#DIV/0!</v>
      </c>
      <c r="L10" s="8" t="e">
        <f>AVERAGE(I8:I10)</f>
        <v>#DIV/0!</v>
      </c>
      <c r="M10" s="8">
        <f t="shared" si="6"/>
        <v>60</v>
      </c>
      <c r="N10" s="8">
        <f t="shared" si="7"/>
        <v>0</v>
      </c>
      <c r="U10" t="str">
        <f t="shared" si="1"/>
        <v/>
      </c>
      <c r="V10" s="8" t="e">
        <f t="shared" si="2"/>
        <v>#VALUE!</v>
      </c>
      <c r="W10" s="8" t="e">
        <f>_xlfn.STDEV.P(U8:U10)/AVERAGE(U8:U10)</f>
        <v>#DIV/0!</v>
      </c>
      <c r="X10" s="8" t="e">
        <f>AVERAGE(U8:U10)</f>
        <v>#DIV/0!</v>
      </c>
    </row>
    <row r="11" spans="1:24" x14ac:dyDescent="0.25">
      <c r="A11" s="8">
        <f t="shared" si="3"/>
        <v>70</v>
      </c>
      <c r="B11" s="8">
        <f t="shared" si="4"/>
        <v>0</v>
      </c>
      <c r="I11" t="str">
        <f t="shared" si="5"/>
        <v/>
      </c>
      <c r="J11" s="8" t="e">
        <f t="shared" si="0"/>
        <v>#VALUE!</v>
      </c>
      <c r="M11" s="8">
        <f t="shared" si="6"/>
        <v>70</v>
      </c>
      <c r="N11" s="8">
        <f t="shared" si="7"/>
        <v>0</v>
      </c>
      <c r="U11" t="str">
        <f t="shared" si="1"/>
        <v/>
      </c>
      <c r="V11" s="8" t="e">
        <f t="shared" si="2"/>
        <v>#VALUE!</v>
      </c>
    </row>
    <row r="12" spans="1:24" x14ac:dyDescent="0.25">
      <c r="A12" s="8">
        <f t="shared" si="3"/>
        <v>80</v>
      </c>
      <c r="B12" s="8">
        <f t="shared" si="4"/>
        <v>0</v>
      </c>
      <c r="I12" t="str">
        <f t="shared" si="5"/>
        <v/>
      </c>
      <c r="J12" s="8" t="e">
        <f t="shared" si="0"/>
        <v>#VALUE!</v>
      </c>
      <c r="M12" s="8">
        <f t="shared" si="6"/>
        <v>80</v>
      </c>
      <c r="N12" s="8">
        <f t="shared" si="7"/>
        <v>0</v>
      </c>
      <c r="U12" t="str">
        <f t="shared" si="1"/>
        <v/>
      </c>
      <c r="V12" s="8" t="e">
        <f t="shared" si="2"/>
        <v>#VALUE!</v>
      </c>
    </row>
    <row r="13" spans="1:24" x14ac:dyDescent="0.25">
      <c r="A13" s="8">
        <f t="shared" si="3"/>
        <v>90</v>
      </c>
      <c r="B13" s="8">
        <f t="shared" si="4"/>
        <v>0</v>
      </c>
      <c r="I13" t="str">
        <f t="shared" si="5"/>
        <v/>
      </c>
      <c r="J13" s="8" t="e">
        <f t="shared" si="0"/>
        <v>#VALUE!</v>
      </c>
      <c r="K13" s="8" t="e">
        <f>_xlfn.STDEV.P(I11:I13)/AVERAGE(I11:I13)</f>
        <v>#DIV/0!</v>
      </c>
      <c r="L13" s="8" t="e">
        <f>AVERAGE(I11:I13)</f>
        <v>#DIV/0!</v>
      </c>
      <c r="M13" s="8">
        <f t="shared" si="6"/>
        <v>90</v>
      </c>
      <c r="N13" s="8">
        <f t="shared" si="7"/>
        <v>0</v>
      </c>
      <c r="U13" t="str">
        <f t="shared" si="1"/>
        <v/>
      </c>
      <c r="V13" s="8" t="e">
        <f t="shared" si="2"/>
        <v>#VALUE!</v>
      </c>
      <c r="W13" s="8" t="e">
        <f>_xlfn.STDEV.P(U11:U13)/AVERAGE(U11:U13)</f>
        <v>#DIV/0!</v>
      </c>
      <c r="X13" s="8" t="e">
        <f>AVERAGE(U11:U13)</f>
        <v>#DIV/0!</v>
      </c>
    </row>
    <row r="14" spans="1:24" x14ac:dyDescent="0.25">
      <c r="A14" s="8">
        <f t="shared" si="3"/>
        <v>100</v>
      </c>
      <c r="B14" s="8">
        <f t="shared" si="4"/>
        <v>0</v>
      </c>
      <c r="I14" t="str">
        <f t="shared" si="5"/>
        <v/>
      </c>
      <c r="J14" s="8" t="e">
        <f t="shared" si="0"/>
        <v>#VALUE!</v>
      </c>
      <c r="M14" s="8">
        <f t="shared" si="6"/>
        <v>100</v>
      </c>
      <c r="N14" s="8">
        <f t="shared" si="7"/>
        <v>0</v>
      </c>
      <c r="U14" t="str">
        <f t="shared" si="1"/>
        <v/>
      </c>
      <c r="V14" s="8" t="e">
        <f t="shared" si="2"/>
        <v>#VALUE!</v>
      </c>
    </row>
    <row r="15" spans="1:24" x14ac:dyDescent="0.25">
      <c r="A15" s="8">
        <f t="shared" si="3"/>
        <v>110</v>
      </c>
      <c r="B15" s="8">
        <f t="shared" si="4"/>
        <v>0</v>
      </c>
      <c r="I15" t="str">
        <f t="shared" si="5"/>
        <v/>
      </c>
      <c r="J15" s="8" t="e">
        <f t="shared" si="0"/>
        <v>#VALUE!</v>
      </c>
      <c r="M15" s="8">
        <f t="shared" si="6"/>
        <v>110</v>
      </c>
      <c r="N15" s="8">
        <f t="shared" si="7"/>
        <v>0</v>
      </c>
      <c r="U15" t="str">
        <f t="shared" si="1"/>
        <v/>
      </c>
      <c r="V15" s="8" t="e">
        <f t="shared" si="2"/>
        <v>#VALUE!</v>
      </c>
    </row>
    <row r="16" spans="1:24" x14ac:dyDescent="0.25">
      <c r="A16" s="8">
        <f t="shared" si="3"/>
        <v>120</v>
      </c>
      <c r="B16" s="8">
        <f t="shared" si="4"/>
        <v>0</v>
      </c>
      <c r="I16" t="str">
        <f t="shared" si="5"/>
        <v/>
      </c>
      <c r="J16" s="8" t="e">
        <f t="shared" si="0"/>
        <v>#VALUE!</v>
      </c>
      <c r="K16" s="8" t="e">
        <f>_xlfn.STDEV.P(I14:I16)/AVERAGE(I14:I16)</f>
        <v>#DIV/0!</v>
      </c>
      <c r="L16" s="8" t="e">
        <f>AVERAGE(I14:I16)</f>
        <v>#DIV/0!</v>
      </c>
      <c r="M16" s="8">
        <f t="shared" si="6"/>
        <v>120</v>
      </c>
      <c r="N16" s="8">
        <f t="shared" si="7"/>
        <v>0</v>
      </c>
      <c r="U16" t="str">
        <f t="shared" si="1"/>
        <v/>
      </c>
      <c r="V16" s="8" t="e">
        <f t="shared" si="2"/>
        <v>#VALUE!</v>
      </c>
      <c r="W16" s="8" t="e">
        <f>_xlfn.STDEV.P(U14:U16)/AVERAGE(U14:U16)</f>
        <v>#DIV/0!</v>
      </c>
      <c r="X16" s="8" t="e">
        <f>AVERAGE(U14:U16)</f>
        <v>#DIV/0!</v>
      </c>
    </row>
    <row r="17" spans="1:24" x14ac:dyDescent="0.25">
      <c r="A17" s="8">
        <f t="shared" si="3"/>
        <v>130</v>
      </c>
      <c r="B17" s="8">
        <f t="shared" si="4"/>
        <v>0</v>
      </c>
      <c r="I17" t="str">
        <f t="shared" si="5"/>
        <v/>
      </c>
      <c r="J17" s="8" t="e">
        <f t="shared" si="0"/>
        <v>#VALUE!</v>
      </c>
      <c r="M17" s="8">
        <f t="shared" si="6"/>
        <v>130</v>
      </c>
      <c r="N17" s="8">
        <f t="shared" si="7"/>
        <v>0</v>
      </c>
      <c r="U17" t="str">
        <f t="shared" si="1"/>
        <v/>
      </c>
      <c r="V17" s="8" t="e">
        <f t="shared" si="2"/>
        <v>#VALUE!</v>
      </c>
    </row>
    <row r="18" spans="1:24" x14ac:dyDescent="0.25">
      <c r="A18" s="8">
        <f t="shared" si="3"/>
        <v>140</v>
      </c>
      <c r="B18" s="8">
        <f t="shared" si="4"/>
        <v>0</v>
      </c>
      <c r="I18" t="str">
        <f t="shared" si="5"/>
        <v/>
      </c>
      <c r="J18" s="8" t="e">
        <f t="shared" si="0"/>
        <v>#VALUE!</v>
      </c>
      <c r="M18" s="8">
        <f t="shared" si="6"/>
        <v>140</v>
      </c>
      <c r="N18" s="8">
        <f t="shared" si="7"/>
        <v>0</v>
      </c>
      <c r="U18" t="str">
        <f t="shared" si="1"/>
        <v/>
      </c>
      <c r="V18" s="8" t="e">
        <f t="shared" si="2"/>
        <v>#VALUE!</v>
      </c>
    </row>
    <row r="19" spans="1:24" x14ac:dyDescent="0.25">
      <c r="A19" s="8">
        <f t="shared" si="3"/>
        <v>150</v>
      </c>
      <c r="B19" s="8">
        <f t="shared" si="4"/>
        <v>0</v>
      </c>
      <c r="I19" t="str">
        <f t="shared" si="5"/>
        <v/>
      </c>
      <c r="J19" s="8" t="e">
        <f t="shared" si="0"/>
        <v>#VALUE!</v>
      </c>
      <c r="K19" s="8" t="e">
        <f>_xlfn.STDEV.P(I17:I19)/AVERAGE(I17:I19)</f>
        <v>#DIV/0!</v>
      </c>
      <c r="L19" s="8" t="e">
        <f>AVERAGE(I17:I19)</f>
        <v>#DIV/0!</v>
      </c>
      <c r="M19" s="8">
        <f t="shared" si="6"/>
        <v>150</v>
      </c>
      <c r="N19" s="8">
        <f t="shared" si="7"/>
        <v>0</v>
      </c>
      <c r="U19" t="str">
        <f t="shared" si="1"/>
        <v/>
      </c>
      <c r="V19" s="8" t="e">
        <f t="shared" si="2"/>
        <v>#VALUE!</v>
      </c>
      <c r="W19" s="8" t="e">
        <f>_xlfn.STDEV.P(U17:U19)/AVERAGE(U17:U19)</f>
        <v>#DIV/0!</v>
      </c>
      <c r="X19" s="8" t="e">
        <f>AVERAGE(U17:U19)</f>
        <v>#DIV/0!</v>
      </c>
    </row>
    <row r="20" spans="1:24" x14ac:dyDescent="0.25">
      <c r="A20" s="8">
        <f t="shared" si="3"/>
        <v>160</v>
      </c>
      <c r="B20" s="8">
        <f t="shared" si="4"/>
        <v>0</v>
      </c>
      <c r="I20" t="str">
        <f t="shared" si="5"/>
        <v/>
      </c>
      <c r="J20" s="8" t="e">
        <f t="shared" si="0"/>
        <v>#VALUE!</v>
      </c>
      <c r="M20" s="8">
        <f t="shared" si="6"/>
        <v>160</v>
      </c>
      <c r="N20" s="8">
        <f t="shared" si="7"/>
        <v>0</v>
      </c>
      <c r="U20" t="str">
        <f t="shared" si="1"/>
        <v/>
      </c>
      <c r="V20" s="8" t="e">
        <f t="shared" si="2"/>
        <v>#VALUE!</v>
      </c>
    </row>
    <row r="21" spans="1:24" x14ac:dyDescent="0.25">
      <c r="A21" s="8">
        <f t="shared" si="3"/>
        <v>170</v>
      </c>
      <c r="B21" s="8">
        <f t="shared" si="4"/>
        <v>0</v>
      </c>
      <c r="I21" t="str">
        <f t="shared" si="5"/>
        <v/>
      </c>
      <c r="J21" s="8" t="e">
        <f t="shared" si="0"/>
        <v>#VALUE!</v>
      </c>
      <c r="M21" s="8">
        <f t="shared" si="6"/>
        <v>170</v>
      </c>
      <c r="N21" s="8">
        <f t="shared" si="7"/>
        <v>0</v>
      </c>
      <c r="U21" t="str">
        <f t="shared" si="1"/>
        <v/>
      </c>
      <c r="V21" s="8" t="e">
        <f t="shared" si="2"/>
        <v>#VALUE!</v>
      </c>
    </row>
    <row r="22" spans="1:24" x14ac:dyDescent="0.25">
      <c r="A22" s="8">
        <f t="shared" si="3"/>
        <v>180</v>
      </c>
      <c r="B22" s="8">
        <f t="shared" si="4"/>
        <v>0</v>
      </c>
      <c r="I22" t="str">
        <f t="shared" si="5"/>
        <v/>
      </c>
      <c r="J22" s="8" t="e">
        <f t="shared" si="0"/>
        <v>#VALUE!</v>
      </c>
      <c r="K22" s="8" t="e">
        <f>_xlfn.STDEV.P(I20:I22)/AVERAGE(I20:I22)</f>
        <v>#DIV/0!</v>
      </c>
      <c r="L22" s="8" t="e">
        <f>AVERAGE(I20:I22)</f>
        <v>#DIV/0!</v>
      </c>
      <c r="M22" s="8">
        <f t="shared" si="6"/>
        <v>180</v>
      </c>
      <c r="N22" s="8">
        <f t="shared" si="7"/>
        <v>0</v>
      </c>
      <c r="U22" t="str">
        <f t="shared" si="1"/>
        <v/>
      </c>
      <c r="V22" s="8" t="e">
        <f t="shared" si="2"/>
        <v>#VALUE!</v>
      </c>
      <c r="W22" s="8" t="e">
        <f>_xlfn.STDEV.P(U20:U22)/AVERAGE(U20:U22)</f>
        <v>#DIV/0!</v>
      </c>
      <c r="X22" s="8" t="e">
        <f>AVERAGE(U20:U22)</f>
        <v>#DIV/0!</v>
      </c>
    </row>
    <row r="23" spans="1:24" x14ac:dyDescent="0.25">
      <c r="A23" s="8">
        <f t="shared" si="3"/>
        <v>190</v>
      </c>
      <c r="B23" s="8">
        <f t="shared" si="4"/>
        <v>0</v>
      </c>
      <c r="I23" t="str">
        <f t="shared" si="5"/>
        <v/>
      </c>
      <c r="J23" s="8" t="e">
        <f t="shared" si="0"/>
        <v>#VALUE!</v>
      </c>
      <c r="M23" s="8">
        <f t="shared" si="6"/>
        <v>190</v>
      </c>
      <c r="N23" s="8">
        <f t="shared" si="7"/>
        <v>0</v>
      </c>
      <c r="U23" t="str">
        <f t="shared" si="1"/>
        <v/>
      </c>
      <c r="V23" s="8" t="e">
        <f t="shared" si="2"/>
        <v>#VALUE!</v>
      </c>
    </row>
    <row r="24" spans="1:24" x14ac:dyDescent="0.25">
      <c r="A24" s="8">
        <f t="shared" si="3"/>
        <v>200</v>
      </c>
      <c r="B24" s="8">
        <f t="shared" si="4"/>
        <v>0</v>
      </c>
      <c r="I24" t="str">
        <f t="shared" si="5"/>
        <v/>
      </c>
      <c r="J24" s="8" t="e">
        <f t="shared" si="0"/>
        <v>#VALUE!</v>
      </c>
      <c r="M24" s="8">
        <f t="shared" si="6"/>
        <v>200</v>
      </c>
      <c r="N24" s="8">
        <f t="shared" si="7"/>
        <v>0</v>
      </c>
      <c r="U24" t="str">
        <f t="shared" si="1"/>
        <v/>
      </c>
      <c r="V24" s="8" t="e">
        <f t="shared" si="2"/>
        <v>#VALUE!</v>
      </c>
    </row>
    <row r="25" spans="1:24" x14ac:dyDescent="0.25">
      <c r="A25" s="8">
        <f t="shared" si="3"/>
        <v>210</v>
      </c>
      <c r="B25" s="8">
        <f t="shared" si="4"/>
        <v>0</v>
      </c>
      <c r="I25" t="str">
        <f t="shared" si="5"/>
        <v/>
      </c>
      <c r="J25" s="8" t="e">
        <f t="shared" si="0"/>
        <v>#VALUE!</v>
      </c>
      <c r="K25" s="8" t="e">
        <f>_xlfn.STDEV.P(I23:I25)/AVERAGE(I23:I25)</f>
        <v>#DIV/0!</v>
      </c>
      <c r="L25" s="8" t="e">
        <f>AVERAGE(I23:I25)</f>
        <v>#DIV/0!</v>
      </c>
      <c r="M25" s="8">
        <f t="shared" si="6"/>
        <v>210</v>
      </c>
      <c r="N25" s="8">
        <f t="shared" si="7"/>
        <v>0</v>
      </c>
      <c r="U25" t="str">
        <f t="shared" si="1"/>
        <v/>
      </c>
      <c r="V25" s="8" t="e">
        <f t="shared" si="2"/>
        <v>#VALUE!</v>
      </c>
      <c r="W25" s="8" t="e">
        <f>_xlfn.STDEV.P(U23:U25)/AVERAGE(U23:U25)</f>
        <v>#DIV/0!</v>
      </c>
      <c r="X25" s="8" t="e">
        <f>AVERAGE(U23:U25)</f>
        <v>#DIV/0!</v>
      </c>
    </row>
    <row r="26" spans="1:24" x14ac:dyDescent="0.25">
      <c r="A26" s="8">
        <f t="shared" si="3"/>
        <v>220</v>
      </c>
      <c r="B26" s="8">
        <f t="shared" si="4"/>
        <v>0</v>
      </c>
      <c r="I26" t="str">
        <f t="shared" si="5"/>
        <v/>
      </c>
      <c r="J26" s="8" t="e">
        <f t="shared" si="0"/>
        <v>#VALUE!</v>
      </c>
      <c r="M26" s="8">
        <f t="shared" si="6"/>
        <v>220</v>
      </c>
      <c r="N26" s="8">
        <f t="shared" si="7"/>
        <v>0</v>
      </c>
      <c r="U26" t="str">
        <f t="shared" si="1"/>
        <v/>
      </c>
      <c r="V26" s="8" t="e">
        <f t="shared" si="2"/>
        <v>#VALUE!</v>
      </c>
    </row>
    <row r="27" spans="1:24" x14ac:dyDescent="0.25">
      <c r="A27" s="8">
        <f t="shared" si="3"/>
        <v>230</v>
      </c>
      <c r="B27" s="8">
        <f t="shared" si="4"/>
        <v>0</v>
      </c>
      <c r="I27" t="str">
        <f t="shared" si="5"/>
        <v/>
      </c>
      <c r="J27" s="8" t="e">
        <f t="shared" si="0"/>
        <v>#VALUE!</v>
      </c>
      <c r="M27" s="8">
        <f t="shared" si="6"/>
        <v>230</v>
      </c>
      <c r="N27" s="8">
        <f t="shared" si="7"/>
        <v>0</v>
      </c>
      <c r="U27" t="str">
        <f t="shared" si="1"/>
        <v/>
      </c>
      <c r="V27" s="8" t="e">
        <f t="shared" si="2"/>
        <v>#VALUE!</v>
      </c>
    </row>
    <row r="28" spans="1:24" x14ac:dyDescent="0.25">
      <c r="A28" s="8">
        <f t="shared" si="3"/>
        <v>240</v>
      </c>
      <c r="B28" s="8">
        <f t="shared" si="4"/>
        <v>0</v>
      </c>
      <c r="I28" t="str">
        <f t="shared" si="5"/>
        <v/>
      </c>
      <c r="J28" s="8" t="e">
        <f t="shared" si="0"/>
        <v>#VALUE!</v>
      </c>
      <c r="K28" s="8" t="e">
        <f>_xlfn.STDEV.P(I26:I28)/AVERAGE(I26:I28)</f>
        <v>#DIV/0!</v>
      </c>
      <c r="L28" s="8" t="e">
        <f>AVERAGE(I26:I28)</f>
        <v>#DIV/0!</v>
      </c>
      <c r="M28" s="8">
        <f t="shared" si="6"/>
        <v>240</v>
      </c>
      <c r="N28" s="8">
        <f t="shared" si="7"/>
        <v>0</v>
      </c>
      <c r="U28" t="str">
        <f t="shared" si="1"/>
        <v/>
      </c>
      <c r="V28" s="8" t="e">
        <f t="shared" si="2"/>
        <v>#VALUE!</v>
      </c>
      <c r="W28" s="8" t="e">
        <f>_xlfn.STDEV.P(U26:U28)/AVERAGE(U26:U28)</f>
        <v>#DIV/0!</v>
      </c>
      <c r="X28" s="8" t="e">
        <f>AVERAGE(U26:U28)</f>
        <v>#DIV/0!</v>
      </c>
    </row>
    <row r="29" spans="1:24" x14ac:dyDescent="0.25">
      <c r="A29" s="8">
        <f t="shared" si="3"/>
        <v>250</v>
      </c>
      <c r="B29" s="8">
        <f t="shared" si="4"/>
        <v>0</v>
      </c>
      <c r="F29" s="10"/>
      <c r="G29" s="10"/>
      <c r="H29" s="10"/>
      <c r="I29" t="str">
        <f t="shared" si="5"/>
        <v/>
      </c>
      <c r="J29" s="8" t="e">
        <f t="shared" si="0"/>
        <v>#VALUE!</v>
      </c>
      <c r="M29" s="8">
        <f t="shared" si="6"/>
        <v>250</v>
      </c>
      <c r="N29" s="8">
        <f t="shared" si="7"/>
        <v>0</v>
      </c>
      <c r="R29" s="10"/>
      <c r="S29" s="10"/>
      <c r="T29" s="10"/>
      <c r="U29" t="str">
        <f t="shared" si="1"/>
        <v/>
      </c>
      <c r="V29" s="8" t="e">
        <f t="shared" si="2"/>
        <v>#VALUE!</v>
      </c>
    </row>
    <row r="30" spans="1:24" x14ac:dyDescent="0.25">
      <c r="A30" s="8">
        <f t="shared" si="3"/>
        <v>260</v>
      </c>
      <c r="B30" s="8">
        <f t="shared" si="4"/>
        <v>0</v>
      </c>
      <c r="I30" t="str">
        <f t="shared" si="5"/>
        <v/>
      </c>
      <c r="J30" s="8" t="e">
        <f t="shared" si="0"/>
        <v>#VALUE!</v>
      </c>
      <c r="M30" s="8">
        <f t="shared" si="6"/>
        <v>260</v>
      </c>
      <c r="N30" s="8">
        <f t="shared" si="7"/>
        <v>0</v>
      </c>
      <c r="U30" t="str">
        <f t="shared" si="1"/>
        <v/>
      </c>
      <c r="V30" s="8" t="e">
        <f t="shared" si="2"/>
        <v>#VALUE!</v>
      </c>
    </row>
    <row r="31" spans="1:24" x14ac:dyDescent="0.25">
      <c r="A31" s="8">
        <f t="shared" si="3"/>
        <v>270</v>
      </c>
      <c r="B31" s="8">
        <f t="shared" si="4"/>
        <v>0</v>
      </c>
      <c r="I31" t="str">
        <f t="shared" si="5"/>
        <v/>
      </c>
      <c r="J31" s="8" t="e">
        <f t="shared" si="0"/>
        <v>#VALUE!</v>
      </c>
      <c r="K31" s="8" t="e">
        <f>_xlfn.STDEV.P(I29:I31)/AVERAGE(I29:I31)</f>
        <v>#DIV/0!</v>
      </c>
      <c r="L31" s="8" t="e">
        <f>AVERAGE(I29:I31)</f>
        <v>#DIV/0!</v>
      </c>
      <c r="M31" s="8">
        <f t="shared" si="6"/>
        <v>270</v>
      </c>
      <c r="N31" s="8">
        <f t="shared" si="7"/>
        <v>0</v>
      </c>
      <c r="U31" t="str">
        <f t="shared" si="1"/>
        <v/>
      </c>
      <c r="V31" s="8" t="e">
        <f t="shared" si="2"/>
        <v>#VALUE!</v>
      </c>
      <c r="W31" s="8" t="e">
        <f>_xlfn.STDEV.P(U29:U31)/AVERAGE(U29:U31)</f>
        <v>#DIV/0!</v>
      </c>
      <c r="X31" s="8" t="e">
        <f>AVERAGE(U29:U31)</f>
        <v>#DIV/0!</v>
      </c>
    </row>
    <row r="32" spans="1:24" x14ac:dyDescent="0.25">
      <c r="A32" s="8">
        <f t="shared" si="3"/>
        <v>280</v>
      </c>
      <c r="B32" s="8">
        <f t="shared" si="4"/>
        <v>0</v>
      </c>
      <c r="I32" t="str">
        <f t="shared" si="5"/>
        <v/>
      </c>
      <c r="J32" s="8" t="e">
        <f t="shared" si="0"/>
        <v>#VALUE!</v>
      </c>
      <c r="M32" s="8">
        <f t="shared" si="6"/>
        <v>280</v>
      </c>
      <c r="N32" s="8">
        <f t="shared" si="7"/>
        <v>0</v>
      </c>
      <c r="U32" t="str">
        <f t="shared" si="1"/>
        <v/>
      </c>
      <c r="V32" s="8" t="e">
        <f t="shared" si="2"/>
        <v>#VALUE!</v>
      </c>
    </row>
    <row r="33" spans="1:24" x14ac:dyDescent="0.25">
      <c r="A33" s="8">
        <f t="shared" si="3"/>
        <v>290</v>
      </c>
      <c r="B33" s="8">
        <f t="shared" si="4"/>
        <v>0</v>
      </c>
      <c r="I33" t="str">
        <f t="shared" si="5"/>
        <v/>
      </c>
      <c r="J33" s="8" t="e">
        <f t="shared" si="0"/>
        <v>#VALUE!</v>
      </c>
      <c r="M33" s="8">
        <f t="shared" si="6"/>
        <v>290</v>
      </c>
      <c r="N33" s="8">
        <f t="shared" si="7"/>
        <v>0</v>
      </c>
      <c r="U33" t="str">
        <f t="shared" si="1"/>
        <v/>
      </c>
      <c r="V33" s="8" t="e">
        <f t="shared" si="2"/>
        <v>#VALUE!</v>
      </c>
    </row>
    <row r="34" spans="1:24" x14ac:dyDescent="0.25">
      <c r="A34" s="8">
        <f t="shared" si="3"/>
        <v>300</v>
      </c>
      <c r="B34" s="8">
        <f t="shared" si="4"/>
        <v>0</v>
      </c>
      <c r="I34" t="str">
        <f t="shared" si="5"/>
        <v/>
      </c>
      <c r="J34" s="8" t="e">
        <f t="shared" si="0"/>
        <v>#VALUE!</v>
      </c>
      <c r="K34" s="8" t="e">
        <f>_xlfn.STDEV.P(I32:I34)/AVERAGE(I32:I34)</f>
        <v>#DIV/0!</v>
      </c>
      <c r="L34" s="8" t="e">
        <f>AVERAGE(I32:I34)</f>
        <v>#DIV/0!</v>
      </c>
      <c r="M34" s="8">
        <f t="shared" si="6"/>
        <v>300</v>
      </c>
      <c r="N34" s="8">
        <f t="shared" si="7"/>
        <v>0</v>
      </c>
      <c r="U34" t="str">
        <f t="shared" si="1"/>
        <v/>
      </c>
      <c r="V34" s="8" t="e">
        <f t="shared" si="2"/>
        <v>#VALUE!</v>
      </c>
      <c r="W34" s="8" t="e">
        <f>_xlfn.STDEV.P(U32:U34)/AVERAGE(U32:U34)</f>
        <v>#DIV/0!</v>
      </c>
      <c r="X34" s="8" t="e">
        <f>AVERAGE(U32:U34)</f>
        <v>#DIV/0!</v>
      </c>
    </row>
    <row r="35" spans="1:24" x14ac:dyDescent="0.25">
      <c r="A35" s="8">
        <f t="shared" si="3"/>
        <v>310</v>
      </c>
      <c r="B35" s="8">
        <f t="shared" si="4"/>
        <v>0</v>
      </c>
      <c r="I35" t="str">
        <f t="shared" si="5"/>
        <v/>
      </c>
      <c r="J35" s="8" t="e">
        <f t="shared" si="0"/>
        <v>#VALUE!</v>
      </c>
      <c r="M35" s="8">
        <f t="shared" si="6"/>
        <v>310</v>
      </c>
      <c r="N35" s="8">
        <f t="shared" si="7"/>
        <v>0</v>
      </c>
      <c r="U35" t="str">
        <f t="shared" si="1"/>
        <v/>
      </c>
      <c r="V35" s="8" t="e">
        <f t="shared" si="2"/>
        <v>#VALUE!</v>
      </c>
    </row>
    <row r="36" spans="1:24" x14ac:dyDescent="0.25">
      <c r="A36" s="8">
        <f t="shared" si="3"/>
        <v>320</v>
      </c>
      <c r="B36" s="8">
        <f t="shared" si="4"/>
        <v>0</v>
      </c>
      <c r="I36" t="str">
        <f t="shared" si="5"/>
        <v/>
      </c>
      <c r="J36" s="8" t="e">
        <f t="shared" si="0"/>
        <v>#VALUE!</v>
      </c>
      <c r="M36" s="8">
        <f t="shared" si="6"/>
        <v>320</v>
      </c>
      <c r="N36" s="8">
        <f t="shared" si="7"/>
        <v>0</v>
      </c>
      <c r="U36" t="str">
        <f t="shared" si="1"/>
        <v/>
      </c>
      <c r="V36" s="8" t="e">
        <f t="shared" si="2"/>
        <v>#VALUE!</v>
      </c>
    </row>
    <row r="37" spans="1:24" x14ac:dyDescent="0.25">
      <c r="A37" s="8">
        <f t="shared" si="3"/>
        <v>330</v>
      </c>
      <c r="B37" s="8">
        <f t="shared" si="4"/>
        <v>0</v>
      </c>
      <c r="I37" t="str">
        <f t="shared" si="5"/>
        <v/>
      </c>
      <c r="J37" s="8" t="e">
        <f t="shared" si="0"/>
        <v>#VALUE!</v>
      </c>
      <c r="K37" s="8" t="e">
        <f>_xlfn.STDEV.P(I35:I37)/AVERAGE(I35:I37)</f>
        <v>#DIV/0!</v>
      </c>
      <c r="L37" s="8" t="e">
        <f>AVERAGE(I35:I37)</f>
        <v>#DIV/0!</v>
      </c>
      <c r="M37" s="8">
        <f t="shared" si="6"/>
        <v>330</v>
      </c>
      <c r="N37" s="8">
        <f t="shared" si="7"/>
        <v>0</v>
      </c>
      <c r="U37" t="str">
        <f t="shared" si="1"/>
        <v/>
      </c>
      <c r="V37" s="8" t="e">
        <f t="shared" si="2"/>
        <v>#VALUE!</v>
      </c>
      <c r="W37" s="8" t="e">
        <f>_xlfn.STDEV.P(U35:U37)/AVERAGE(U35:U37)</f>
        <v>#DIV/0!</v>
      </c>
      <c r="X37" s="8" t="e">
        <f>AVERAGE(U35:U37)</f>
        <v>#DIV/0!</v>
      </c>
    </row>
    <row r="38" spans="1:24" x14ac:dyDescent="0.25">
      <c r="A38" s="8">
        <f t="shared" si="3"/>
        <v>340</v>
      </c>
      <c r="B38" s="8">
        <f t="shared" si="4"/>
        <v>0</v>
      </c>
      <c r="I38" t="str">
        <f t="shared" si="5"/>
        <v/>
      </c>
      <c r="J38" s="8" t="e">
        <f t="shared" si="0"/>
        <v>#VALUE!</v>
      </c>
      <c r="M38" s="8">
        <f t="shared" si="6"/>
        <v>340</v>
      </c>
      <c r="N38" s="8">
        <f t="shared" si="7"/>
        <v>0</v>
      </c>
      <c r="U38" t="str">
        <f t="shared" si="1"/>
        <v/>
      </c>
      <c r="V38" s="8" t="e">
        <f t="shared" si="2"/>
        <v>#VALUE!</v>
      </c>
    </row>
    <row r="39" spans="1:24" x14ac:dyDescent="0.25">
      <c r="A39" s="8">
        <f t="shared" si="3"/>
        <v>350</v>
      </c>
      <c r="B39" s="8">
        <f t="shared" si="4"/>
        <v>0</v>
      </c>
      <c r="I39" t="str">
        <f t="shared" si="5"/>
        <v/>
      </c>
      <c r="J39" s="8" t="e">
        <f t="shared" si="0"/>
        <v>#VALUE!</v>
      </c>
      <c r="M39" s="8">
        <f t="shared" si="6"/>
        <v>350</v>
      </c>
      <c r="N39" s="8">
        <f t="shared" si="7"/>
        <v>0</v>
      </c>
      <c r="U39" t="str">
        <f t="shared" si="1"/>
        <v/>
      </c>
      <c r="V39" s="8" t="e">
        <f t="shared" si="2"/>
        <v>#VALUE!</v>
      </c>
    </row>
    <row r="40" spans="1:24" x14ac:dyDescent="0.25">
      <c r="A40" s="8">
        <f t="shared" si="3"/>
        <v>360</v>
      </c>
      <c r="B40" s="8">
        <f t="shared" si="4"/>
        <v>0</v>
      </c>
      <c r="I40" t="str">
        <f t="shared" si="5"/>
        <v/>
      </c>
      <c r="J40" s="8" t="e">
        <f t="shared" si="0"/>
        <v>#VALUE!</v>
      </c>
      <c r="K40" s="8" t="e">
        <f>_xlfn.STDEV.P(I38:I40)/AVERAGE(I38:I40)</f>
        <v>#DIV/0!</v>
      </c>
      <c r="L40" s="8" t="e">
        <f>AVERAGE(I38:I40)</f>
        <v>#DIV/0!</v>
      </c>
      <c r="M40" s="8">
        <f t="shared" si="6"/>
        <v>360</v>
      </c>
      <c r="N40" s="8">
        <f t="shared" si="7"/>
        <v>0</v>
      </c>
      <c r="U40" t="str">
        <f t="shared" si="1"/>
        <v/>
      </c>
      <c r="V40" s="8" t="e">
        <f t="shared" si="2"/>
        <v>#VALUE!</v>
      </c>
      <c r="W40" s="8" t="e">
        <f>_xlfn.STDEV.P(U38:U40)/AVERAGE(U38:U40)</f>
        <v>#DIV/0!</v>
      </c>
      <c r="X40" s="8" t="e">
        <f>AVERAGE(U38:U40)</f>
        <v>#DIV/0!</v>
      </c>
    </row>
    <row r="41" spans="1:24" x14ac:dyDescent="0.25">
      <c r="A41" s="8">
        <f t="shared" si="3"/>
        <v>370</v>
      </c>
      <c r="B41" s="8">
        <f t="shared" si="4"/>
        <v>0</v>
      </c>
      <c r="I41" t="str">
        <f t="shared" si="5"/>
        <v/>
      </c>
      <c r="J41" s="8" t="e">
        <f t="shared" si="0"/>
        <v>#VALUE!</v>
      </c>
      <c r="M41" s="8">
        <f t="shared" si="6"/>
        <v>370</v>
      </c>
      <c r="N41" s="8">
        <f t="shared" si="7"/>
        <v>0</v>
      </c>
      <c r="U41" t="str">
        <f t="shared" si="1"/>
        <v/>
      </c>
      <c r="V41" s="8" t="e">
        <f t="shared" si="2"/>
        <v>#VALUE!</v>
      </c>
    </row>
    <row r="42" spans="1:24" x14ac:dyDescent="0.25">
      <c r="A42" s="8">
        <f t="shared" si="3"/>
        <v>380</v>
      </c>
      <c r="B42" s="8">
        <f t="shared" si="4"/>
        <v>0</v>
      </c>
      <c r="I42" t="str">
        <f t="shared" si="5"/>
        <v/>
      </c>
      <c r="J42" s="8" t="e">
        <f t="shared" si="0"/>
        <v>#VALUE!</v>
      </c>
      <c r="M42" s="8">
        <f t="shared" si="6"/>
        <v>380</v>
      </c>
      <c r="N42" s="8">
        <f t="shared" si="7"/>
        <v>0</v>
      </c>
      <c r="U42" t="str">
        <f t="shared" si="1"/>
        <v/>
      </c>
      <c r="V42" s="8" t="e">
        <f t="shared" si="2"/>
        <v>#VALUE!</v>
      </c>
    </row>
    <row r="43" spans="1:24" x14ac:dyDescent="0.25">
      <c r="A43" s="8">
        <f t="shared" si="3"/>
        <v>390</v>
      </c>
      <c r="B43" s="8">
        <f t="shared" si="4"/>
        <v>0</v>
      </c>
      <c r="I43" t="str">
        <f t="shared" si="5"/>
        <v/>
      </c>
      <c r="J43" s="8" t="e">
        <f t="shared" si="0"/>
        <v>#VALUE!</v>
      </c>
      <c r="K43" s="8" t="e">
        <f>_xlfn.STDEV.P(I41:I43)/AVERAGE(I41:I43)</f>
        <v>#DIV/0!</v>
      </c>
      <c r="L43" s="8" t="e">
        <f>AVERAGE(I41:I43)</f>
        <v>#DIV/0!</v>
      </c>
      <c r="M43" s="8">
        <f t="shared" si="6"/>
        <v>390</v>
      </c>
      <c r="N43" s="8">
        <f t="shared" si="7"/>
        <v>0</v>
      </c>
      <c r="U43" t="str">
        <f t="shared" si="1"/>
        <v/>
      </c>
      <c r="V43" s="8" t="e">
        <f t="shared" si="2"/>
        <v>#VALUE!</v>
      </c>
      <c r="W43" s="8" t="e">
        <f>_xlfn.STDEV.P(U41:U43)/AVERAGE(U41:U43)</f>
        <v>#DIV/0!</v>
      </c>
      <c r="X43" s="8" t="e">
        <f>AVERAGE(U41:U43)</f>
        <v>#DIV/0!</v>
      </c>
    </row>
    <row r="44" spans="1:24" x14ac:dyDescent="0.25">
      <c r="A44" s="8">
        <f t="shared" si="3"/>
        <v>400</v>
      </c>
      <c r="B44" s="8">
        <f t="shared" si="4"/>
        <v>0</v>
      </c>
      <c r="I44" t="str">
        <f t="shared" si="5"/>
        <v/>
      </c>
      <c r="J44" s="8" t="e">
        <f t="shared" si="0"/>
        <v>#VALUE!</v>
      </c>
      <c r="M44" s="8">
        <f t="shared" si="6"/>
        <v>400</v>
      </c>
      <c r="N44" s="8">
        <f t="shared" si="7"/>
        <v>0</v>
      </c>
      <c r="U44" t="str">
        <f t="shared" si="1"/>
        <v/>
      </c>
      <c r="V44" s="8" t="e">
        <f t="shared" si="2"/>
        <v>#VALUE!</v>
      </c>
    </row>
    <row r="45" spans="1:24" x14ac:dyDescent="0.25">
      <c r="A45" s="8">
        <f t="shared" si="3"/>
        <v>410</v>
      </c>
      <c r="B45" s="8">
        <f t="shared" si="4"/>
        <v>0</v>
      </c>
      <c r="I45" t="str">
        <f t="shared" si="5"/>
        <v/>
      </c>
      <c r="J45" s="8" t="e">
        <f t="shared" si="0"/>
        <v>#VALUE!</v>
      </c>
      <c r="M45" s="8">
        <f t="shared" si="6"/>
        <v>410</v>
      </c>
      <c r="N45" s="8">
        <f t="shared" si="7"/>
        <v>0</v>
      </c>
      <c r="U45" t="str">
        <f t="shared" si="1"/>
        <v/>
      </c>
      <c r="V45" s="8" t="e">
        <f t="shared" si="2"/>
        <v>#VALUE!</v>
      </c>
    </row>
    <row r="46" spans="1:24" x14ac:dyDescent="0.25">
      <c r="A46" s="8">
        <f t="shared" si="3"/>
        <v>420</v>
      </c>
      <c r="B46" s="8">
        <f t="shared" si="4"/>
        <v>0</v>
      </c>
      <c r="I46" t="str">
        <f t="shared" si="5"/>
        <v/>
      </c>
      <c r="J46" s="8" t="e">
        <f t="shared" si="0"/>
        <v>#VALUE!</v>
      </c>
      <c r="K46" s="8" t="e">
        <f>_xlfn.STDEV.P(I44:I46)/AVERAGE(I44:I46)</f>
        <v>#DIV/0!</v>
      </c>
      <c r="L46" s="8" t="e">
        <f>AVERAGE(I44:I46)</f>
        <v>#DIV/0!</v>
      </c>
      <c r="M46" s="8">
        <f t="shared" si="6"/>
        <v>420</v>
      </c>
      <c r="N46" s="8">
        <f t="shared" si="7"/>
        <v>0</v>
      </c>
      <c r="U46" t="str">
        <f t="shared" si="1"/>
        <v/>
      </c>
      <c r="V46" s="8" t="e">
        <f t="shared" si="2"/>
        <v>#VALUE!</v>
      </c>
      <c r="W46" s="8" t="e">
        <f>_xlfn.STDEV.P(U44:U46)/AVERAGE(U44:U46)</f>
        <v>#DIV/0!</v>
      </c>
      <c r="X46" s="8" t="e">
        <f>AVERAGE(U44:U46)</f>
        <v>#DIV/0!</v>
      </c>
    </row>
    <row r="47" spans="1:24" x14ac:dyDescent="0.25">
      <c r="A47" s="8">
        <f t="shared" si="3"/>
        <v>430</v>
      </c>
      <c r="B47" s="8">
        <f t="shared" si="4"/>
        <v>0</v>
      </c>
      <c r="I47" t="str">
        <f t="shared" si="5"/>
        <v/>
      </c>
      <c r="J47" s="8" t="e">
        <f t="shared" si="0"/>
        <v>#VALUE!</v>
      </c>
      <c r="M47" s="8">
        <f t="shared" si="6"/>
        <v>430</v>
      </c>
      <c r="N47" s="8">
        <f t="shared" si="7"/>
        <v>0</v>
      </c>
      <c r="U47" t="str">
        <f t="shared" si="1"/>
        <v/>
      </c>
      <c r="V47" s="8" t="e">
        <f t="shared" si="2"/>
        <v>#VALUE!</v>
      </c>
    </row>
    <row r="48" spans="1:24" x14ac:dyDescent="0.25">
      <c r="A48" s="8">
        <f t="shared" si="3"/>
        <v>440</v>
      </c>
      <c r="B48" s="8">
        <f t="shared" si="4"/>
        <v>0</v>
      </c>
      <c r="I48" t="str">
        <f t="shared" si="5"/>
        <v/>
      </c>
      <c r="J48" s="8" t="e">
        <f t="shared" si="0"/>
        <v>#VALUE!</v>
      </c>
      <c r="M48" s="8">
        <f t="shared" si="6"/>
        <v>440</v>
      </c>
      <c r="N48" s="8">
        <f t="shared" si="7"/>
        <v>0</v>
      </c>
      <c r="U48" t="str">
        <f t="shared" si="1"/>
        <v/>
      </c>
      <c r="V48" s="8" t="e">
        <f t="shared" si="2"/>
        <v>#VALUE!</v>
      </c>
    </row>
    <row r="49" spans="1:24" x14ac:dyDescent="0.25">
      <c r="A49" s="8">
        <f t="shared" si="3"/>
        <v>450</v>
      </c>
      <c r="B49" s="8">
        <f t="shared" si="4"/>
        <v>0</v>
      </c>
      <c r="I49" t="str">
        <f t="shared" si="5"/>
        <v/>
      </c>
      <c r="J49" s="8" t="e">
        <f t="shared" si="0"/>
        <v>#VALUE!</v>
      </c>
      <c r="K49" s="8" t="e">
        <f>_xlfn.STDEV.P(I47:I49)/AVERAGE(I47:I49)</f>
        <v>#DIV/0!</v>
      </c>
      <c r="L49" s="8" t="e">
        <f>AVERAGE(I47:I49)</f>
        <v>#DIV/0!</v>
      </c>
      <c r="M49" s="8">
        <f t="shared" si="6"/>
        <v>450</v>
      </c>
      <c r="N49" s="8">
        <f t="shared" si="7"/>
        <v>0</v>
      </c>
      <c r="U49" t="str">
        <f t="shared" si="1"/>
        <v/>
      </c>
      <c r="V49" s="8" t="e">
        <f t="shared" si="2"/>
        <v>#VALUE!</v>
      </c>
      <c r="W49" s="8" t="e">
        <f>_xlfn.STDEV.P(U47:U49)/AVERAGE(U47:U49)</f>
        <v>#DIV/0!</v>
      </c>
      <c r="X49" s="8" t="e">
        <f>AVERAGE(U47:U49)</f>
        <v>#DIV/0!</v>
      </c>
    </row>
    <row r="50" spans="1:24" x14ac:dyDescent="0.25">
      <c r="A50" s="8">
        <f t="shared" si="3"/>
        <v>460</v>
      </c>
      <c r="B50" s="8">
        <f t="shared" si="4"/>
        <v>0</v>
      </c>
      <c r="I50" t="str">
        <f t="shared" si="5"/>
        <v/>
      </c>
      <c r="J50" s="8" t="e">
        <f t="shared" si="0"/>
        <v>#VALUE!</v>
      </c>
      <c r="M50" s="8">
        <f t="shared" si="6"/>
        <v>460</v>
      </c>
      <c r="N50" s="8">
        <f t="shared" si="7"/>
        <v>0</v>
      </c>
      <c r="U50" t="str">
        <f t="shared" si="1"/>
        <v/>
      </c>
      <c r="V50" s="8" t="e">
        <f t="shared" si="2"/>
        <v>#VALUE!</v>
      </c>
    </row>
    <row r="51" spans="1:24" x14ac:dyDescent="0.25">
      <c r="A51" s="8">
        <f t="shared" si="3"/>
        <v>470</v>
      </c>
      <c r="B51" s="8">
        <f t="shared" si="4"/>
        <v>0</v>
      </c>
      <c r="I51" t="str">
        <f t="shared" si="5"/>
        <v/>
      </c>
      <c r="J51" s="8" t="e">
        <f t="shared" si="0"/>
        <v>#VALUE!</v>
      </c>
      <c r="M51" s="8">
        <f t="shared" si="6"/>
        <v>470</v>
      </c>
      <c r="N51" s="8">
        <f t="shared" si="7"/>
        <v>0</v>
      </c>
      <c r="U51" t="str">
        <f t="shared" si="1"/>
        <v/>
      </c>
      <c r="V51" s="8" t="e">
        <f t="shared" si="2"/>
        <v>#VALUE!</v>
      </c>
    </row>
    <row r="52" spans="1:24" x14ac:dyDescent="0.25">
      <c r="A52" s="8">
        <f t="shared" si="3"/>
        <v>480</v>
      </c>
      <c r="B52" s="8">
        <f t="shared" si="4"/>
        <v>0</v>
      </c>
      <c r="I52" t="str">
        <f t="shared" si="5"/>
        <v/>
      </c>
      <c r="J52" s="8" t="e">
        <f t="shared" si="0"/>
        <v>#VALUE!</v>
      </c>
      <c r="K52" s="8" t="e">
        <f>_xlfn.STDEV.P(I50:I52)/AVERAGE(I50:I52)</f>
        <v>#DIV/0!</v>
      </c>
      <c r="L52" s="8" t="e">
        <f>AVERAGE(I50:I52)</f>
        <v>#DIV/0!</v>
      </c>
      <c r="M52" s="8">
        <f t="shared" si="6"/>
        <v>480</v>
      </c>
      <c r="N52" s="8">
        <f t="shared" si="7"/>
        <v>0</v>
      </c>
      <c r="U52" t="str">
        <f t="shared" si="1"/>
        <v/>
      </c>
      <c r="V52" s="8" t="e">
        <f t="shared" si="2"/>
        <v>#VALUE!</v>
      </c>
      <c r="W52" s="8" t="e">
        <f>_xlfn.STDEV.P(U50:U52)/AVERAGE(U50:U52)</f>
        <v>#DIV/0!</v>
      </c>
      <c r="X52" s="8" t="e">
        <f>AVERAGE(U50:U52)</f>
        <v>#DIV/0!</v>
      </c>
    </row>
    <row r="53" spans="1:24" x14ac:dyDescent="0.25">
      <c r="A53" s="8">
        <f t="shared" si="3"/>
        <v>490</v>
      </c>
      <c r="B53" s="8">
        <f t="shared" si="4"/>
        <v>0</v>
      </c>
      <c r="I53" t="str">
        <f t="shared" si="5"/>
        <v/>
      </c>
      <c r="J53" s="8" t="e">
        <f t="shared" si="0"/>
        <v>#VALUE!</v>
      </c>
      <c r="M53" s="8">
        <f t="shared" si="6"/>
        <v>490</v>
      </c>
      <c r="N53" s="8">
        <f t="shared" si="7"/>
        <v>0</v>
      </c>
      <c r="U53" t="str">
        <f t="shared" si="1"/>
        <v/>
      </c>
      <c r="V53" s="8" t="e">
        <f t="shared" si="2"/>
        <v>#VALUE!</v>
      </c>
    </row>
    <row r="54" spans="1:24" x14ac:dyDescent="0.25">
      <c r="A54" s="8">
        <f t="shared" si="3"/>
        <v>500</v>
      </c>
      <c r="B54" s="8">
        <f t="shared" si="4"/>
        <v>0</v>
      </c>
      <c r="I54" t="str">
        <f t="shared" si="5"/>
        <v/>
      </c>
      <c r="J54" s="8" t="e">
        <f t="shared" si="0"/>
        <v>#VALUE!</v>
      </c>
      <c r="M54" s="8">
        <f t="shared" si="6"/>
        <v>500</v>
      </c>
      <c r="N54" s="8">
        <f t="shared" si="7"/>
        <v>0</v>
      </c>
      <c r="U54" t="str">
        <f t="shared" si="1"/>
        <v/>
      </c>
      <c r="V54" s="8" t="e">
        <f t="shared" si="2"/>
        <v>#VALUE!</v>
      </c>
    </row>
    <row r="55" spans="1:24" x14ac:dyDescent="0.25">
      <c r="A55" s="8">
        <f t="shared" si="3"/>
        <v>510</v>
      </c>
      <c r="B55" s="8">
        <f t="shared" si="4"/>
        <v>0</v>
      </c>
      <c r="I55" t="str">
        <f t="shared" si="5"/>
        <v/>
      </c>
      <c r="J55" s="8" t="e">
        <f t="shared" si="0"/>
        <v>#VALUE!</v>
      </c>
      <c r="K55" s="8" t="e">
        <f>_xlfn.STDEV.P(I53:I55)/AVERAGE(I53:I55)</f>
        <v>#DIV/0!</v>
      </c>
      <c r="L55" s="8" t="e">
        <f>AVERAGE(I53:I55)</f>
        <v>#DIV/0!</v>
      </c>
      <c r="M55" s="8">
        <f t="shared" si="6"/>
        <v>510</v>
      </c>
      <c r="N55" s="8">
        <f t="shared" si="7"/>
        <v>0</v>
      </c>
      <c r="U55" t="str">
        <f t="shared" si="1"/>
        <v/>
      </c>
      <c r="V55" s="8" t="e">
        <f t="shared" si="2"/>
        <v>#VALUE!</v>
      </c>
      <c r="W55" s="8" t="e">
        <f>_xlfn.STDEV.P(U53:U55)/AVERAGE(U53:U55)</f>
        <v>#DIV/0!</v>
      </c>
      <c r="X55" s="8" t="e">
        <f>AVERAGE(U53:U55)</f>
        <v>#DIV/0!</v>
      </c>
    </row>
    <row r="56" spans="1:24" x14ac:dyDescent="0.25">
      <c r="A56" s="8">
        <f t="shared" si="3"/>
        <v>520</v>
      </c>
      <c r="B56" s="8">
        <f t="shared" si="4"/>
        <v>0</v>
      </c>
      <c r="I56" t="str">
        <f t="shared" si="5"/>
        <v/>
      </c>
      <c r="J56" s="8" t="e">
        <f t="shared" si="0"/>
        <v>#VALUE!</v>
      </c>
      <c r="M56" s="8">
        <f t="shared" si="6"/>
        <v>520</v>
      </c>
      <c r="N56" s="8">
        <f t="shared" si="7"/>
        <v>0</v>
      </c>
      <c r="U56" t="str">
        <f t="shared" si="1"/>
        <v/>
      </c>
      <c r="V56" s="8" t="e">
        <f t="shared" si="2"/>
        <v>#VALUE!</v>
      </c>
    </row>
    <row r="57" spans="1:24" x14ac:dyDescent="0.25">
      <c r="A57" s="8">
        <f t="shared" si="3"/>
        <v>530</v>
      </c>
      <c r="B57" s="8">
        <f t="shared" si="4"/>
        <v>0</v>
      </c>
      <c r="I57" t="str">
        <f t="shared" si="5"/>
        <v/>
      </c>
      <c r="J57" s="8" t="e">
        <f t="shared" si="0"/>
        <v>#VALUE!</v>
      </c>
      <c r="M57" s="8">
        <f t="shared" si="6"/>
        <v>530</v>
      </c>
      <c r="N57" s="8">
        <f t="shared" si="7"/>
        <v>0</v>
      </c>
      <c r="U57" t="str">
        <f t="shared" si="1"/>
        <v/>
      </c>
      <c r="V57" s="8" t="e">
        <f t="shared" si="2"/>
        <v>#VALUE!</v>
      </c>
    </row>
    <row r="58" spans="1:24" x14ac:dyDescent="0.25">
      <c r="A58" s="8">
        <f t="shared" si="3"/>
        <v>540</v>
      </c>
      <c r="B58" s="8">
        <f t="shared" si="4"/>
        <v>0</v>
      </c>
      <c r="I58" t="str">
        <f t="shared" si="5"/>
        <v/>
      </c>
      <c r="J58" s="8" t="e">
        <f t="shared" si="0"/>
        <v>#VALUE!</v>
      </c>
      <c r="K58" s="8" t="e">
        <f>_xlfn.STDEV.P(I56:I58)/AVERAGE(I56:I58)</f>
        <v>#DIV/0!</v>
      </c>
      <c r="L58" s="8" t="e">
        <f>AVERAGE(I56:I58)</f>
        <v>#DIV/0!</v>
      </c>
      <c r="M58" s="8">
        <f t="shared" si="6"/>
        <v>540</v>
      </c>
      <c r="N58" s="8">
        <f t="shared" si="7"/>
        <v>0</v>
      </c>
      <c r="U58" t="str">
        <f t="shared" si="1"/>
        <v/>
      </c>
      <c r="V58" s="8" t="e">
        <f t="shared" si="2"/>
        <v>#VALUE!</v>
      </c>
      <c r="W58" s="8" t="e">
        <f>_xlfn.STDEV.P(U56:U58)/AVERAGE(U56:U58)</f>
        <v>#DIV/0!</v>
      </c>
      <c r="X58" s="8" t="e">
        <f>AVERAGE(U56:U58)</f>
        <v>#DIV/0!</v>
      </c>
    </row>
    <row r="59" spans="1:24" x14ac:dyDescent="0.25">
      <c r="A59" s="8">
        <f t="shared" si="3"/>
        <v>550</v>
      </c>
      <c r="B59" s="8">
        <f t="shared" si="4"/>
        <v>0</v>
      </c>
      <c r="I59" t="str">
        <f t="shared" si="5"/>
        <v/>
      </c>
      <c r="J59" s="8" t="e">
        <f t="shared" si="0"/>
        <v>#VALUE!</v>
      </c>
      <c r="M59" s="8">
        <f t="shared" si="6"/>
        <v>550</v>
      </c>
      <c r="N59" s="8">
        <f t="shared" si="7"/>
        <v>0</v>
      </c>
      <c r="U59" t="str">
        <f t="shared" si="1"/>
        <v/>
      </c>
      <c r="V59" s="8" t="e">
        <f t="shared" si="2"/>
        <v>#VALUE!</v>
      </c>
    </row>
    <row r="60" spans="1:24" x14ac:dyDescent="0.25">
      <c r="A60" s="8">
        <f t="shared" si="3"/>
        <v>560</v>
      </c>
      <c r="B60" s="8">
        <f t="shared" si="4"/>
        <v>0</v>
      </c>
      <c r="I60" t="str">
        <f t="shared" si="5"/>
        <v/>
      </c>
      <c r="J60" s="8" t="e">
        <f t="shared" si="0"/>
        <v>#VALUE!</v>
      </c>
      <c r="M60" s="8">
        <f t="shared" si="6"/>
        <v>560</v>
      </c>
      <c r="N60" s="8">
        <f t="shared" si="7"/>
        <v>0</v>
      </c>
      <c r="U60" t="str">
        <f t="shared" si="1"/>
        <v/>
      </c>
      <c r="V60" s="8" t="e">
        <f t="shared" si="2"/>
        <v>#VALUE!</v>
      </c>
    </row>
    <row r="61" spans="1:24" x14ac:dyDescent="0.25">
      <c r="A61" s="8">
        <f t="shared" si="3"/>
        <v>570</v>
      </c>
      <c r="B61" s="8">
        <f t="shared" si="4"/>
        <v>0</v>
      </c>
      <c r="I61" t="str">
        <f t="shared" si="5"/>
        <v/>
      </c>
      <c r="J61" s="8" t="e">
        <f t="shared" si="0"/>
        <v>#VALUE!</v>
      </c>
      <c r="K61" s="8" t="e">
        <f>_xlfn.STDEV.P(I59:I61)/AVERAGE(I59:I61)</f>
        <v>#DIV/0!</v>
      </c>
      <c r="L61" s="8" t="e">
        <f>AVERAGE(I59:I61)</f>
        <v>#DIV/0!</v>
      </c>
      <c r="M61" s="8">
        <f t="shared" si="6"/>
        <v>570</v>
      </c>
      <c r="N61" s="8">
        <f t="shared" si="7"/>
        <v>0</v>
      </c>
      <c r="U61" t="str">
        <f t="shared" si="1"/>
        <v/>
      </c>
      <c r="V61" s="8" t="e">
        <f t="shared" si="2"/>
        <v>#VALUE!</v>
      </c>
      <c r="W61" s="8" t="e">
        <f>_xlfn.STDEV.P(U59:U61)/AVERAGE(U59:U61)</f>
        <v>#DIV/0!</v>
      </c>
      <c r="X61" s="8" t="e">
        <f>AVERAGE(U59:U61)</f>
        <v>#DIV/0!</v>
      </c>
    </row>
    <row r="62" spans="1:24" x14ac:dyDescent="0.25">
      <c r="A62" s="8">
        <f t="shared" si="3"/>
        <v>580</v>
      </c>
      <c r="B62" s="8">
        <f t="shared" si="4"/>
        <v>0</v>
      </c>
      <c r="I62" t="str">
        <f t="shared" si="5"/>
        <v/>
      </c>
      <c r="J62" s="8" t="e">
        <f t="shared" si="0"/>
        <v>#VALUE!</v>
      </c>
      <c r="M62" s="8">
        <f t="shared" si="6"/>
        <v>580</v>
      </c>
      <c r="N62" s="8">
        <f t="shared" si="7"/>
        <v>0</v>
      </c>
      <c r="U62" t="str">
        <f t="shared" si="1"/>
        <v/>
      </c>
      <c r="V62" s="8" t="e">
        <f t="shared" si="2"/>
        <v>#VALUE!</v>
      </c>
    </row>
    <row r="63" spans="1:24" x14ac:dyDescent="0.25">
      <c r="A63" s="8">
        <f t="shared" si="3"/>
        <v>590</v>
      </c>
      <c r="B63" s="8">
        <f t="shared" si="4"/>
        <v>0</v>
      </c>
      <c r="I63" t="str">
        <f t="shared" si="5"/>
        <v/>
      </c>
      <c r="J63" s="8" t="e">
        <f t="shared" si="0"/>
        <v>#VALUE!</v>
      </c>
      <c r="M63" s="8">
        <f t="shared" si="6"/>
        <v>590</v>
      </c>
      <c r="N63" s="8">
        <f t="shared" si="7"/>
        <v>0</v>
      </c>
      <c r="U63" t="str">
        <f t="shared" si="1"/>
        <v/>
      </c>
      <c r="V63" s="8" t="e">
        <f t="shared" si="2"/>
        <v>#VALUE!</v>
      </c>
    </row>
    <row r="64" spans="1:24" x14ac:dyDescent="0.25">
      <c r="A64" s="8">
        <f t="shared" si="3"/>
        <v>600</v>
      </c>
      <c r="B64" s="8">
        <f t="shared" si="4"/>
        <v>0</v>
      </c>
      <c r="I64" t="str">
        <f t="shared" si="5"/>
        <v/>
      </c>
      <c r="J64" s="8" t="e">
        <f t="shared" si="0"/>
        <v>#VALUE!</v>
      </c>
      <c r="K64" s="8" t="e">
        <f>_xlfn.STDEV.P(I62:I64)/AVERAGE(I62:I64)</f>
        <v>#DIV/0!</v>
      </c>
      <c r="L64" s="8" t="e">
        <f>AVERAGE(I62:I64)</f>
        <v>#DIV/0!</v>
      </c>
      <c r="M64" s="8">
        <f t="shared" si="6"/>
        <v>600</v>
      </c>
      <c r="N64" s="8">
        <f t="shared" si="7"/>
        <v>0</v>
      </c>
      <c r="U64" t="str">
        <f t="shared" si="1"/>
        <v/>
      </c>
      <c r="V64" s="8" t="e">
        <f t="shared" si="2"/>
        <v>#VALUE!</v>
      </c>
      <c r="W64" s="8" t="e">
        <f>_xlfn.STDEV.P(U62:U64)/AVERAGE(U62:U64)</f>
        <v>#DIV/0!</v>
      </c>
      <c r="X64" s="8" t="e">
        <f>AVERAGE(U62:U64)</f>
        <v>#DIV/0!</v>
      </c>
    </row>
    <row r="65" spans="1:24" x14ac:dyDescent="0.25">
      <c r="A65" s="8">
        <f t="shared" si="3"/>
        <v>610</v>
      </c>
      <c r="B65" s="8">
        <f t="shared" si="4"/>
        <v>0</v>
      </c>
      <c r="I65" t="str">
        <f t="shared" si="5"/>
        <v/>
      </c>
      <c r="J65" s="8" t="e">
        <f t="shared" si="0"/>
        <v>#VALUE!</v>
      </c>
      <c r="M65" s="8">
        <f t="shared" si="6"/>
        <v>610</v>
      </c>
      <c r="N65" s="8">
        <f t="shared" si="7"/>
        <v>0</v>
      </c>
      <c r="U65" t="str">
        <f t="shared" si="1"/>
        <v/>
      </c>
      <c r="V65" s="8" t="e">
        <f t="shared" si="2"/>
        <v>#VALUE!</v>
      </c>
    </row>
    <row r="66" spans="1:24" x14ac:dyDescent="0.25">
      <c r="A66" s="8">
        <f t="shared" si="3"/>
        <v>620</v>
      </c>
      <c r="B66" s="8">
        <f t="shared" si="4"/>
        <v>0</v>
      </c>
      <c r="I66" t="str">
        <f t="shared" si="5"/>
        <v/>
      </c>
      <c r="J66" s="8" t="e">
        <f t="shared" si="0"/>
        <v>#VALUE!</v>
      </c>
      <c r="M66" s="8">
        <f t="shared" si="6"/>
        <v>620</v>
      </c>
      <c r="N66" s="8">
        <f t="shared" si="7"/>
        <v>0</v>
      </c>
      <c r="U66" t="str">
        <f t="shared" si="1"/>
        <v/>
      </c>
      <c r="V66" s="8" t="e">
        <f t="shared" si="2"/>
        <v>#VALUE!</v>
      </c>
    </row>
    <row r="67" spans="1:24" x14ac:dyDescent="0.25">
      <c r="A67" s="8">
        <f t="shared" si="3"/>
        <v>630</v>
      </c>
      <c r="B67" s="8">
        <f t="shared" si="4"/>
        <v>0</v>
      </c>
      <c r="I67" t="str">
        <f t="shared" si="5"/>
        <v/>
      </c>
      <c r="J67" s="8" t="e">
        <f t="shared" si="0"/>
        <v>#VALUE!</v>
      </c>
      <c r="K67" s="8" t="e">
        <f>_xlfn.STDEV.P(I65:I67)/AVERAGE(I65:I67)</f>
        <v>#DIV/0!</v>
      </c>
      <c r="L67" s="8" t="e">
        <f>AVERAGE(I65:I67)</f>
        <v>#DIV/0!</v>
      </c>
      <c r="M67" s="8">
        <f t="shared" si="6"/>
        <v>630</v>
      </c>
      <c r="N67" s="8">
        <f t="shared" si="7"/>
        <v>0</v>
      </c>
      <c r="U67" t="str">
        <f t="shared" si="1"/>
        <v/>
      </c>
      <c r="V67" s="8" t="e">
        <f t="shared" si="2"/>
        <v>#VALUE!</v>
      </c>
      <c r="W67" s="8" t="e">
        <f>_xlfn.STDEV.P(U65:U67)/AVERAGE(U65:U67)</f>
        <v>#DIV/0!</v>
      </c>
      <c r="X67" s="8" t="e">
        <f>AVERAGE(U65:U67)</f>
        <v>#DIV/0!</v>
      </c>
    </row>
    <row r="68" spans="1:24" x14ac:dyDescent="0.25">
      <c r="A68" s="8">
        <f t="shared" si="3"/>
        <v>640</v>
      </c>
      <c r="B68" s="8">
        <f t="shared" si="4"/>
        <v>0</v>
      </c>
      <c r="I68" t="str">
        <f t="shared" si="5"/>
        <v/>
      </c>
      <c r="J68" s="8" t="e">
        <f t="shared" si="0"/>
        <v>#VALUE!</v>
      </c>
      <c r="M68" s="8">
        <f t="shared" si="6"/>
        <v>640</v>
      </c>
      <c r="N68" s="8">
        <f t="shared" si="7"/>
        <v>0</v>
      </c>
      <c r="U68" t="str">
        <f t="shared" si="1"/>
        <v/>
      </c>
      <c r="V68" s="8" t="e">
        <f t="shared" si="2"/>
        <v>#VALUE!</v>
      </c>
    </row>
    <row r="69" spans="1:24" x14ac:dyDescent="0.25">
      <c r="A69" s="8">
        <f t="shared" si="3"/>
        <v>650</v>
      </c>
      <c r="B69" s="8">
        <f t="shared" si="4"/>
        <v>0</v>
      </c>
      <c r="I69" t="str">
        <f t="shared" si="5"/>
        <v/>
      </c>
      <c r="J69" s="8" t="e">
        <f t="shared" si="0"/>
        <v>#VALUE!</v>
      </c>
      <c r="M69" s="8">
        <f t="shared" si="6"/>
        <v>650</v>
      </c>
      <c r="N69" s="8">
        <f t="shared" si="7"/>
        <v>0</v>
      </c>
      <c r="U69" t="str">
        <f t="shared" si="1"/>
        <v/>
      </c>
      <c r="V69" s="8" t="e">
        <f t="shared" si="2"/>
        <v>#VALUE!</v>
      </c>
    </row>
    <row r="70" spans="1:24" x14ac:dyDescent="0.25">
      <c r="A70" s="8">
        <f t="shared" si="3"/>
        <v>660</v>
      </c>
      <c r="B70" s="8">
        <f t="shared" si="4"/>
        <v>0</v>
      </c>
      <c r="I70" t="str">
        <f t="shared" si="5"/>
        <v/>
      </c>
      <c r="J70" s="8" t="e">
        <f t="shared" ref="J70:J115" si="8">I70/F$2</f>
        <v>#VALUE!</v>
      </c>
      <c r="K70" s="8" t="e">
        <f>_xlfn.STDEV.P(I68:I70)/AVERAGE(I68:I70)</f>
        <v>#DIV/0!</v>
      </c>
      <c r="L70" s="8" t="e">
        <f>AVERAGE(I68:I70)</f>
        <v>#DIV/0!</v>
      </c>
      <c r="M70" s="8">
        <f t="shared" si="6"/>
        <v>660</v>
      </c>
      <c r="N70" s="8">
        <f t="shared" si="7"/>
        <v>0</v>
      </c>
      <c r="U70" t="str">
        <f t="shared" ref="U70:U115" si="9">IF(O70="", "", (N70-O70)*1000/(M70-M69))</f>
        <v/>
      </c>
      <c r="V70" s="8" t="e">
        <f t="shared" ref="V70:V115" si="10">U70/R$2</f>
        <v>#VALUE!</v>
      </c>
      <c r="W70" s="8" t="e">
        <f>_xlfn.STDEV.P(U68:U70)/AVERAGE(U68:U70)</f>
        <v>#DIV/0!</v>
      </c>
      <c r="X70" s="8" t="e">
        <f>AVERAGE(U68:U70)</f>
        <v>#DIV/0!</v>
      </c>
    </row>
    <row r="71" spans="1:24" x14ac:dyDescent="0.25">
      <c r="A71" s="8">
        <f t="shared" ref="A71:A115" si="11">A70+10</f>
        <v>670</v>
      </c>
      <c r="B71" s="8">
        <f t="shared" ref="B71:B115" si="12">C70</f>
        <v>0</v>
      </c>
      <c r="I71" t="str">
        <f t="shared" ref="I71:I115" si="13">IF(C71="", "", (B71-C71)*1000/(A71-A70))</f>
        <v/>
      </c>
      <c r="J71" s="8" t="e">
        <f t="shared" si="8"/>
        <v>#VALUE!</v>
      </c>
      <c r="M71" s="8">
        <f t="shared" ref="M71:M115" si="14">M70+10</f>
        <v>670</v>
      </c>
      <c r="N71" s="8">
        <f t="shared" ref="N71:N115" si="15">O70</f>
        <v>0</v>
      </c>
      <c r="U71" t="str">
        <f t="shared" si="9"/>
        <v/>
      </c>
      <c r="V71" s="8" t="e">
        <f t="shared" si="10"/>
        <v>#VALUE!</v>
      </c>
    </row>
    <row r="72" spans="1:24" x14ac:dyDescent="0.25">
      <c r="A72" s="8">
        <f t="shared" si="11"/>
        <v>680</v>
      </c>
      <c r="B72" s="8">
        <f t="shared" si="12"/>
        <v>0</v>
      </c>
      <c r="I72" t="str">
        <f t="shared" si="13"/>
        <v/>
      </c>
      <c r="J72" s="8" t="e">
        <f t="shared" si="8"/>
        <v>#VALUE!</v>
      </c>
      <c r="M72" s="8">
        <f t="shared" si="14"/>
        <v>680</v>
      </c>
      <c r="N72" s="8">
        <f t="shared" si="15"/>
        <v>0</v>
      </c>
      <c r="U72" t="str">
        <f t="shared" si="9"/>
        <v/>
      </c>
      <c r="V72" s="8" t="e">
        <f t="shared" si="10"/>
        <v>#VALUE!</v>
      </c>
    </row>
    <row r="73" spans="1:24" x14ac:dyDescent="0.25">
      <c r="A73" s="8">
        <f t="shared" si="11"/>
        <v>690</v>
      </c>
      <c r="B73" s="8">
        <f t="shared" si="12"/>
        <v>0</v>
      </c>
      <c r="I73" t="str">
        <f t="shared" si="13"/>
        <v/>
      </c>
      <c r="J73" s="8" t="e">
        <f t="shared" si="8"/>
        <v>#VALUE!</v>
      </c>
      <c r="K73" s="8" t="e">
        <f>_xlfn.STDEV.P(I71:I73)/AVERAGE(I71:I73)</f>
        <v>#DIV/0!</v>
      </c>
      <c r="L73" s="8" t="e">
        <f>AVERAGE(I71:I73)</f>
        <v>#DIV/0!</v>
      </c>
      <c r="M73" s="8">
        <f t="shared" si="14"/>
        <v>690</v>
      </c>
      <c r="N73" s="8">
        <f t="shared" si="15"/>
        <v>0</v>
      </c>
      <c r="U73" t="str">
        <f t="shared" si="9"/>
        <v/>
      </c>
      <c r="V73" s="8" t="e">
        <f t="shared" si="10"/>
        <v>#VALUE!</v>
      </c>
      <c r="W73" s="8" t="e">
        <f>_xlfn.STDEV.P(U71:U73)/AVERAGE(U71:U73)</f>
        <v>#DIV/0!</v>
      </c>
      <c r="X73" s="8" t="e">
        <f>AVERAGE(U71:U73)</f>
        <v>#DIV/0!</v>
      </c>
    </row>
    <row r="74" spans="1:24" x14ac:dyDescent="0.25">
      <c r="A74" s="8">
        <f t="shared" si="11"/>
        <v>700</v>
      </c>
      <c r="B74" s="8">
        <f t="shared" si="12"/>
        <v>0</v>
      </c>
      <c r="I74" t="str">
        <f t="shared" si="13"/>
        <v/>
      </c>
      <c r="J74" s="8" t="e">
        <f t="shared" si="8"/>
        <v>#VALUE!</v>
      </c>
      <c r="M74" s="8">
        <f t="shared" si="14"/>
        <v>700</v>
      </c>
      <c r="N74" s="8">
        <f t="shared" si="15"/>
        <v>0</v>
      </c>
      <c r="U74" t="str">
        <f t="shared" si="9"/>
        <v/>
      </c>
      <c r="V74" s="8" t="e">
        <f t="shared" si="10"/>
        <v>#VALUE!</v>
      </c>
    </row>
    <row r="75" spans="1:24" x14ac:dyDescent="0.25">
      <c r="A75" s="8">
        <f t="shared" si="11"/>
        <v>710</v>
      </c>
      <c r="B75" s="8">
        <f t="shared" si="12"/>
        <v>0</v>
      </c>
      <c r="I75" t="str">
        <f t="shared" si="13"/>
        <v/>
      </c>
      <c r="J75" s="8" t="e">
        <f t="shared" si="8"/>
        <v>#VALUE!</v>
      </c>
      <c r="M75" s="8">
        <f t="shared" si="14"/>
        <v>710</v>
      </c>
      <c r="N75" s="8">
        <f t="shared" si="15"/>
        <v>0</v>
      </c>
      <c r="U75" t="str">
        <f t="shared" si="9"/>
        <v/>
      </c>
      <c r="V75" s="8" t="e">
        <f t="shared" si="10"/>
        <v>#VALUE!</v>
      </c>
    </row>
    <row r="76" spans="1:24" x14ac:dyDescent="0.25">
      <c r="A76" s="8">
        <f t="shared" si="11"/>
        <v>720</v>
      </c>
      <c r="B76" s="8">
        <f t="shared" si="12"/>
        <v>0</v>
      </c>
      <c r="I76" t="str">
        <f t="shared" si="13"/>
        <v/>
      </c>
      <c r="J76" s="8" t="e">
        <f t="shared" si="8"/>
        <v>#VALUE!</v>
      </c>
      <c r="K76" s="8" t="e">
        <f>_xlfn.STDEV.P(I74:I76)/AVERAGE(I74:I76)</f>
        <v>#DIV/0!</v>
      </c>
      <c r="L76" s="8" t="e">
        <f>AVERAGE(I74:I76)</f>
        <v>#DIV/0!</v>
      </c>
      <c r="M76" s="8">
        <f t="shared" si="14"/>
        <v>720</v>
      </c>
      <c r="N76" s="8">
        <f t="shared" si="15"/>
        <v>0</v>
      </c>
      <c r="U76" t="str">
        <f t="shared" si="9"/>
        <v/>
      </c>
      <c r="V76" s="8" t="e">
        <f t="shared" si="10"/>
        <v>#VALUE!</v>
      </c>
      <c r="W76" s="8" t="e">
        <f>_xlfn.STDEV.P(U74:U76)/AVERAGE(U74:U76)</f>
        <v>#DIV/0!</v>
      </c>
      <c r="X76" s="8" t="e">
        <f>AVERAGE(U74:U76)</f>
        <v>#DIV/0!</v>
      </c>
    </row>
    <row r="77" spans="1:24" x14ac:dyDescent="0.25">
      <c r="A77" s="8">
        <f t="shared" si="11"/>
        <v>730</v>
      </c>
      <c r="B77" s="8">
        <f t="shared" si="12"/>
        <v>0</v>
      </c>
      <c r="I77" t="str">
        <f t="shared" si="13"/>
        <v/>
      </c>
      <c r="J77" s="8" t="e">
        <f t="shared" si="8"/>
        <v>#VALUE!</v>
      </c>
      <c r="M77" s="8">
        <f t="shared" si="14"/>
        <v>730</v>
      </c>
      <c r="N77" s="8">
        <f t="shared" si="15"/>
        <v>0</v>
      </c>
      <c r="U77" t="str">
        <f t="shared" si="9"/>
        <v/>
      </c>
      <c r="V77" s="8" t="e">
        <f t="shared" si="10"/>
        <v>#VALUE!</v>
      </c>
    </row>
    <row r="78" spans="1:24" x14ac:dyDescent="0.25">
      <c r="A78" s="8">
        <f t="shared" si="11"/>
        <v>740</v>
      </c>
      <c r="B78" s="8">
        <f t="shared" si="12"/>
        <v>0</v>
      </c>
      <c r="I78" t="str">
        <f t="shared" si="13"/>
        <v/>
      </c>
      <c r="J78" s="8" t="e">
        <f t="shared" si="8"/>
        <v>#VALUE!</v>
      </c>
      <c r="M78" s="8">
        <f t="shared" si="14"/>
        <v>740</v>
      </c>
      <c r="N78" s="8">
        <f t="shared" si="15"/>
        <v>0</v>
      </c>
      <c r="U78" t="str">
        <f t="shared" si="9"/>
        <v/>
      </c>
      <c r="V78" s="8" t="e">
        <f t="shared" si="10"/>
        <v>#VALUE!</v>
      </c>
    </row>
    <row r="79" spans="1:24" x14ac:dyDescent="0.25">
      <c r="A79" s="8">
        <f t="shared" si="11"/>
        <v>750</v>
      </c>
      <c r="B79" s="8">
        <f t="shared" si="12"/>
        <v>0</v>
      </c>
      <c r="I79" t="str">
        <f t="shared" si="13"/>
        <v/>
      </c>
      <c r="J79" s="8" t="e">
        <f t="shared" si="8"/>
        <v>#VALUE!</v>
      </c>
      <c r="K79" s="8" t="e">
        <f>_xlfn.STDEV.P(I77:I79)/AVERAGE(I77:I79)</f>
        <v>#DIV/0!</v>
      </c>
      <c r="L79" s="8" t="e">
        <f>AVERAGE(I77:I79)</f>
        <v>#DIV/0!</v>
      </c>
      <c r="M79" s="8">
        <f t="shared" si="14"/>
        <v>750</v>
      </c>
      <c r="N79" s="8">
        <f t="shared" si="15"/>
        <v>0</v>
      </c>
      <c r="U79" t="str">
        <f t="shared" si="9"/>
        <v/>
      </c>
      <c r="V79" s="8" t="e">
        <f t="shared" si="10"/>
        <v>#VALUE!</v>
      </c>
      <c r="W79" s="8" t="e">
        <f>_xlfn.STDEV.P(U77:U79)/AVERAGE(U77:U79)</f>
        <v>#DIV/0!</v>
      </c>
      <c r="X79" s="8" t="e">
        <f>AVERAGE(U77:U79)</f>
        <v>#DIV/0!</v>
      </c>
    </row>
    <row r="80" spans="1:24" x14ac:dyDescent="0.25">
      <c r="A80" s="8">
        <f t="shared" si="11"/>
        <v>760</v>
      </c>
      <c r="B80" s="8">
        <f t="shared" si="12"/>
        <v>0</v>
      </c>
      <c r="I80" t="str">
        <f t="shared" si="13"/>
        <v/>
      </c>
      <c r="J80" s="8" t="e">
        <f t="shared" si="8"/>
        <v>#VALUE!</v>
      </c>
      <c r="M80" s="8">
        <f t="shared" si="14"/>
        <v>760</v>
      </c>
      <c r="N80" s="8">
        <f t="shared" si="15"/>
        <v>0</v>
      </c>
      <c r="U80" t="str">
        <f t="shared" si="9"/>
        <v/>
      </c>
      <c r="V80" s="8" t="e">
        <f t="shared" si="10"/>
        <v>#VALUE!</v>
      </c>
    </row>
    <row r="81" spans="1:24" x14ac:dyDescent="0.25">
      <c r="A81" s="8">
        <f t="shared" si="11"/>
        <v>770</v>
      </c>
      <c r="B81" s="8">
        <f t="shared" si="12"/>
        <v>0</v>
      </c>
      <c r="I81" t="str">
        <f t="shared" si="13"/>
        <v/>
      </c>
      <c r="J81" s="8" t="e">
        <f t="shared" si="8"/>
        <v>#VALUE!</v>
      </c>
      <c r="M81" s="8">
        <f t="shared" si="14"/>
        <v>770</v>
      </c>
      <c r="N81" s="8">
        <f t="shared" si="15"/>
        <v>0</v>
      </c>
      <c r="U81" t="str">
        <f t="shared" si="9"/>
        <v/>
      </c>
      <c r="V81" s="8" t="e">
        <f t="shared" si="10"/>
        <v>#VALUE!</v>
      </c>
    </row>
    <row r="82" spans="1:24" x14ac:dyDescent="0.25">
      <c r="A82" s="8">
        <f t="shared" si="11"/>
        <v>780</v>
      </c>
      <c r="B82" s="8">
        <f t="shared" si="12"/>
        <v>0</v>
      </c>
      <c r="I82" t="str">
        <f t="shared" si="13"/>
        <v/>
      </c>
      <c r="J82" s="8" t="e">
        <f t="shared" si="8"/>
        <v>#VALUE!</v>
      </c>
      <c r="K82" s="8" t="e">
        <f>_xlfn.STDEV.P(I80:I82)/AVERAGE(I80:I82)</f>
        <v>#DIV/0!</v>
      </c>
      <c r="L82" s="8" t="e">
        <f>AVERAGE(I80:I82)</f>
        <v>#DIV/0!</v>
      </c>
      <c r="M82" s="8">
        <f t="shared" si="14"/>
        <v>780</v>
      </c>
      <c r="N82" s="8">
        <f t="shared" si="15"/>
        <v>0</v>
      </c>
      <c r="U82" t="str">
        <f t="shared" si="9"/>
        <v/>
      </c>
      <c r="V82" s="8" t="e">
        <f t="shared" si="10"/>
        <v>#VALUE!</v>
      </c>
      <c r="W82" s="8" t="e">
        <f>_xlfn.STDEV.P(U80:U82)/AVERAGE(U80:U82)</f>
        <v>#DIV/0!</v>
      </c>
      <c r="X82" s="8" t="e">
        <f>AVERAGE(U80:U82)</f>
        <v>#DIV/0!</v>
      </c>
    </row>
    <row r="83" spans="1:24" x14ac:dyDescent="0.25">
      <c r="A83" s="8">
        <f t="shared" si="11"/>
        <v>790</v>
      </c>
      <c r="B83" s="8">
        <f t="shared" si="12"/>
        <v>0</v>
      </c>
      <c r="I83" t="str">
        <f t="shared" si="13"/>
        <v/>
      </c>
      <c r="J83" s="8" t="e">
        <f t="shared" si="8"/>
        <v>#VALUE!</v>
      </c>
      <c r="M83" s="8">
        <f t="shared" si="14"/>
        <v>790</v>
      </c>
      <c r="N83" s="8">
        <f t="shared" si="15"/>
        <v>0</v>
      </c>
      <c r="U83" t="str">
        <f t="shared" si="9"/>
        <v/>
      </c>
      <c r="V83" s="8" t="e">
        <f t="shared" si="10"/>
        <v>#VALUE!</v>
      </c>
    </row>
    <row r="84" spans="1:24" x14ac:dyDescent="0.25">
      <c r="A84" s="8">
        <f t="shared" si="11"/>
        <v>800</v>
      </c>
      <c r="B84" s="8">
        <f t="shared" si="12"/>
        <v>0</v>
      </c>
      <c r="I84" t="str">
        <f t="shared" si="13"/>
        <v/>
      </c>
      <c r="J84" s="8" t="e">
        <f t="shared" si="8"/>
        <v>#VALUE!</v>
      </c>
      <c r="M84" s="8">
        <f t="shared" si="14"/>
        <v>800</v>
      </c>
      <c r="N84" s="8">
        <f t="shared" si="15"/>
        <v>0</v>
      </c>
      <c r="U84" t="str">
        <f t="shared" si="9"/>
        <v/>
      </c>
      <c r="V84" s="8" t="e">
        <f t="shared" si="10"/>
        <v>#VALUE!</v>
      </c>
    </row>
    <row r="85" spans="1:24" x14ac:dyDescent="0.25">
      <c r="A85" s="8">
        <f t="shared" si="11"/>
        <v>810</v>
      </c>
      <c r="B85" s="8">
        <f t="shared" si="12"/>
        <v>0</v>
      </c>
      <c r="I85" t="str">
        <f t="shared" si="13"/>
        <v/>
      </c>
      <c r="J85" s="8" t="e">
        <f t="shared" si="8"/>
        <v>#VALUE!</v>
      </c>
      <c r="K85" s="8" t="e">
        <f>_xlfn.STDEV.P(I83:I85)/AVERAGE(I83:I85)</f>
        <v>#DIV/0!</v>
      </c>
      <c r="L85" s="8" t="e">
        <f>AVERAGE(I83:I85)</f>
        <v>#DIV/0!</v>
      </c>
      <c r="M85" s="8">
        <f t="shared" si="14"/>
        <v>810</v>
      </c>
      <c r="N85" s="8">
        <f t="shared" si="15"/>
        <v>0</v>
      </c>
      <c r="U85" t="str">
        <f t="shared" si="9"/>
        <v/>
      </c>
      <c r="V85" s="8" t="e">
        <f t="shared" si="10"/>
        <v>#VALUE!</v>
      </c>
      <c r="W85" s="8" t="e">
        <f>_xlfn.STDEV.P(U83:U85)/AVERAGE(U83:U85)</f>
        <v>#DIV/0!</v>
      </c>
      <c r="X85" s="8" t="e">
        <f>AVERAGE(U83:U85)</f>
        <v>#DIV/0!</v>
      </c>
    </row>
    <row r="86" spans="1:24" x14ac:dyDescent="0.25">
      <c r="A86" s="8">
        <f t="shared" si="11"/>
        <v>820</v>
      </c>
      <c r="B86" s="8">
        <f t="shared" si="12"/>
        <v>0</v>
      </c>
      <c r="I86" t="str">
        <f t="shared" si="13"/>
        <v/>
      </c>
      <c r="J86" s="8" t="e">
        <f t="shared" si="8"/>
        <v>#VALUE!</v>
      </c>
      <c r="M86" s="8">
        <f t="shared" si="14"/>
        <v>820</v>
      </c>
      <c r="N86" s="8">
        <f t="shared" si="15"/>
        <v>0</v>
      </c>
      <c r="U86" t="str">
        <f t="shared" si="9"/>
        <v/>
      </c>
      <c r="V86" s="8" t="e">
        <f t="shared" si="10"/>
        <v>#VALUE!</v>
      </c>
    </row>
    <row r="87" spans="1:24" x14ac:dyDescent="0.25">
      <c r="A87" s="8">
        <f t="shared" si="11"/>
        <v>830</v>
      </c>
      <c r="B87" s="8">
        <f t="shared" si="12"/>
        <v>0</v>
      </c>
      <c r="I87" t="str">
        <f t="shared" si="13"/>
        <v/>
      </c>
      <c r="J87" s="8" t="e">
        <f t="shared" si="8"/>
        <v>#VALUE!</v>
      </c>
      <c r="M87" s="8">
        <f t="shared" si="14"/>
        <v>830</v>
      </c>
      <c r="N87" s="8">
        <f t="shared" si="15"/>
        <v>0</v>
      </c>
      <c r="U87" t="str">
        <f t="shared" si="9"/>
        <v/>
      </c>
      <c r="V87" s="8" t="e">
        <f t="shared" si="10"/>
        <v>#VALUE!</v>
      </c>
    </row>
    <row r="88" spans="1:24" x14ac:dyDescent="0.25">
      <c r="A88" s="8">
        <f t="shared" si="11"/>
        <v>840</v>
      </c>
      <c r="B88" s="8">
        <f t="shared" si="12"/>
        <v>0</v>
      </c>
      <c r="I88" t="str">
        <f t="shared" si="13"/>
        <v/>
      </c>
      <c r="J88" s="8" t="e">
        <f t="shared" si="8"/>
        <v>#VALUE!</v>
      </c>
      <c r="K88" s="8" t="e">
        <f>_xlfn.STDEV.P(I86:I88)/AVERAGE(I86:I88)</f>
        <v>#DIV/0!</v>
      </c>
      <c r="L88" s="8" t="e">
        <f>AVERAGE(I86:I88)</f>
        <v>#DIV/0!</v>
      </c>
      <c r="M88" s="8">
        <f t="shared" si="14"/>
        <v>840</v>
      </c>
      <c r="N88" s="8">
        <f t="shared" si="15"/>
        <v>0</v>
      </c>
      <c r="U88" t="str">
        <f t="shared" si="9"/>
        <v/>
      </c>
      <c r="V88" s="8" t="e">
        <f t="shared" si="10"/>
        <v>#VALUE!</v>
      </c>
      <c r="W88" s="8" t="e">
        <f>_xlfn.STDEV.P(U86:U88)/AVERAGE(U86:U88)</f>
        <v>#DIV/0!</v>
      </c>
      <c r="X88" s="8" t="e">
        <f>AVERAGE(U86:U88)</f>
        <v>#DIV/0!</v>
      </c>
    </row>
    <row r="89" spans="1:24" x14ac:dyDescent="0.25">
      <c r="A89" s="8">
        <f t="shared" si="11"/>
        <v>850</v>
      </c>
      <c r="B89" s="8">
        <f t="shared" si="12"/>
        <v>0</v>
      </c>
      <c r="I89" t="str">
        <f t="shared" si="13"/>
        <v/>
      </c>
      <c r="J89" s="8" t="e">
        <f t="shared" si="8"/>
        <v>#VALUE!</v>
      </c>
      <c r="M89" s="8">
        <f t="shared" si="14"/>
        <v>850</v>
      </c>
      <c r="N89" s="8">
        <f t="shared" si="15"/>
        <v>0</v>
      </c>
      <c r="U89" t="str">
        <f t="shared" si="9"/>
        <v/>
      </c>
      <c r="V89" s="8" t="e">
        <f t="shared" si="10"/>
        <v>#VALUE!</v>
      </c>
    </row>
    <row r="90" spans="1:24" x14ac:dyDescent="0.25">
      <c r="A90" s="8">
        <f t="shared" si="11"/>
        <v>860</v>
      </c>
      <c r="B90" s="8">
        <f t="shared" si="12"/>
        <v>0</v>
      </c>
      <c r="I90" t="str">
        <f t="shared" si="13"/>
        <v/>
      </c>
      <c r="J90" s="8" t="e">
        <f t="shared" si="8"/>
        <v>#VALUE!</v>
      </c>
      <c r="M90" s="8">
        <f t="shared" si="14"/>
        <v>860</v>
      </c>
      <c r="N90" s="8">
        <f t="shared" si="15"/>
        <v>0</v>
      </c>
      <c r="U90" t="str">
        <f t="shared" si="9"/>
        <v/>
      </c>
      <c r="V90" s="8" t="e">
        <f t="shared" si="10"/>
        <v>#VALUE!</v>
      </c>
    </row>
    <row r="91" spans="1:24" x14ac:dyDescent="0.25">
      <c r="A91" s="8">
        <f t="shared" si="11"/>
        <v>870</v>
      </c>
      <c r="B91" s="8">
        <f t="shared" si="12"/>
        <v>0</v>
      </c>
      <c r="I91" t="str">
        <f t="shared" si="13"/>
        <v/>
      </c>
      <c r="J91" s="8" t="e">
        <f t="shared" si="8"/>
        <v>#VALUE!</v>
      </c>
      <c r="K91" s="8" t="e">
        <f>_xlfn.STDEV.P(I89:I91)/AVERAGE(I89:I91)</f>
        <v>#DIV/0!</v>
      </c>
      <c r="L91" s="8" t="e">
        <f>AVERAGE(I89:I91)</f>
        <v>#DIV/0!</v>
      </c>
      <c r="M91" s="8">
        <f t="shared" si="14"/>
        <v>870</v>
      </c>
      <c r="N91" s="8">
        <f t="shared" si="15"/>
        <v>0</v>
      </c>
      <c r="U91" t="str">
        <f t="shared" si="9"/>
        <v/>
      </c>
      <c r="V91" s="8" t="e">
        <f t="shared" si="10"/>
        <v>#VALUE!</v>
      </c>
      <c r="W91" s="8" t="e">
        <f>_xlfn.STDEV.P(U89:U91)/AVERAGE(U89:U91)</f>
        <v>#DIV/0!</v>
      </c>
      <c r="X91" s="8" t="e">
        <f>AVERAGE(U89:U91)</f>
        <v>#DIV/0!</v>
      </c>
    </row>
    <row r="92" spans="1:24" x14ac:dyDescent="0.25">
      <c r="A92" s="8">
        <f t="shared" si="11"/>
        <v>880</v>
      </c>
      <c r="B92" s="8">
        <f t="shared" si="12"/>
        <v>0</v>
      </c>
      <c r="I92" t="str">
        <f t="shared" si="13"/>
        <v/>
      </c>
      <c r="J92" s="8" t="e">
        <f t="shared" si="8"/>
        <v>#VALUE!</v>
      </c>
      <c r="M92" s="8">
        <f t="shared" si="14"/>
        <v>880</v>
      </c>
      <c r="N92" s="8">
        <f t="shared" si="15"/>
        <v>0</v>
      </c>
      <c r="U92" t="str">
        <f t="shared" si="9"/>
        <v/>
      </c>
      <c r="V92" s="8" t="e">
        <f t="shared" si="10"/>
        <v>#VALUE!</v>
      </c>
    </row>
    <row r="93" spans="1:24" x14ac:dyDescent="0.25">
      <c r="A93" s="8">
        <f t="shared" si="11"/>
        <v>890</v>
      </c>
      <c r="B93" s="8">
        <f t="shared" si="12"/>
        <v>0</v>
      </c>
      <c r="I93" t="str">
        <f t="shared" si="13"/>
        <v/>
      </c>
      <c r="J93" s="8" t="e">
        <f t="shared" si="8"/>
        <v>#VALUE!</v>
      </c>
      <c r="M93" s="8">
        <f t="shared" si="14"/>
        <v>890</v>
      </c>
      <c r="N93" s="8">
        <f t="shared" si="15"/>
        <v>0</v>
      </c>
      <c r="U93" t="str">
        <f t="shared" si="9"/>
        <v/>
      </c>
      <c r="V93" s="8" t="e">
        <f t="shared" si="10"/>
        <v>#VALUE!</v>
      </c>
    </row>
    <row r="94" spans="1:24" x14ac:dyDescent="0.25">
      <c r="A94" s="8">
        <f t="shared" si="11"/>
        <v>900</v>
      </c>
      <c r="B94" s="8">
        <f t="shared" si="12"/>
        <v>0</v>
      </c>
      <c r="I94" t="str">
        <f t="shared" si="13"/>
        <v/>
      </c>
      <c r="J94" s="8" t="e">
        <f t="shared" si="8"/>
        <v>#VALUE!</v>
      </c>
      <c r="K94" s="8" t="e">
        <f>_xlfn.STDEV.P(I92:I94)/AVERAGE(I92:I94)</f>
        <v>#DIV/0!</v>
      </c>
      <c r="L94" s="8" t="e">
        <f>AVERAGE(I92:I94)</f>
        <v>#DIV/0!</v>
      </c>
      <c r="M94" s="8">
        <f t="shared" si="14"/>
        <v>900</v>
      </c>
      <c r="N94" s="8">
        <f t="shared" si="15"/>
        <v>0</v>
      </c>
      <c r="U94" t="str">
        <f t="shared" si="9"/>
        <v/>
      </c>
      <c r="V94" s="8" t="e">
        <f t="shared" si="10"/>
        <v>#VALUE!</v>
      </c>
      <c r="W94" s="8" t="e">
        <f>_xlfn.STDEV.P(U92:U94)/AVERAGE(U92:U94)</f>
        <v>#DIV/0!</v>
      </c>
      <c r="X94" s="8" t="e">
        <f>AVERAGE(U92:U94)</f>
        <v>#DIV/0!</v>
      </c>
    </row>
    <row r="95" spans="1:24" x14ac:dyDescent="0.25">
      <c r="A95" s="8">
        <f t="shared" si="11"/>
        <v>910</v>
      </c>
      <c r="B95" s="8">
        <f t="shared" si="12"/>
        <v>0</v>
      </c>
      <c r="I95" t="str">
        <f t="shared" si="13"/>
        <v/>
      </c>
      <c r="J95" s="8" t="e">
        <f t="shared" si="8"/>
        <v>#VALUE!</v>
      </c>
      <c r="M95" s="8">
        <f t="shared" si="14"/>
        <v>910</v>
      </c>
      <c r="N95" s="8">
        <f t="shared" si="15"/>
        <v>0</v>
      </c>
      <c r="U95" t="str">
        <f t="shared" si="9"/>
        <v/>
      </c>
      <c r="V95" s="8" t="e">
        <f t="shared" si="10"/>
        <v>#VALUE!</v>
      </c>
    </row>
    <row r="96" spans="1:24" x14ac:dyDescent="0.25">
      <c r="A96" s="8">
        <f t="shared" si="11"/>
        <v>920</v>
      </c>
      <c r="B96" s="8">
        <f t="shared" si="12"/>
        <v>0</v>
      </c>
      <c r="I96" t="str">
        <f t="shared" si="13"/>
        <v/>
      </c>
      <c r="J96" s="8" t="e">
        <f t="shared" si="8"/>
        <v>#VALUE!</v>
      </c>
      <c r="M96" s="8">
        <f t="shared" si="14"/>
        <v>920</v>
      </c>
      <c r="N96" s="8">
        <f t="shared" si="15"/>
        <v>0</v>
      </c>
      <c r="U96" t="str">
        <f t="shared" si="9"/>
        <v/>
      </c>
      <c r="V96" s="8" t="e">
        <f t="shared" si="10"/>
        <v>#VALUE!</v>
      </c>
    </row>
    <row r="97" spans="1:24" x14ac:dyDescent="0.25">
      <c r="A97" s="8">
        <f t="shared" si="11"/>
        <v>930</v>
      </c>
      <c r="B97" s="8">
        <f t="shared" si="12"/>
        <v>0</v>
      </c>
      <c r="I97" t="str">
        <f t="shared" si="13"/>
        <v/>
      </c>
      <c r="J97" s="8" t="e">
        <f t="shared" si="8"/>
        <v>#VALUE!</v>
      </c>
      <c r="K97" s="8" t="e">
        <f>_xlfn.STDEV.P(I95:I97)/AVERAGE(I95:I97)</f>
        <v>#DIV/0!</v>
      </c>
      <c r="L97" s="8" t="e">
        <f>AVERAGE(I95:I97)</f>
        <v>#DIV/0!</v>
      </c>
      <c r="M97" s="8">
        <f t="shared" si="14"/>
        <v>930</v>
      </c>
      <c r="N97" s="8">
        <f t="shared" si="15"/>
        <v>0</v>
      </c>
      <c r="U97" t="str">
        <f t="shared" si="9"/>
        <v/>
      </c>
      <c r="V97" s="8" t="e">
        <f t="shared" si="10"/>
        <v>#VALUE!</v>
      </c>
      <c r="W97" s="8" t="e">
        <f>_xlfn.STDEV.P(U95:U97)/AVERAGE(U95:U97)</f>
        <v>#DIV/0!</v>
      </c>
      <c r="X97" s="8" t="e">
        <f>AVERAGE(U95:U97)</f>
        <v>#DIV/0!</v>
      </c>
    </row>
    <row r="98" spans="1:24" x14ac:dyDescent="0.25">
      <c r="A98" s="8">
        <f t="shared" si="11"/>
        <v>940</v>
      </c>
      <c r="B98" s="8">
        <f t="shared" si="12"/>
        <v>0</v>
      </c>
      <c r="I98" t="str">
        <f t="shared" si="13"/>
        <v/>
      </c>
      <c r="J98" s="8" t="e">
        <f t="shared" si="8"/>
        <v>#VALUE!</v>
      </c>
      <c r="M98" s="8">
        <f t="shared" si="14"/>
        <v>940</v>
      </c>
      <c r="N98" s="8">
        <f t="shared" si="15"/>
        <v>0</v>
      </c>
      <c r="U98" t="str">
        <f t="shared" si="9"/>
        <v/>
      </c>
      <c r="V98" s="8" t="e">
        <f t="shared" si="10"/>
        <v>#VALUE!</v>
      </c>
    </row>
    <row r="99" spans="1:24" x14ac:dyDescent="0.25">
      <c r="A99" s="8">
        <f t="shared" si="11"/>
        <v>950</v>
      </c>
      <c r="B99" s="8">
        <f t="shared" si="12"/>
        <v>0</v>
      </c>
      <c r="I99" t="str">
        <f t="shared" si="13"/>
        <v/>
      </c>
      <c r="J99" s="8" t="e">
        <f t="shared" si="8"/>
        <v>#VALUE!</v>
      </c>
      <c r="M99" s="8">
        <f t="shared" si="14"/>
        <v>950</v>
      </c>
      <c r="N99" s="8">
        <f t="shared" si="15"/>
        <v>0</v>
      </c>
      <c r="U99" t="str">
        <f t="shared" si="9"/>
        <v/>
      </c>
      <c r="V99" s="8" t="e">
        <f t="shared" si="10"/>
        <v>#VALUE!</v>
      </c>
    </row>
    <row r="100" spans="1:24" x14ac:dyDescent="0.25">
      <c r="A100" s="8">
        <f t="shared" si="11"/>
        <v>960</v>
      </c>
      <c r="B100" s="8">
        <f t="shared" si="12"/>
        <v>0</v>
      </c>
      <c r="I100" t="str">
        <f t="shared" si="13"/>
        <v/>
      </c>
      <c r="J100" s="8" t="e">
        <f t="shared" si="8"/>
        <v>#VALUE!</v>
      </c>
      <c r="K100" s="8" t="e">
        <f>_xlfn.STDEV.P(I98:I100)/AVERAGE(I98:I100)</f>
        <v>#DIV/0!</v>
      </c>
      <c r="L100" s="8" t="e">
        <f>AVERAGE(I98:I100)</f>
        <v>#DIV/0!</v>
      </c>
      <c r="M100" s="8">
        <f t="shared" si="14"/>
        <v>960</v>
      </c>
      <c r="N100" s="8">
        <f t="shared" si="15"/>
        <v>0</v>
      </c>
      <c r="U100" t="str">
        <f t="shared" si="9"/>
        <v/>
      </c>
      <c r="V100" s="8" t="e">
        <f t="shared" si="10"/>
        <v>#VALUE!</v>
      </c>
      <c r="W100" s="8" t="e">
        <f>_xlfn.STDEV.P(U98:U100)/AVERAGE(U98:U100)</f>
        <v>#DIV/0!</v>
      </c>
      <c r="X100" s="8" t="e">
        <f>AVERAGE(U98:U100)</f>
        <v>#DIV/0!</v>
      </c>
    </row>
    <row r="101" spans="1:24" x14ac:dyDescent="0.25">
      <c r="A101" s="8">
        <f t="shared" si="11"/>
        <v>970</v>
      </c>
      <c r="B101" s="8">
        <f t="shared" si="12"/>
        <v>0</v>
      </c>
      <c r="I101" t="str">
        <f t="shared" si="13"/>
        <v/>
      </c>
      <c r="J101" s="8" t="e">
        <f t="shared" si="8"/>
        <v>#VALUE!</v>
      </c>
      <c r="M101" s="8">
        <f t="shared" si="14"/>
        <v>970</v>
      </c>
      <c r="N101" s="8">
        <f t="shared" si="15"/>
        <v>0</v>
      </c>
      <c r="U101" t="str">
        <f t="shared" si="9"/>
        <v/>
      </c>
      <c r="V101" s="8" t="e">
        <f t="shared" si="10"/>
        <v>#VALUE!</v>
      </c>
    </row>
    <row r="102" spans="1:24" x14ac:dyDescent="0.25">
      <c r="A102" s="8">
        <f t="shared" si="11"/>
        <v>980</v>
      </c>
      <c r="B102" s="8">
        <f t="shared" si="12"/>
        <v>0</v>
      </c>
      <c r="I102" t="str">
        <f t="shared" si="13"/>
        <v/>
      </c>
      <c r="J102" s="8" t="e">
        <f t="shared" si="8"/>
        <v>#VALUE!</v>
      </c>
      <c r="M102" s="8">
        <f t="shared" si="14"/>
        <v>980</v>
      </c>
      <c r="N102" s="8">
        <f t="shared" si="15"/>
        <v>0</v>
      </c>
      <c r="U102" t="str">
        <f t="shared" si="9"/>
        <v/>
      </c>
      <c r="V102" s="8" t="e">
        <f t="shared" si="10"/>
        <v>#VALUE!</v>
      </c>
    </row>
    <row r="103" spans="1:24" x14ac:dyDescent="0.25">
      <c r="A103" s="8">
        <f t="shared" si="11"/>
        <v>990</v>
      </c>
      <c r="B103" s="8">
        <f t="shared" si="12"/>
        <v>0</v>
      </c>
      <c r="I103" t="str">
        <f t="shared" si="13"/>
        <v/>
      </c>
      <c r="J103" s="8" t="e">
        <f t="shared" si="8"/>
        <v>#VALUE!</v>
      </c>
      <c r="K103" s="8" t="e">
        <f>_xlfn.STDEV.P(I101:I103)/AVERAGE(I101:I103)</f>
        <v>#DIV/0!</v>
      </c>
      <c r="L103" s="8" t="e">
        <f>AVERAGE(I101:I103)</f>
        <v>#DIV/0!</v>
      </c>
      <c r="M103" s="8">
        <f t="shared" si="14"/>
        <v>990</v>
      </c>
      <c r="N103" s="8">
        <f t="shared" si="15"/>
        <v>0</v>
      </c>
      <c r="U103" t="str">
        <f t="shared" si="9"/>
        <v/>
      </c>
      <c r="V103" s="8" t="e">
        <f t="shared" si="10"/>
        <v>#VALUE!</v>
      </c>
      <c r="W103" s="8" t="e">
        <f>_xlfn.STDEV.P(U101:U103)/AVERAGE(U101:U103)</f>
        <v>#DIV/0!</v>
      </c>
      <c r="X103" s="8" t="e">
        <f>AVERAGE(U101:U103)</f>
        <v>#DIV/0!</v>
      </c>
    </row>
    <row r="104" spans="1:24" x14ac:dyDescent="0.25">
      <c r="A104" s="8">
        <f t="shared" si="11"/>
        <v>1000</v>
      </c>
      <c r="B104" s="8">
        <f t="shared" si="12"/>
        <v>0</v>
      </c>
      <c r="I104" t="str">
        <f t="shared" si="13"/>
        <v/>
      </c>
      <c r="J104" s="8" t="e">
        <f t="shared" si="8"/>
        <v>#VALUE!</v>
      </c>
      <c r="M104" s="8">
        <f t="shared" si="14"/>
        <v>1000</v>
      </c>
      <c r="N104" s="8">
        <f t="shared" si="15"/>
        <v>0</v>
      </c>
      <c r="U104" t="str">
        <f t="shared" si="9"/>
        <v/>
      </c>
      <c r="V104" s="8" t="e">
        <f t="shared" si="10"/>
        <v>#VALUE!</v>
      </c>
    </row>
    <row r="105" spans="1:24" x14ac:dyDescent="0.25">
      <c r="A105" s="8">
        <f t="shared" si="11"/>
        <v>1010</v>
      </c>
      <c r="B105" s="8">
        <f t="shared" si="12"/>
        <v>0</v>
      </c>
      <c r="I105" t="str">
        <f t="shared" si="13"/>
        <v/>
      </c>
      <c r="J105" s="8" t="e">
        <f t="shared" si="8"/>
        <v>#VALUE!</v>
      </c>
      <c r="M105" s="8">
        <f t="shared" si="14"/>
        <v>1010</v>
      </c>
      <c r="N105" s="8">
        <f t="shared" si="15"/>
        <v>0</v>
      </c>
      <c r="U105" t="str">
        <f t="shared" si="9"/>
        <v/>
      </c>
      <c r="V105" s="8" t="e">
        <f t="shared" si="10"/>
        <v>#VALUE!</v>
      </c>
    </row>
    <row r="106" spans="1:24" x14ac:dyDescent="0.25">
      <c r="A106" s="8">
        <f t="shared" si="11"/>
        <v>1020</v>
      </c>
      <c r="B106" s="8">
        <f t="shared" si="12"/>
        <v>0</v>
      </c>
      <c r="I106" t="str">
        <f t="shared" si="13"/>
        <v/>
      </c>
      <c r="J106" s="8" t="e">
        <f t="shared" si="8"/>
        <v>#VALUE!</v>
      </c>
      <c r="K106" s="8" t="e">
        <f>_xlfn.STDEV.P(I104:I106)/AVERAGE(I104:I106)</f>
        <v>#DIV/0!</v>
      </c>
      <c r="L106" s="8" t="e">
        <f>AVERAGE(I104:I106)</f>
        <v>#DIV/0!</v>
      </c>
      <c r="M106" s="8">
        <f t="shared" si="14"/>
        <v>1020</v>
      </c>
      <c r="N106" s="8">
        <f t="shared" si="15"/>
        <v>0</v>
      </c>
      <c r="U106" t="str">
        <f t="shared" si="9"/>
        <v/>
      </c>
      <c r="V106" s="8" t="e">
        <f t="shared" si="10"/>
        <v>#VALUE!</v>
      </c>
      <c r="W106" s="8" t="e">
        <f>_xlfn.STDEV.P(U104:U106)/AVERAGE(U104:U106)</f>
        <v>#DIV/0!</v>
      </c>
      <c r="X106" s="8" t="e">
        <f>AVERAGE(U104:U106)</f>
        <v>#DIV/0!</v>
      </c>
    </row>
    <row r="107" spans="1:24" x14ac:dyDescent="0.25">
      <c r="A107" s="8">
        <f t="shared" si="11"/>
        <v>1030</v>
      </c>
      <c r="B107" s="8">
        <f t="shared" si="12"/>
        <v>0</v>
      </c>
      <c r="I107" t="str">
        <f t="shared" si="13"/>
        <v/>
      </c>
      <c r="J107" s="8" t="e">
        <f t="shared" si="8"/>
        <v>#VALUE!</v>
      </c>
      <c r="M107" s="8">
        <f t="shared" si="14"/>
        <v>1030</v>
      </c>
      <c r="N107" s="8">
        <f t="shared" si="15"/>
        <v>0</v>
      </c>
      <c r="U107" t="str">
        <f t="shared" si="9"/>
        <v/>
      </c>
      <c r="V107" s="8" t="e">
        <f t="shared" si="10"/>
        <v>#VALUE!</v>
      </c>
    </row>
    <row r="108" spans="1:24" x14ac:dyDescent="0.25">
      <c r="A108" s="8">
        <f t="shared" si="11"/>
        <v>1040</v>
      </c>
      <c r="B108" s="8">
        <f t="shared" si="12"/>
        <v>0</v>
      </c>
      <c r="I108" t="str">
        <f t="shared" si="13"/>
        <v/>
      </c>
      <c r="J108" s="8" t="e">
        <f t="shared" si="8"/>
        <v>#VALUE!</v>
      </c>
      <c r="M108" s="8">
        <f t="shared" si="14"/>
        <v>1040</v>
      </c>
      <c r="N108" s="8">
        <f t="shared" si="15"/>
        <v>0</v>
      </c>
      <c r="U108" t="str">
        <f t="shared" si="9"/>
        <v/>
      </c>
      <c r="V108" s="8" t="e">
        <f t="shared" si="10"/>
        <v>#VALUE!</v>
      </c>
    </row>
    <row r="109" spans="1:24" x14ac:dyDescent="0.25">
      <c r="A109" s="8">
        <f t="shared" si="11"/>
        <v>1050</v>
      </c>
      <c r="B109" s="8">
        <f t="shared" si="12"/>
        <v>0</v>
      </c>
      <c r="I109" t="str">
        <f t="shared" si="13"/>
        <v/>
      </c>
      <c r="J109" s="8" t="e">
        <f t="shared" si="8"/>
        <v>#VALUE!</v>
      </c>
      <c r="K109" s="8" t="e">
        <f>_xlfn.STDEV.P(I107:I109)/AVERAGE(I107:I109)</f>
        <v>#DIV/0!</v>
      </c>
      <c r="L109" s="8" t="e">
        <f>AVERAGE(I107:I109)</f>
        <v>#DIV/0!</v>
      </c>
      <c r="M109" s="8">
        <f t="shared" si="14"/>
        <v>1050</v>
      </c>
      <c r="N109" s="8">
        <f t="shared" si="15"/>
        <v>0</v>
      </c>
      <c r="U109" t="str">
        <f t="shared" si="9"/>
        <v/>
      </c>
      <c r="V109" s="8" t="e">
        <f t="shared" si="10"/>
        <v>#VALUE!</v>
      </c>
      <c r="W109" s="8" t="e">
        <f>_xlfn.STDEV.P(U107:U109)/AVERAGE(U107:U109)</f>
        <v>#DIV/0!</v>
      </c>
      <c r="X109" s="8" t="e">
        <f>AVERAGE(U107:U109)</f>
        <v>#DIV/0!</v>
      </c>
    </row>
    <row r="110" spans="1:24" x14ac:dyDescent="0.25">
      <c r="A110" s="8">
        <f t="shared" si="11"/>
        <v>1060</v>
      </c>
      <c r="B110" s="8">
        <f t="shared" si="12"/>
        <v>0</v>
      </c>
      <c r="I110" t="str">
        <f t="shared" si="13"/>
        <v/>
      </c>
      <c r="J110" s="8" t="e">
        <f t="shared" si="8"/>
        <v>#VALUE!</v>
      </c>
      <c r="M110" s="8">
        <f t="shared" si="14"/>
        <v>1060</v>
      </c>
      <c r="N110" s="8">
        <f t="shared" si="15"/>
        <v>0</v>
      </c>
      <c r="U110" t="str">
        <f t="shared" si="9"/>
        <v/>
      </c>
      <c r="V110" s="8" t="e">
        <f t="shared" si="10"/>
        <v>#VALUE!</v>
      </c>
    </row>
    <row r="111" spans="1:24" x14ac:dyDescent="0.25">
      <c r="A111" s="8">
        <f t="shared" si="11"/>
        <v>1070</v>
      </c>
      <c r="B111" s="8">
        <f t="shared" si="12"/>
        <v>0</v>
      </c>
      <c r="I111" t="str">
        <f t="shared" si="13"/>
        <v/>
      </c>
      <c r="J111" s="8" t="e">
        <f t="shared" si="8"/>
        <v>#VALUE!</v>
      </c>
      <c r="M111" s="8">
        <f t="shared" si="14"/>
        <v>1070</v>
      </c>
      <c r="N111" s="8">
        <f t="shared" si="15"/>
        <v>0</v>
      </c>
      <c r="U111" t="str">
        <f t="shared" si="9"/>
        <v/>
      </c>
      <c r="V111" s="8" t="e">
        <f t="shared" si="10"/>
        <v>#VALUE!</v>
      </c>
    </row>
    <row r="112" spans="1:24" x14ac:dyDescent="0.25">
      <c r="A112" s="8">
        <f t="shared" si="11"/>
        <v>1080</v>
      </c>
      <c r="B112" s="8">
        <f t="shared" si="12"/>
        <v>0</v>
      </c>
      <c r="I112" t="str">
        <f t="shared" si="13"/>
        <v/>
      </c>
      <c r="J112" s="8" t="e">
        <f t="shared" si="8"/>
        <v>#VALUE!</v>
      </c>
      <c r="K112" s="8" t="e">
        <f>_xlfn.STDEV.P(I110:I112)/AVERAGE(I110:I112)</f>
        <v>#DIV/0!</v>
      </c>
      <c r="L112" s="8" t="e">
        <f>AVERAGE(I110:I112)</f>
        <v>#DIV/0!</v>
      </c>
      <c r="M112" s="8">
        <f t="shared" si="14"/>
        <v>1080</v>
      </c>
      <c r="N112" s="8">
        <f t="shared" si="15"/>
        <v>0</v>
      </c>
      <c r="U112" t="str">
        <f t="shared" si="9"/>
        <v/>
      </c>
      <c r="V112" s="8" t="e">
        <f t="shared" si="10"/>
        <v>#VALUE!</v>
      </c>
      <c r="W112" s="8" t="e">
        <f>_xlfn.STDEV.P(U110:U112)/AVERAGE(U110:U112)</f>
        <v>#DIV/0!</v>
      </c>
      <c r="X112" s="8" t="e">
        <f>AVERAGE(U110:U112)</f>
        <v>#DIV/0!</v>
      </c>
    </row>
    <row r="113" spans="1:24" x14ac:dyDescent="0.25">
      <c r="A113" s="8">
        <f t="shared" si="11"/>
        <v>1090</v>
      </c>
      <c r="B113" s="8">
        <f t="shared" si="12"/>
        <v>0</v>
      </c>
      <c r="I113" t="str">
        <f t="shared" si="13"/>
        <v/>
      </c>
      <c r="J113" s="8" t="e">
        <f t="shared" si="8"/>
        <v>#VALUE!</v>
      </c>
      <c r="M113" s="8">
        <f t="shared" si="14"/>
        <v>1090</v>
      </c>
      <c r="N113" s="8">
        <f t="shared" si="15"/>
        <v>0</v>
      </c>
      <c r="U113" t="str">
        <f t="shared" si="9"/>
        <v/>
      </c>
      <c r="V113" s="8" t="e">
        <f t="shared" si="10"/>
        <v>#VALUE!</v>
      </c>
    </row>
    <row r="114" spans="1:24" x14ac:dyDescent="0.25">
      <c r="A114" s="8">
        <f t="shared" si="11"/>
        <v>1100</v>
      </c>
      <c r="B114" s="8">
        <f t="shared" si="12"/>
        <v>0</v>
      </c>
      <c r="I114" t="str">
        <f t="shared" si="13"/>
        <v/>
      </c>
      <c r="J114" s="8" t="e">
        <f t="shared" si="8"/>
        <v>#VALUE!</v>
      </c>
      <c r="M114" s="8">
        <f t="shared" si="14"/>
        <v>1100</v>
      </c>
      <c r="N114" s="8">
        <f t="shared" si="15"/>
        <v>0</v>
      </c>
      <c r="U114" t="str">
        <f t="shared" si="9"/>
        <v/>
      </c>
      <c r="V114" s="8" t="e">
        <f t="shared" si="10"/>
        <v>#VALUE!</v>
      </c>
    </row>
    <row r="115" spans="1:24" x14ac:dyDescent="0.25">
      <c r="A115" s="8">
        <f t="shared" si="11"/>
        <v>1110</v>
      </c>
      <c r="B115" s="8">
        <f t="shared" si="12"/>
        <v>0</v>
      </c>
      <c r="I115" t="str">
        <f t="shared" si="13"/>
        <v/>
      </c>
      <c r="J115" s="8" t="e">
        <f t="shared" si="8"/>
        <v>#VALUE!</v>
      </c>
      <c r="K115" s="8" t="e">
        <f>_xlfn.STDEV.P(I113:I115)/AVERAGE(I113:I115)</f>
        <v>#DIV/0!</v>
      </c>
      <c r="L115" s="8" t="e">
        <f>AVERAGE(I113:I115)</f>
        <v>#DIV/0!</v>
      </c>
      <c r="M115" s="8">
        <f t="shared" si="14"/>
        <v>1110</v>
      </c>
      <c r="N115" s="8">
        <f t="shared" si="15"/>
        <v>0</v>
      </c>
      <c r="U115" t="str">
        <f t="shared" si="9"/>
        <v/>
      </c>
      <c r="V115" s="8" t="e">
        <f t="shared" si="10"/>
        <v>#VALUE!</v>
      </c>
      <c r="W115" s="8" t="e">
        <f>_xlfn.STDEV.P(U113:U115)/AVERAGE(U113:U115)</f>
        <v>#DIV/0!</v>
      </c>
      <c r="X115" s="8" t="e">
        <f>AVERAGE(U113:U115)</f>
        <v>#DIV/0!</v>
      </c>
    </row>
  </sheetData>
  <conditionalFormatting sqref="K7:K115">
    <cfRule type="cellIs" dxfId="522" priority="13" operator="greaterThan">
      <formula>0.1</formula>
    </cfRule>
    <cfRule type="cellIs" dxfId="521" priority="14" operator="between">
      <formula>0.05</formula>
      <formula>0.1</formula>
    </cfRule>
    <cfRule type="cellIs" dxfId="520" priority="15" operator="lessThan">
      <formula>0.05</formula>
    </cfRule>
  </conditionalFormatting>
  <conditionalFormatting sqref="L7:L115">
    <cfRule type="cellIs" dxfId="519" priority="11" operator="greaterThan">
      <formula>$L$2+$L$3</formula>
    </cfRule>
    <cfRule type="cellIs" dxfId="518" priority="12" operator="lessThan">
      <formula>$L$2-$L$3</formula>
    </cfRule>
  </conditionalFormatting>
  <conditionalFormatting sqref="W7:W115">
    <cfRule type="cellIs" dxfId="517" priority="3" operator="greaterThan">
      <formula>0.1</formula>
    </cfRule>
    <cfRule type="cellIs" dxfId="516" priority="4" operator="between">
      <formula>0.05</formula>
      <formula>0.1</formula>
    </cfRule>
    <cfRule type="cellIs" dxfId="515" priority="5" operator="lessThan">
      <formula>0.05</formula>
    </cfRule>
  </conditionalFormatting>
  <conditionalFormatting sqref="X7:X115">
    <cfRule type="cellIs" dxfId="514" priority="1" operator="greaterThan">
      <formula>$L$2+$L$3</formula>
    </cfRule>
    <cfRule type="cellIs" dxfId="513" priority="2" operator="lessThan">
      <formula>$L$2-$L$3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CE20-AEB6-4526-89B9-7808E630E17A}">
  <dimension ref="A1:AJ115"/>
  <sheetViews>
    <sheetView zoomScale="95" zoomScaleNormal="40"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30.5703125" bestFit="1" customWidth="1"/>
  </cols>
  <sheetData>
    <row r="1" spans="1:36" x14ac:dyDescent="0.25">
      <c r="A1" s="81" t="s">
        <v>96</v>
      </c>
      <c r="C1" s="80" t="s">
        <v>28</v>
      </c>
      <c r="D1" s="8"/>
      <c r="E1" s="80" t="s">
        <v>290</v>
      </c>
      <c r="F1" s="8"/>
      <c r="G1" s="8"/>
      <c r="H1" s="8"/>
      <c r="I1" s="8"/>
      <c r="J1" s="80" t="s">
        <v>29</v>
      </c>
      <c r="K1" s="8"/>
      <c r="L1" s="80" t="s">
        <v>49</v>
      </c>
      <c r="M1" s="81" t="s">
        <v>96</v>
      </c>
      <c r="O1" s="80" t="s">
        <v>28</v>
      </c>
      <c r="P1" s="8"/>
      <c r="Q1" s="80" t="s">
        <v>290</v>
      </c>
      <c r="R1" s="8"/>
      <c r="S1" s="8"/>
      <c r="T1" s="8"/>
      <c r="U1" s="8"/>
      <c r="V1" s="80" t="s">
        <v>29</v>
      </c>
      <c r="W1" s="8"/>
      <c r="X1" s="80" t="s">
        <v>49</v>
      </c>
      <c r="Y1" s="81" t="s">
        <v>96</v>
      </c>
      <c r="AA1" s="80" t="s">
        <v>28</v>
      </c>
      <c r="AB1" s="8"/>
      <c r="AC1" s="80" t="s">
        <v>290</v>
      </c>
      <c r="AD1" s="8"/>
      <c r="AE1" s="8"/>
      <c r="AF1" s="8"/>
      <c r="AG1" s="8"/>
      <c r="AH1" s="80" t="s">
        <v>29</v>
      </c>
      <c r="AI1" s="8"/>
      <c r="AJ1" s="80" t="s">
        <v>49</v>
      </c>
    </row>
    <row r="2" spans="1:36" x14ac:dyDescent="0.25">
      <c r="A2" s="80" t="s">
        <v>2</v>
      </c>
      <c r="B2" s="8"/>
      <c r="C2" s="80" t="s">
        <v>291</v>
      </c>
      <c r="D2" s="8"/>
      <c r="E2" s="80" t="s">
        <v>1</v>
      </c>
      <c r="F2" s="8" t="e">
        <f>F3^2/D2</f>
        <v>#DIV/0!</v>
      </c>
      <c r="G2" s="80" t="s">
        <v>30</v>
      </c>
      <c r="H2" s="8" t="s">
        <v>55</v>
      </c>
      <c r="I2" s="80" t="s">
        <v>31</v>
      </c>
      <c r="J2" s="80" t="s">
        <v>32</v>
      </c>
      <c r="L2" t="e">
        <f>AVERAGEIFS(I5:I115,I5:I115,"&lt;&gt;0",I5:I115,"&lt;&gt;")</f>
        <v>#DIV/0!</v>
      </c>
      <c r="M2" s="80" t="s">
        <v>2</v>
      </c>
      <c r="N2" s="8"/>
      <c r="O2" s="80" t="s">
        <v>291</v>
      </c>
      <c r="P2" s="8"/>
      <c r="Q2" s="80" t="s">
        <v>1</v>
      </c>
      <c r="R2" s="8" t="e">
        <f>R3^2/P2</f>
        <v>#DIV/0!</v>
      </c>
      <c r="S2" s="80" t="s">
        <v>30</v>
      </c>
      <c r="T2" s="8" t="s">
        <v>55</v>
      </c>
      <c r="U2" s="80" t="s">
        <v>31</v>
      </c>
      <c r="V2" s="80" t="s">
        <v>32</v>
      </c>
      <c r="X2" t="e">
        <f>AVERAGEIFS(U5:U115,U5:U115,"&lt;&gt;0",U5:U115,"&lt;&gt;")</f>
        <v>#DIV/0!</v>
      </c>
      <c r="Y2" s="80" t="s">
        <v>2</v>
      </c>
      <c r="Z2" s="8"/>
      <c r="AA2" s="80" t="s">
        <v>291</v>
      </c>
      <c r="AB2" s="8"/>
      <c r="AC2" s="80" t="s">
        <v>1</v>
      </c>
      <c r="AD2" s="8" t="e">
        <f>AD3^2/AB2</f>
        <v>#DIV/0!</v>
      </c>
      <c r="AE2" s="80" t="s">
        <v>30</v>
      </c>
      <c r="AF2" s="8" t="s">
        <v>55</v>
      </c>
      <c r="AG2" s="80" t="s">
        <v>31</v>
      </c>
      <c r="AH2" s="80" t="s">
        <v>32</v>
      </c>
      <c r="AJ2" t="e">
        <f>AVERAGEIFS(AG5:AG115,AG5:AG115,"&lt;&gt;0",AG5:AG115,"&lt;&gt;")</f>
        <v>#DIV/0!</v>
      </c>
    </row>
    <row r="3" spans="1:36" x14ac:dyDescent="0.25">
      <c r="A3" s="80" t="s">
        <v>33</v>
      </c>
      <c r="B3" s="8"/>
      <c r="C3" s="80" t="s">
        <v>0</v>
      </c>
      <c r="D3" s="8"/>
      <c r="E3" s="80" t="s">
        <v>3</v>
      </c>
      <c r="F3" s="8"/>
      <c r="G3" s="80" t="s">
        <v>34</v>
      </c>
      <c r="H3" s="8"/>
      <c r="I3" s="101" t="str" cm="1">
        <f t="array" ref="I3">IFERROR(((IF(I5&lt;&gt;"", I5*A5, 0) + SUMPRODUCT(--(I6:I115&lt;&gt;""), I6:I115, (A6:A115-A5:A114)))/1000)/H3, "")</f>
        <v/>
      </c>
      <c r="J3" s="80" t="s">
        <v>35</v>
      </c>
      <c r="L3" t="e" cm="1">
        <f t="array" ref="L3">_xlfn.STDEV.P(IF(ISNUMBER(I5:I115), IF(I5:I115&lt;&gt;0,I5:I115)))</f>
        <v>#DIV/0!</v>
      </c>
      <c r="M3" s="80" t="s">
        <v>33</v>
      </c>
      <c r="N3" s="8"/>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0" t="s">
        <v>33</v>
      </c>
      <c r="Z3" s="8"/>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row>
    <row r="4" spans="1:36"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row>
    <row r="5" spans="1:36" x14ac:dyDescent="0.25">
      <c r="A5">
        <v>50</v>
      </c>
      <c r="I5" t="str">
        <f>IF(C5="", "", (B5-C5)*1000/A5)</f>
        <v/>
      </c>
      <c r="J5" t="e">
        <f>I5/F$2</f>
        <v>#VALUE!</v>
      </c>
      <c r="K5" s="17"/>
      <c r="M5">
        <v>50</v>
      </c>
      <c r="U5" t="str">
        <f>IF(O5="", "", (N5-O5)*1000/M5)</f>
        <v/>
      </c>
      <c r="V5" t="e">
        <f>U5/R$2</f>
        <v>#VALUE!</v>
      </c>
      <c r="W5" s="17"/>
      <c r="Y5">
        <v>50</v>
      </c>
      <c r="AG5" t="str">
        <f>IF(AA5="", "", (Z5-AA5)*1000/Y5)</f>
        <v/>
      </c>
      <c r="AH5" t="e">
        <f>AG5/AD$2</f>
        <v>#VALUE!</v>
      </c>
      <c r="AI5" s="17"/>
    </row>
    <row r="6" spans="1:36" x14ac:dyDescent="0.25">
      <c r="A6">
        <f>A5+50</f>
        <v>100</v>
      </c>
      <c r="B6">
        <f>C5</f>
        <v>0</v>
      </c>
      <c r="I6" t="str">
        <f t="shared" ref="I6:I37" si="0">IF(C6="", "", (B6-C6)*1000/(A6-A5))</f>
        <v/>
      </c>
      <c r="J6" t="e">
        <f t="shared" ref="J6:J69" si="1">I6/F$2</f>
        <v>#VALUE!</v>
      </c>
      <c r="K6" s="17"/>
      <c r="M6">
        <f>M5+50</f>
        <v>100</v>
      </c>
      <c r="N6">
        <f>O5</f>
        <v>0</v>
      </c>
      <c r="U6" t="str">
        <f t="shared" ref="U6:U37" si="2">IF(O6="", "", (N6-O6)*1000/(M6-M5))</f>
        <v/>
      </c>
      <c r="V6" t="e">
        <f t="shared" ref="V6:V69" si="3">U6/R$2</f>
        <v>#VALUE!</v>
      </c>
      <c r="W6" s="17"/>
      <c r="Y6">
        <f>Y5+50</f>
        <v>100</v>
      </c>
      <c r="Z6">
        <f>AA5</f>
        <v>0</v>
      </c>
      <c r="AG6" t="str">
        <f t="shared" ref="AG6:AG37" si="4">IF(AA6="", "", (Z6-AA6)*1000/(Y6-Y5))</f>
        <v/>
      </c>
      <c r="AH6" t="e">
        <f t="shared" ref="AH6:AH69" si="5">AG6/AD$2</f>
        <v>#VALUE!</v>
      </c>
      <c r="AI6" s="17"/>
    </row>
    <row r="7" spans="1:36" x14ac:dyDescent="0.25">
      <c r="A7">
        <f t="shared" ref="A7:A70" si="6">A6+50</f>
        <v>150</v>
      </c>
      <c r="B7">
        <f t="shared" ref="B7:B70" si="7">C6</f>
        <v>0</v>
      </c>
      <c r="I7" t="str">
        <f t="shared" si="0"/>
        <v/>
      </c>
      <c r="J7" t="e">
        <f t="shared" si="1"/>
        <v>#VALUE!</v>
      </c>
      <c r="K7" t="e">
        <f>_xlfn.STDEV.P(I5:I7)/AVERAGE(I5:I7)</f>
        <v>#DIV/0!</v>
      </c>
      <c r="L7" t="e">
        <f>AVERAGE(I5:I7)</f>
        <v>#DIV/0!</v>
      </c>
      <c r="M7">
        <f t="shared" ref="M7:M70" si="8">M6+50</f>
        <v>150</v>
      </c>
      <c r="N7">
        <f t="shared" ref="N7:N70" si="9">O6</f>
        <v>0</v>
      </c>
      <c r="U7" t="str">
        <f t="shared" si="2"/>
        <v/>
      </c>
      <c r="V7" t="e">
        <f t="shared" si="3"/>
        <v>#VALUE!</v>
      </c>
      <c r="W7" t="e">
        <f>_xlfn.STDEV.P(U5:U7)/AVERAGE(U5:U7)</f>
        <v>#DIV/0!</v>
      </c>
      <c r="X7" t="e">
        <f>AVERAGE(U5:U7)</f>
        <v>#DIV/0!</v>
      </c>
      <c r="Y7">
        <f t="shared" ref="Y7:Y70" si="10">Y6+50</f>
        <v>150</v>
      </c>
      <c r="Z7">
        <f t="shared" ref="Z7:Z70" si="11">AA6</f>
        <v>0</v>
      </c>
      <c r="AG7" t="str">
        <f t="shared" si="4"/>
        <v/>
      </c>
      <c r="AH7" t="e">
        <f t="shared" si="5"/>
        <v>#VALUE!</v>
      </c>
      <c r="AI7" t="e">
        <f>_xlfn.STDEV.P(AG5:AG7)/AVERAGE(AG5:AG7)</f>
        <v>#DIV/0!</v>
      </c>
      <c r="AJ7" t="e">
        <f>AVERAGE(AG5:AG7)</f>
        <v>#DIV/0!</v>
      </c>
    </row>
    <row r="8" spans="1:36" x14ac:dyDescent="0.25">
      <c r="A8">
        <f t="shared" si="6"/>
        <v>200</v>
      </c>
      <c r="B8">
        <f t="shared" si="7"/>
        <v>0</v>
      </c>
      <c r="I8" t="str">
        <f t="shared" si="0"/>
        <v/>
      </c>
      <c r="J8" t="e">
        <f t="shared" si="1"/>
        <v>#VALUE!</v>
      </c>
      <c r="M8">
        <f t="shared" si="8"/>
        <v>200</v>
      </c>
      <c r="N8">
        <f t="shared" si="9"/>
        <v>0</v>
      </c>
      <c r="U8" t="str">
        <f t="shared" si="2"/>
        <v/>
      </c>
      <c r="V8" t="e">
        <f t="shared" si="3"/>
        <v>#VALUE!</v>
      </c>
      <c r="Y8">
        <f t="shared" si="10"/>
        <v>200</v>
      </c>
      <c r="Z8">
        <f t="shared" si="11"/>
        <v>0</v>
      </c>
      <c r="AG8" t="str">
        <f t="shared" si="4"/>
        <v/>
      </c>
      <c r="AH8" t="e">
        <f t="shared" si="5"/>
        <v>#VALUE!</v>
      </c>
    </row>
    <row r="9" spans="1:36" x14ac:dyDescent="0.25">
      <c r="A9">
        <f t="shared" si="6"/>
        <v>250</v>
      </c>
      <c r="B9">
        <f t="shared" si="7"/>
        <v>0</v>
      </c>
      <c r="I9" t="str">
        <f t="shared" si="0"/>
        <v/>
      </c>
      <c r="J9" t="e">
        <f t="shared" si="1"/>
        <v>#VALUE!</v>
      </c>
      <c r="M9">
        <f t="shared" si="8"/>
        <v>250</v>
      </c>
      <c r="N9">
        <f t="shared" si="9"/>
        <v>0</v>
      </c>
      <c r="U9" t="str">
        <f t="shared" si="2"/>
        <v/>
      </c>
      <c r="V9" t="e">
        <f t="shared" si="3"/>
        <v>#VALUE!</v>
      </c>
      <c r="Y9">
        <f t="shared" si="10"/>
        <v>250</v>
      </c>
      <c r="Z9">
        <f t="shared" si="11"/>
        <v>0</v>
      </c>
      <c r="AG9" t="str">
        <f t="shared" si="4"/>
        <v/>
      </c>
      <c r="AH9" t="e">
        <f t="shared" si="5"/>
        <v>#VALUE!</v>
      </c>
    </row>
    <row r="10" spans="1:36" x14ac:dyDescent="0.25">
      <c r="A10">
        <f t="shared" si="6"/>
        <v>300</v>
      </c>
      <c r="B10">
        <f t="shared" si="7"/>
        <v>0</v>
      </c>
      <c r="I10" t="str">
        <f t="shared" si="0"/>
        <v/>
      </c>
      <c r="J10" t="e">
        <f t="shared" si="1"/>
        <v>#VALUE!</v>
      </c>
      <c r="K10" t="e">
        <f>_xlfn.STDEV.P(I8:I10)/AVERAGE(I8:I10)</f>
        <v>#DIV/0!</v>
      </c>
      <c r="L10" t="e">
        <f>AVERAGE(I8:I10)</f>
        <v>#DIV/0!</v>
      </c>
      <c r="M10">
        <f t="shared" si="8"/>
        <v>300</v>
      </c>
      <c r="N10">
        <f t="shared" si="9"/>
        <v>0</v>
      </c>
      <c r="U10" t="str">
        <f t="shared" si="2"/>
        <v/>
      </c>
      <c r="V10" t="e">
        <f t="shared" si="3"/>
        <v>#VALUE!</v>
      </c>
      <c r="W10" t="e">
        <f>_xlfn.STDEV.P(U8:U10)/AVERAGE(U8:U10)</f>
        <v>#DIV/0!</v>
      </c>
      <c r="X10" t="e">
        <f>AVERAGE(U8:U10)</f>
        <v>#DIV/0!</v>
      </c>
      <c r="Y10">
        <f t="shared" si="10"/>
        <v>300</v>
      </c>
      <c r="Z10">
        <f t="shared" si="11"/>
        <v>0</v>
      </c>
      <c r="AG10" t="str">
        <f t="shared" si="4"/>
        <v/>
      </c>
      <c r="AH10" t="e">
        <f t="shared" si="5"/>
        <v>#VALUE!</v>
      </c>
      <c r="AI10" t="e">
        <f>_xlfn.STDEV.P(AG8:AG10)/AVERAGE(AG8:AG10)</f>
        <v>#DIV/0!</v>
      </c>
      <c r="AJ10" t="e">
        <f>AVERAGE(AG8:AG10)</f>
        <v>#DIV/0!</v>
      </c>
    </row>
    <row r="11" spans="1:36" x14ac:dyDescent="0.25">
      <c r="A11">
        <f t="shared" si="6"/>
        <v>350</v>
      </c>
      <c r="B11">
        <f t="shared" si="7"/>
        <v>0</v>
      </c>
      <c r="I11" t="str">
        <f t="shared" si="0"/>
        <v/>
      </c>
      <c r="J11" t="e">
        <f t="shared" si="1"/>
        <v>#VALUE!</v>
      </c>
      <c r="M11">
        <f t="shared" si="8"/>
        <v>350</v>
      </c>
      <c r="N11">
        <f t="shared" si="9"/>
        <v>0</v>
      </c>
      <c r="U11" t="str">
        <f t="shared" si="2"/>
        <v/>
      </c>
      <c r="V11" t="e">
        <f t="shared" si="3"/>
        <v>#VALUE!</v>
      </c>
      <c r="Y11">
        <f t="shared" si="10"/>
        <v>350</v>
      </c>
      <c r="Z11">
        <f t="shared" si="11"/>
        <v>0</v>
      </c>
      <c r="AG11" t="str">
        <f t="shared" si="4"/>
        <v/>
      </c>
      <c r="AH11" t="e">
        <f t="shared" si="5"/>
        <v>#VALUE!</v>
      </c>
    </row>
    <row r="12" spans="1:36" x14ac:dyDescent="0.25">
      <c r="A12">
        <f t="shared" si="6"/>
        <v>400</v>
      </c>
      <c r="B12">
        <f t="shared" si="7"/>
        <v>0</v>
      </c>
      <c r="I12" t="str">
        <f t="shared" si="0"/>
        <v/>
      </c>
      <c r="J12" t="e">
        <f t="shared" si="1"/>
        <v>#VALUE!</v>
      </c>
      <c r="M12">
        <f t="shared" si="8"/>
        <v>400</v>
      </c>
      <c r="N12">
        <f t="shared" si="9"/>
        <v>0</v>
      </c>
      <c r="U12" t="str">
        <f t="shared" si="2"/>
        <v/>
      </c>
      <c r="V12" t="e">
        <f t="shared" si="3"/>
        <v>#VALUE!</v>
      </c>
      <c r="Y12">
        <f t="shared" si="10"/>
        <v>400</v>
      </c>
      <c r="Z12">
        <f t="shared" si="11"/>
        <v>0</v>
      </c>
      <c r="AG12" t="str">
        <f t="shared" si="4"/>
        <v/>
      </c>
      <c r="AH12" t="e">
        <f t="shared" si="5"/>
        <v>#VALUE!</v>
      </c>
    </row>
    <row r="13" spans="1:36" x14ac:dyDescent="0.25">
      <c r="A13">
        <f t="shared" si="6"/>
        <v>450</v>
      </c>
      <c r="B13">
        <f t="shared" si="7"/>
        <v>0</v>
      </c>
      <c r="I13" t="str">
        <f t="shared" si="0"/>
        <v/>
      </c>
      <c r="J13" t="e">
        <f t="shared" si="1"/>
        <v>#VALUE!</v>
      </c>
      <c r="K13" t="e">
        <f>_xlfn.STDEV.P(I11:I13)/AVERAGE(I11:I13)</f>
        <v>#DIV/0!</v>
      </c>
      <c r="L13" t="e">
        <f>AVERAGE(I11:I13)</f>
        <v>#DIV/0!</v>
      </c>
      <c r="M13">
        <f t="shared" si="8"/>
        <v>450</v>
      </c>
      <c r="N13">
        <f t="shared" si="9"/>
        <v>0</v>
      </c>
      <c r="U13" t="str">
        <f t="shared" si="2"/>
        <v/>
      </c>
      <c r="V13" t="e">
        <f t="shared" si="3"/>
        <v>#VALUE!</v>
      </c>
      <c r="W13" t="e">
        <f>_xlfn.STDEV.P(U11:U13)/AVERAGE(U11:U13)</f>
        <v>#DIV/0!</v>
      </c>
      <c r="X13" t="e">
        <f>AVERAGE(U11:U13)</f>
        <v>#DIV/0!</v>
      </c>
      <c r="Y13">
        <f t="shared" si="10"/>
        <v>450</v>
      </c>
      <c r="Z13">
        <f t="shared" si="11"/>
        <v>0</v>
      </c>
      <c r="AG13" t="str">
        <f t="shared" si="4"/>
        <v/>
      </c>
      <c r="AH13" t="e">
        <f t="shared" si="5"/>
        <v>#VALUE!</v>
      </c>
      <c r="AI13" t="e">
        <f>_xlfn.STDEV.P(AG11:AG13)/AVERAGE(AG11:AG13)</f>
        <v>#DIV/0!</v>
      </c>
      <c r="AJ13" t="e">
        <f>AVERAGE(AG11:AG13)</f>
        <v>#DIV/0!</v>
      </c>
    </row>
    <row r="14" spans="1:36" x14ac:dyDescent="0.25">
      <c r="A14">
        <f t="shared" si="6"/>
        <v>500</v>
      </c>
      <c r="B14">
        <f t="shared" si="7"/>
        <v>0</v>
      </c>
      <c r="I14" t="str">
        <f t="shared" si="0"/>
        <v/>
      </c>
      <c r="J14" t="e">
        <f t="shared" si="1"/>
        <v>#VALUE!</v>
      </c>
      <c r="M14">
        <f t="shared" si="8"/>
        <v>500</v>
      </c>
      <c r="N14">
        <f t="shared" si="9"/>
        <v>0</v>
      </c>
      <c r="U14" t="str">
        <f t="shared" si="2"/>
        <v/>
      </c>
      <c r="V14" t="e">
        <f t="shared" si="3"/>
        <v>#VALUE!</v>
      </c>
      <c r="Y14">
        <f t="shared" si="10"/>
        <v>500</v>
      </c>
      <c r="Z14">
        <f t="shared" si="11"/>
        <v>0</v>
      </c>
      <c r="AG14" t="str">
        <f t="shared" si="4"/>
        <v/>
      </c>
      <c r="AH14" t="e">
        <f t="shared" si="5"/>
        <v>#VALUE!</v>
      </c>
    </row>
    <row r="15" spans="1:36" x14ac:dyDescent="0.25">
      <c r="A15">
        <f t="shared" si="6"/>
        <v>550</v>
      </c>
      <c r="B15">
        <f t="shared" si="7"/>
        <v>0</v>
      </c>
      <c r="I15" t="str">
        <f t="shared" si="0"/>
        <v/>
      </c>
      <c r="J15" t="e">
        <f t="shared" si="1"/>
        <v>#VALUE!</v>
      </c>
      <c r="M15">
        <f t="shared" si="8"/>
        <v>550</v>
      </c>
      <c r="N15">
        <f t="shared" si="9"/>
        <v>0</v>
      </c>
      <c r="U15" t="str">
        <f t="shared" si="2"/>
        <v/>
      </c>
      <c r="V15" t="e">
        <f t="shared" si="3"/>
        <v>#VALUE!</v>
      </c>
      <c r="Y15">
        <f t="shared" si="10"/>
        <v>550</v>
      </c>
      <c r="Z15">
        <f t="shared" si="11"/>
        <v>0</v>
      </c>
      <c r="AG15" t="str">
        <f t="shared" si="4"/>
        <v/>
      </c>
      <c r="AH15" t="e">
        <f t="shared" si="5"/>
        <v>#VALUE!</v>
      </c>
    </row>
    <row r="16" spans="1:36" x14ac:dyDescent="0.25">
      <c r="A16">
        <f t="shared" si="6"/>
        <v>600</v>
      </c>
      <c r="B16">
        <f t="shared" si="7"/>
        <v>0</v>
      </c>
      <c r="I16" t="str">
        <f t="shared" si="0"/>
        <v/>
      </c>
      <c r="J16" t="e">
        <f t="shared" si="1"/>
        <v>#VALUE!</v>
      </c>
      <c r="K16" t="e">
        <f>_xlfn.STDEV.P(I14:I16)/AVERAGE(I14:I16)</f>
        <v>#DIV/0!</v>
      </c>
      <c r="L16" t="e">
        <f>AVERAGE(I14:I16)</f>
        <v>#DIV/0!</v>
      </c>
      <c r="M16">
        <f t="shared" si="8"/>
        <v>600</v>
      </c>
      <c r="N16">
        <f t="shared" si="9"/>
        <v>0</v>
      </c>
      <c r="U16" t="str">
        <f t="shared" si="2"/>
        <v/>
      </c>
      <c r="V16" t="e">
        <f t="shared" si="3"/>
        <v>#VALUE!</v>
      </c>
      <c r="W16" t="e">
        <f>_xlfn.STDEV.P(U14:U16)/AVERAGE(U14:U16)</f>
        <v>#DIV/0!</v>
      </c>
      <c r="X16" t="e">
        <f>AVERAGE(U14:U16)</f>
        <v>#DIV/0!</v>
      </c>
      <c r="Y16">
        <f t="shared" si="10"/>
        <v>600</v>
      </c>
      <c r="Z16">
        <f t="shared" si="11"/>
        <v>0</v>
      </c>
      <c r="AG16" t="str">
        <f t="shared" si="4"/>
        <v/>
      </c>
      <c r="AH16" t="e">
        <f t="shared" si="5"/>
        <v>#VALUE!</v>
      </c>
      <c r="AI16" t="e">
        <f>_xlfn.STDEV.P(AG14:AG16)/AVERAGE(AG14:AG16)</f>
        <v>#DIV/0!</v>
      </c>
      <c r="AJ16" t="e">
        <f>AVERAGE(AG14:AG16)</f>
        <v>#DIV/0!</v>
      </c>
    </row>
    <row r="17" spans="1:36" x14ac:dyDescent="0.25">
      <c r="A17">
        <f t="shared" si="6"/>
        <v>650</v>
      </c>
      <c r="B17">
        <f t="shared" si="7"/>
        <v>0</v>
      </c>
      <c r="I17" t="str">
        <f t="shared" si="0"/>
        <v/>
      </c>
      <c r="J17" t="e">
        <f t="shared" si="1"/>
        <v>#VALUE!</v>
      </c>
      <c r="M17">
        <f t="shared" si="8"/>
        <v>650</v>
      </c>
      <c r="N17">
        <f t="shared" si="9"/>
        <v>0</v>
      </c>
      <c r="U17" t="str">
        <f t="shared" si="2"/>
        <v/>
      </c>
      <c r="V17" t="e">
        <f t="shared" si="3"/>
        <v>#VALUE!</v>
      </c>
      <c r="Y17">
        <f t="shared" si="10"/>
        <v>650</v>
      </c>
      <c r="Z17">
        <f t="shared" si="11"/>
        <v>0</v>
      </c>
      <c r="AG17" t="str">
        <f t="shared" si="4"/>
        <v/>
      </c>
      <c r="AH17" t="e">
        <f t="shared" si="5"/>
        <v>#VALUE!</v>
      </c>
    </row>
    <row r="18" spans="1:36" x14ac:dyDescent="0.25">
      <c r="A18">
        <f t="shared" si="6"/>
        <v>700</v>
      </c>
      <c r="B18">
        <f t="shared" si="7"/>
        <v>0</v>
      </c>
      <c r="I18" t="str">
        <f t="shared" si="0"/>
        <v/>
      </c>
      <c r="J18" t="e">
        <f t="shared" si="1"/>
        <v>#VALUE!</v>
      </c>
      <c r="M18">
        <f t="shared" si="8"/>
        <v>700</v>
      </c>
      <c r="N18">
        <f t="shared" si="9"/>
        <v>0</v>
      </c>
      <c r="U18" t="str">
        <f t="shared" si="2"/>
        <v/>
      </c>
      <c r="V18" t="e">
        <f t="shared" si="3"/>
        <v>#VALUE!</v>
      </c>
      <c r="Y18">
        <f t="shared" si="10"/>
        <v>700</v>
      </c>
      <c r="Z18">
        <f t="shared" si="11"/>
        <v>0</v>
      </c>
      <c r="AG18" t="str">
        <f t="shared" si="4"/>
        <v/>
      </c>
      <c r="AH18" t="e">
        <f t="shared" si="5"/>
        <v>#VALUE!</v>
      </c>
    </row>
    <row r="19" spans="1:36" x14ac:dyDescent="0.25">
      <c r="A19">
        <f t="shared" si="6"/>
        <v>750</v>
      </c>
      <c r="B19">
        <f t="shared" si="7"/>
        <v>0</v>
      </c>
      <c r="I19" t="str">
        <f t="shared" si="0"/>
        <v/>
      </c>
      <c r="J19" t="e">
        <f t="shared" si="1"/>
        <v>#VALUE!</v>
      </c>
      <c r="K19" t="e">
        <f>_xlfn.STDEV.P(I17:I19)/AVERAGE(I17:I19)</f>
        <v>#DIV/0!</v>
      </c>
      <c r="L19" t="e">
        <f>AVERAGE(I17:I19)</f>
        <v>#DIV/0!</v>
      </c>
      <c r="M19">
        <f t="shared" si="8"/>
        <v>750</v>
      </c>
      <c r="N19">
        <f t="shared" si="9"/>
        <v>0</v>
      </c>
      <c r="U19" t="str">
        <f t="shared" si="2"/>
        <v/>
      </c>
      <c r="V19" t="e">
        <f t="shared" si="3"/>
        <v>#VALUE!</v>
      </c>
      <c r="W19" t="e">
        <f>_xlfn.STDEV.P(U17:U19)/AVERAGE(U17:U19)</f>
        <v>#DIV/0!</v>
      </c>
      <c r="X19" t="e">
        <f>AVERAGE(U17:U19)</f>
        <v>#DIV/0!</v>
      </c>
      <c r="Y19">
        <f t="shared" si="10"/>
        <v>750</v>
      </c>
      <c r="Z19">
        <f t="shared" si="11"/>
        <v>0</v>
      </c>
      <c r="AG19" t="str">
        <f t="shared" si="4"/>
        <v/>
      </c>
      <c r="AH19" t="e">
        <f t="shared" si="5"/>
        <v>#VALUE!</v>
      </c>
      <c r="AI19" t="e">
        <f>_xlfn.STDEV.P(AG17:AG19)/AVERAGE(AG17:AG19)</f>
        <v>#DIV/0!</v>
      </c>
      <c r="AJ19" t="e">
        <f>AVERAGE(AG17:AG19)</f>
        <v>#DIV/0!</v>
      </c>
    </row>
    <row r="20" spans="1:36" x14ac:dyDescent="0.25">
      <c r="A20">
        <f t="shared" si="6"/>
        <v>800</v>
      </c>
      <c r="B20">
        <f t="shared" si="7"/>
        <v>0</v>
      </c>
      <c r="I20" t="str">
        <f t="shared" si="0"/>
        <v/>
      </c>
      <c r="J20" t="e">
        <f t="shared" si="1"/>
        <v>#VALUE!</v>
      </c>
      <c r="M20">
        <f t="shared" si="8"/>
        <v>800</v>
      </c>
      <c r="N20">
        <f t="shared" si="9"/>
        <v>0</v>
      </c>
      <c r="U20" t="str">
        <f t="shared" si="2"/>
        <v/>
      </c>
      <c r="V20" t="e">
        <f t="shared" si="3"/>
        <v>#VALUE!</v>
      </c>
      <c r="Y20">
        <f t="shared" si="10"/>
        <v>800</v>
      </c>
      <c r="Z20">
        <f t="shared" si="11"/>
        <v>0</v>
      </c>
      <c r="AG20" t="str">
        <f t="shared" si="4"/>
        <v/>
      </c>
      <c r="AH20" t="e">
        <f t="shared" si="5"/>
        <v>#VALUE!</v>
      </c>
    </row>
    <row r="21" spans="1:36" x14ac:dyDescent="0.25">
      <c r="A21">
        <f t="shared" si="6"/>
        <v>850</v>
      </c>
      <c r="B21">
        <f t="shared" si="7"/>
        <v>0</v>
      </c>
      <c r="I21" t="str">
        <f t="shared" si="0"/>
        <v/>
      </c>
      <c r="J21" t="e">
        <f t="shared" si="1"/>
        <v>#VALUE!</v>
      </c>
      <c r="M21">
        <f t="shared" si="8"/>
        <v>850</v>
      </c>
      <c r="N21">
        <f t="shared" si="9"/>
        <v>0</v>
      </c>
      <c r="U21" t="str">
        <f t="shared" si="2"/>
        <v/>
      </c>
      <c r="V21" t="e">
        <f t="shared" si="3"/>
        <v>#VALUE!</v>
      </c>
      <c r="Y21">
        <f t="shared" si="10"/>
        <v>850</v>
      </c>
      <c r="Z21">
        <f t="shared" si="11"/>
        <v>0</v>
      </c>
      <c r="AG21" t="str">
        <f t="shared" si="4"/>
        <v/>
      </c>
      <c r="AH21" t="e">
        <f t="shared" si="5"/>
        <v>#VALUE!</v>
      </c>
    </row>
    <row r="22" spans="1:36" x14ac:dyDescent="0.25">
      <c r="A22">
        <f t="shared" si="6"/>
        <v>900</v>
      </c>
      <c r="B22">
        <f t="shared" si="7"/>
        <v>0</v>
      </c>
      <c r="I22" t="str">
        <f t="shared" si="0"/>
        <v/>
      </c>
      <c r="J22" t="e">
        <f t="shared" si="1"/>
        <v>#VALUE!</v>
      </c>
      <c r="K22" t="e">
        <f>_xlfn.STDEV.P(I20:I22)/AVERAGE(I20:I22)</f>
        <v>#DIV/0!</v>
      </c>
      <c r="L22" t="e">
        <f>AVERAGE(I20:I22)</f>
        <v>#DIV/0!</v>
      </c>
      <c r="M22">
        <f t="shared" si="8"/>
        <v>900</v>
      </c>
      <c r="N22">
        <f t="shared" si="9"/>
        <v>0</v>
      </c>
      <c r="U22" t="str">
        <f t="shared" si="2"/>
        <v/>
      </c>
      <c r="V22" t="e">
        <f t="shared" si="3"/>
        <v>#VALUE!</v>
      </c>
      <c r="W22" t="e">
        <f>_xlfn.STDEV.P(U20:U22)/AVERAGE(U20:U22)</f>
        <v>#DIV/0!</v>
      </c>
      <c r="X22" t="e">
        <f>AVERAGE(U20:U22)</f>
        <v>#DIV/0!</v>
      </c>
      <c r="Y22">
        <f t="shared" si="10"/>
        <v>900</v>
      </c>
      <c r="Z22">
        <f t="shared" si="11"/>
        <v>0</v>
      </c>
      <c r="AG22" t="str">
        <f t="shared" si="4"/>
        <v/>
      </c>
      <c r="AH22" t="e">
        <f t="shared" si="5"/>
        <v>#VALUE!</v>
      </c>
      <c r="AI22" t="e">
        <f>_xlfn.STDEV.P(AG20:AG22)/AVERAGE(AG20:AG22)</f>
        <v>#DIV/0!</v>
      </c>
      <c r="AJ22" t="e">
        <f>AVERAGE(AG20:AG22)</f>
        <v>#DIV/0!</v>
      </c>
    </row>
    <row r="23" spans="1:36" x14ac:dyDescent="0.25">
      <c r="A23">
        <f t="shared" si="6"/>
        <v>950</v>
      </c>
      <c r="B23">
        <f t="shared" si="7"/>
        <v>0</v>
      </c>
      <c r="I23" t="str">
        <f t="shared" si="0"/>
        <v/>
      </c>
      <c r="J23" t="e">
        <f t="shared" si="1"/>
        <v>#VALUE!</v>
      </c>
      <c r="M23">
        <f t="shared" si="8"/>
        <v>950</v>
      </c>
      <c r="N23">
        <f t="shared" si="9"/>
        <v>0</v>
      </c>
      <c r="U23" t="str">
        <f t="shared" si="2"/>
        <v/>
      </c>
      <c r="V23" t="e">
        <f t="shared" si="3"/>
        <v>#VALUE!</v>
      </c>
      <c r="Y23">
        <f t="shared" si="10"/>
        <v>950</v>
      </c>
      <c r="Z23">
        <f t="shared" si="11"/>
        <v>0</v>
      </c>
      <c r="AG23" t="str">
        <f t="shared" si="4"/>
        <v/>
      </c>
      <c r="AH23" t="e">
        <f t="shared" si="5"/>
        <v>#VALUE!</v>
      </c>
    </row>
    <row r="24" spans="1:36" x14ac:dyDescent="0.25">
      <c r="A24">
        <f t="shared" si="6"/>
        <v>1000</v>
      </c>
      <c r="B24">
        <f t="shared" si="7"/>
        <v>0</v>
      </c>
      <c r="I24" t="str">
        <f t="shared" si="0"/>
        <v/>
      </c>
      <c r="J24" t="e">
        <f t="shared" si="1"/>
        <v>#VALUE!</v>
      </c>
      <c r="M24">
        <f t="shared" si="8"/>
        <v>1000</v>
      </c>
      <c r="N24">
        <f t="shared" si="9"/>
        <v>0</v>
      </c>
      <c r="U24" t="str">
        <f t="shared" si="2"/>
        <v/>
      </c>
      <c r="V24" t="e">
        <f t="shared" si="3"/>
        <v>#VALUE!</v>
      </c>
      <c r="Y24">
        <f t="shared" si="10"/>
        <v>1000</v>
      </c>
      <c r="Z24">
        <f t="shared" si="11"/>
        <v>0</v>
      </c>
      <c r="AG24" t="str">
        <f t="shared" si="4"/>
        <v/>
      </c>
      <c r="AH24" t="e">
        <f t="shared" si="5"/>
        <v>#VALUE!</v>
      </c>
    </row>
    <row r="25" spans="1:36" x14ac:dyDescent="0.25">
      <c r="A25">
        <f t="shared" si="6"/>
        <v>1050</v>
      </c>
      <c r="B25">
        <f t="shared" si="7"/>
        <v>0</v>
      </c>
      <c r="I25" t="str">
        <f t="shared" si="0"/>
        <v/>
      </c>
      <c r="J25" t="e">
        <f t="shared" si="1"/>
        <v>#VALUE!</v>
      </c>
      <c r="K25" t="e">
        <f>_xlfn.STDEV.P(I23:I25)/AVERAGE(I23:I25)</f>
        <v>#DIV/0!</v>
      </c>
      <c r="L25" t="e">
        <f>AVERAGE(I23:I25)</f>
        <v>#DIV/0!</v>
      </c>
      <c r="M25">
        <f t="shared" si="8"/>
        <v>1050</v>
      </c>
      <c r="N25">
        <f t="shared" si="9"/>
        <v>0</v>
      </c>
      <c r="U25" t="str">
        <f t="shared" si="2"/>
        <v/>
      </c>
      <c r="V25" t="e">
        <f t="shared" si="3"/>
        <v>#VALUE!</v>
      </c>
      <c r="W25" t="e">
        <f>_xlfn.STDEV.P(U23:U25)/AVERAGE(U23:U25)</f>
        <v>#DIV/0!</v>
      </c>
      <c r="X25" t="e">
        <f>AVERAGE(U23:U25)</f>
        <v>#DIV/0!</v>
      </c>
      <c r="Y25">
        <f t="shared" si="10"/>
        <v>1050</v>
      </c>
      <c r="Z25">
        <f t="shared" si="11"/>
        <v>0</v>
      </c>
      <c r="AG25" t="str">
        <f t="shared" si="4"/>
        <v/>
      </c>
      <c r="AH25" t="e">
        <f t="shared" si="5"/>
        <v>#VALUE!</v>
      </c>
      <c r="AI25" t="e">
        <f>_xlfn.STDEV.P(AG23:AG25)/AVERAGE(AG23:AG25)</f>
        <v>#DIV/0!</v>
      </c>
      <c r="AJ25" t="e">
        <f>AVERAGE(AG23:AG25)</f>
        <v>#DIV/0!</v>
      </c>
    </row>
    <row r="26" spans="1:36" x14ac:dyDescent="0.25">
      <c r="A26">
        <f t="shared" si="6"/>
        <v>1100</v>
      </c>
      <c r="B26">
        <f t="shared" si="7"/>
        <v>0</v>
      </c>
      <c r="I26" t="str">
        <f t="shared" si="0"/>
        <v/>
      </c>
      <c r="J26" t="e">
        <f t="shared" si="1"/>
        <v>#VALUE!</v>
      </c>
      <c r="M26">
        <f t="shared" si="8"/>
        <v>1100</v>
      </c>
      <c r="N26">
        <f t="shared" si="9"/>
        <v>0</v>
      </c>
      <c r="U26" t="str">
        <f t="shared" si="2"/>
        <v/>
      </c>
      <c r="V26" t="e">
        <f t="shared" si="3"/>
        <v>#VALUE!</v>
      </c>
      <c r="Y26">
        <f t="shared" si="10"/>
        <v>1100</v>
      </c>
      <c r="Z26">
        <f t="shared" si="11"/>
        <v>0</v>
      </c>
      <c r="AG26" t="str">
        <f t="shared" si="4"/>
        <v/>
      </c>
      <c r="AH26" t="e">
        <f t="shared" si="5"/>
        <v>#VALUE!</v>
      </c>
    </row>
    <row r="27" spans="1:36" x14ac:dyDescent="0.25">
      <c r="A27">
        <f t="shared" si="6"/>
        <v>1150</v>
      </c>
      <c r="B27">
        <f t="shared" si="7"/>
        <v>0</v>
      </c>
      <c r="I27" t="str">
        <f t="shared" si="0"/>
        <v/>
      </c>
      <c r="J27" t="e">
        <f t="shared" si="1"/>
        <v>#VALUE!</v>
      </c>
      <c r="M27">
        <f t="shared" si="8"/>
        <v>1150</v>
      </c>
      <c r="N27">
        <f t="shared" si="9"/>
        <v>0</v>
      </c>
      <c r="U27" t="str">
        <f t="shared" si="2"/>
        <v/>
      </c>
      <c r="V27" t="e">
        <f t="shared" si="3"/>
        <v>#VALUE!</v>
      </c>
      <c r="Y27">
        <f t="shared" si="10"/>
        <v>1150</v>
      </c>
      <c r="Z27">
        <f t="shared" si="11"/>
        <v>0</v>
      </c>
      <c r="AG27" t="str">
        <f t="shared" si="4"/>
        <v/>
      </c>
      <c r="AH27" t="e">
        <f t="shared" si="5"/>
        <v>#VALUE!</v>
      </c>
    </row>
    <row r="28" spans="1:36" x14ac:dyDescent="0.25">
      <c r="A28">
        <f t="shared" si="6"/>
        <v>1200</v>
      </c>
      <c r="B28">
        <f t="shared" si="7"/>
        <v>0</v>
      </c>
      <c r="I28" t="str">
        <f t="shared" si="0"/>
        <v/>
      </c>
      <c r="J28" t="e">
        <f t="shared" si="1"/>
        <v>#VALUE!</v>
      </c>
      <c r="K28" t="e">
        <f>_xlfn.STDEV.P(I26:I28)/AVERAGE(I26:I28)</f>
        <v>#DIV/0!</v>
      </c>
      <c r="L28" t="e">
        <f>AVERAGE(I26:I28)</f>
        <v>#DIV/0!</v>
      </c>
      <c r="M28">
        <f t="shared" si="8"/>
        <v>1200</v>
      </c>
      <c r="N28">
        <f t="shared" si="9"/>
        <v>0</v>
      </c>
      <c r="U28" t="str">
        <f t="shared" si="2"/>
        <v/>
      </c>
      <c r="V28" t="e">
        <f t="shared" si="3"/>
        <v>#VALUE!</v>
      </c>
      <c r="W28" t="e">
        <f>_xlfn.STDEV.P(U26:U28)/AVERAGE(U26:U28)</f>
        <v>#DIV/0!</v>
      </c>
      <c r="X28" t="e">
        <f>AVERAGE(U26:U28)</f>
        <v>#DIV/0!</v>
      </c>
      <c r="Y28">
        <f t="shared" si="10"/>
        <v>1200</v>
      </c>
      <c r="Z28">
        <f t="shared" si="11"/>
        <v>0</v>
      </c>
      <c r="AG28" t="str">
        <f t="shared" si="4"/>
        <v/>
      </c>
      <c r="AH28" t="e">
        <f t="shared" si="5"/>
        <v>#VALUE!</v>
      </c>
      <c r="AI28" t="e">
        <f>_xlfn.STDEV.P(AG26:AG28)/AVERAGE(AG26:AG28)</f>
        <v>#DIV/0!</v>
      </c>
      <c r="AJ28" t="e">
        <f>AVERAGE(AG26:AG28)</f>
        <v>#DIV/0!</v>
      </c>
    </row>
    <row r="29" spans="1:36" x14ac:dyDescent="0.25">
      <c r="A29">
        <f t="shared" si="6"/>
        <v>1250</v>
      </c>
      <c r="B29">
        <f t="shared" si="7"/>
        <v>0</v>
      </c>
      <c r="F29" s="4"/>
      <c r="G29" s="4"/>
      <c r="H29" s="4"/>
      <c r="I29" t="str">
        <f t="shared" si="0"/>
        <v/>
      </c>
      <c r="J29" t="e">
        <f t="shared" si="1"/>
        <v>#VALUE!</v>
      </c>
      <c r="M29">
        <f t="shared" si="8"/>
        <v>1250</v>
      </c>
      <c r="N29">
        <f t="shared" si="9"/>
        <v>0</v>
      </c>
      <c r="R29" s="4"/>
      <c r="S29" s="4"/>
      <c r="T29" s="4"/>
      <c r="U29" t="str">
        <f t="shared" si="2"/>
        <v/>
      </c>
      <c r="V29" t="e">
        <f t="shared" si="3"/>
        <v>#VALUE!</v>
      </c>
      <c r="Y29">
        <f t="shared" si="10"/>
        <v>1250</v>
      </c>
      <c r="Z29">
        <f t="shared" si="11"/>
        <v>0</v>
      </c>
      <c r="AD29" s="4"/>
      <c r="AE29" s="4"/>
      <c r="AF29" s="4"/>
      <c r="AG29" t="str">
        <f t="shared" si="4"/>
        <v/>
      </c>
      <c r="AH29" t="e">
        <f t="shared" si="5"/>
        <v>#VALUE!</v>
      </c>
    </row>
    <row r="30" spans="1:36" x14ac:dyDescent="0.25">
      <c r="A30">
        <f t="shared" si="6"/>
        <v>1300</v>
      </c>
      <c r="B30">
        <f t="shared" si="7"/>
        <v>0</v>
      </c>
      <c r="I30" t="str">
        <f t="shared" si="0"/>
        <v/>
      </c>
      <c r="J30" t="e">
        <f t="shared" si="1"/>
        <v>#VALUE!</v>
      </c>
      <c r="M30">
        <f t="shared" si="8"/>
        <v>1300</v>
      </c>
      <c r="N30">
        <f t="shared" si="9"/>
        <v>0</v>
      </c>
      <c r="U30" t="str">
        <f t="shared" si="2"/>
        <v/>
      </c>
      <c r="V30" t="e">
        <f t="shared" si="3"/>
        <v>#VALUE!</v>
      </c>
      <c r="Y30">
        <f t="shared" si="10"/>
        <v>1300</v>
      </c>
      <c r="Z30">
        <f t="shared" si="11"/>
        <v>0</v>
      </c>
      <c r="AG30" t="str">
        <f t="shared" si="4"/>
        <v/>
      </c>
      <c r="AH30" t="e">
        <f t="shared" si="5"/>
        <v>#VALUE!</v>
      </c>
    </row>
    <row r="31" spans="1:36" x14ac:dyDescent="0.25">
      <c r="A31">
        <f t="shared" si="6"/>
        <v>1350</v>
      </c>
      <c r="B31">
        <f t="shared" si="7"/>
        <v>0</v>
      </c>
      <c r="I31" t="str">
        <f t="shared" si="0"/>
        <v/>
      </c>
      <c r="J31" t="e">
        <f t="shared" si="1"/>
        <v>#VALUE!</v>
      </c>
      <c r="K31" t="e">
        <f>_xlfn.STDEV.P(I29:I31)/AVERAGE(I29:I31)</f>
        <v>#DIV/0!</v>
      </c>
      <c r="L31" t="e">
        <f>AVERAGE(I29:I31)</f>
        <v>#DIV/0!</v>
      </c>
      <c r="M31">
        <f t="shared" si="8"/>
        <v>1350</v>
      </c>
      <c r="N31">
        <f t="shared" si="9"/>
        <v>0</v>
      </c>
      <c r="U31" t="str">
        <f t="shared" si="2"/>
        <v/>
      </c>
      <c r="V31" t="e">
        <f t="shared" si="3"/>
        <v>#VALUE!</v>
      </c>
      <c r="W31" t="e">
        <f>_xlfn.STDEV.P(U29:U31)/AVERAGE(U29:U31)</f>
        <v>#DIV/0!</v>
      </c>
      <c r="X31" t="e">
        <f>AVERAGE(U29:U31)</f>
        <v>#DIV/0!</v>
      </c>
      <c r="Y31">
        <f t="shared" si="10"/>
        <v>1350</v>
      </c>
      <c r="Z31">
        <f t="shared" si="11"/>
        <v>0</v>
      </c>
      <c r="AG31" t="str">
        <f t="shared" si="4"/>
        <v/>
      </c>
      <c r="AH31" t="e">
        <f t="shared" si="5"/>
        <v>#VALUE!</v>
      </c>
      <c r="AI31" t="e">
        <f>_xlfn.STDEV.P(AG29:AG31)/AVERAGE(AG29:AG31)</f>
        <v>#DIV/0!</v>
      </c>
      <c r="AJ31" t="e">
        <f>AVERAGE(AG29:AG31)</f>
        <v>#DIV/0!</v>
      </c>
    </row>
    <row r="32" spans="1:36" x14ac:dyDescent="0.25">
      <c r="A32">
        <f t="shared" si="6"/>
        <v>1400</v>
      </c>
      <c r="B32">
        <f t="shared" si="7"/>
        <v>0</v>
      </c>
      <c r="I32" t="str">
        <f t="shared" si="0"/>
        <v/>
      </c>
      <c r="J32" t="e">
        <f t="shared" si="1"/>
        <v>#VALUE!</v>
      </c>
      <c r="M32">
        <f t="shared" si="8"/>
        <v>1400</v>
      </c>
      <c r="N32">
        <f t="shared" si="9"/>
        <v>0</v>
      </c>
      <c r="U32" t="str">
        <f t="shared" si="2"/>
        <v/>
      </c>
      <c r="V32" t="e">
        <f t="shared" si="3"/>
        <v>#VALUE!</v>
      </c>
      <c r="Y32">
        <f t="shared" si="10"/>
        <v>1400</v>
      </c>
      <c r="Z32">
        <f t="shared" si="11"/>
        <v>0</v>
      </c>
      <c r="AG32" t="str">
        <f t="shared" si="4"/>
        <v/>
      </c>
      <c r="AH32" t="e">
        <f t="shared" si="5"/>
        <v>#VALUE!</v>
      </c>
    </row>
    <row r="33" spans="1:36" x14ac:dyDescent="0.25">
      <c r="A33">
        <f t="shared" si="6"/>
        <v>1450</v>
      </c>
      <c r="B33">
        <f t="shared" si="7"/>
        <v>0</v>
      </c>
      <c r="I33" t="str">
        <f t="shared" si="0"/>
        <v/>
      </c>
      <c r="J33" t="e">
        <f t="shared" si="1"/>
        <v>#VALUE!</v>
      </c>
      <c r="M33">
        <f t="shared" si="8"/>
        <v>1450</v>
      </c>
      <c r="N33">
        <f t="shared" si="9"/>
        <v>0</v>
      </c>
      <c r="U33" t="str">
        <f t="shared" si="2"/>
        <v/>
      </c>
      <c r="V33" t="e">
        <f t="shared" si="3"/>
        <v>#VALUE!</v>
      </c>
      <c r="Y33">
        <f t="shared" si="10"/>
        <v>1450</v>
      </c>
      <c r="Z33">
        <f t="shared" si="11"/>
        <v>0</v>
      </c>
      <c r="AG33" t="str">
        <f t="shared" si="4"/>
        <v/>
      </c>
      <c r="AH33" t="e">
        <f t="shared" si="5"/>
        <v>#VALUE!</v>
      </c>
    </row>
    <row r="34" spans="1:36" x14ac:dyDescent="0.25">
      <c r="A34">
        <f t="shared" si="6"/>
        <v>1500</v>
      </c>
      <c r="B34">
        <f t="shared" si="7"/>
        <v>0</v>
      </c>
      <c r="I34" t="str">
        <f t="shared" si="0"/>
        <v/>
      </c>
      <c r="J34" t="e">
        <f t="shared" si="1"/>
        <v>#VALUE!</v>
      </c>
      <c r="K34" t="e">
        <f>_xlfn.STDEV.P(I32:I34)/AVERAGE(I32:I34)</f>
        <v>#DIV/0!</v>
      </c>
      <c r="L34" t="e">
        <f>AVERAGE(I32:I34)</f>
        <v>#DIV/0!</v>
      </c>
      <c r="M34">
        <f t="shared" si="8"/>
        <v>1500</v>
      </c>
      <c r="N34">
        <f t="shared" si="9"/>
        <v>0</v>
      </c>
      <c r="U34" t="str">
        <f t="shared" si="2"/>
        <v/>
      </c>
      <c r="V34" t="e">
        <f t="shared" si="3"/>
        <v>#VALUE!</v>
      </c>
      <c r="W34" t="e">
        <f>_xlfn.STDEV.P(U32:U34)/AVERAGE(U32:U34)</f>
        <v>#DIV/0!</v>
      </c>
      <c r="X34" t="e">
        <f>AVERAGE(U32:U34)</f>
        <v>#DIV/0!</v>
      </c>
      <c r="Y34">
        <f t="shared" si="10"/>
        <v>1500</v>
      </c>
      <c r="Z34">
        <f t="shared" si="11"/>
        <v>0</v>
      </c>
      <c r="AG34" t="str">
        <f t="shared" si="4"/>
        <v/>
      </c>
      <c r="AH34" t="e">
        <f t="shared" si="5"/>
        <v>#VALUE!</v>
      </c>
      <c r="AI34" t="e">
        <f>_xlfn.STDEV.P(AG32:AG34)/AVERAGE(AG32:AG34)</f>
        <v>#DIV/0!</v>
      </c>
      <c r="AJ34" t="e">
        <f>AVERAGE(AG32:AG34)</f>
        <v>#DIV/0!</v>
      </c>
    </row>
    <row r="35" spans="1:36" x14ac:dyDescent="0.25">
      <c r="A35">
        <f t="shared" si="6"/>
        <v>1550</v>
      </c>
      <c r="B35">
        <f t="shared" si="7"/>
        <v>0</v>
      </c>
      <c r="I35" t="str">
        <f t="shared" si="0"/>
        <v/>
      </c>
      <c r="J35" t="e">
        <f t="shared" si="1"/>
        <v>#VALUE!</v>
      </c>
      <c r="M35">
        <f t="shared" si="8"/>
        <v>1550</v>
      </c>
      <c r="N35">
        <f t="shared" si="9"/>
        <v>0</v>
      </c>
      <c r="U35" t="str">
        <f t="shared" si="2"/>
        <v/>
      </c>
      <c r="V35" t="e">
        <f t="shared" si="3"/>
        <v>#VALUE!</v>
      </c>
      <c r="Y35">
        <f t="shared" si="10"/>
        <v>1550</v>
      </c>
      <c r="Z35">
        <f t="shared" si="11"/>
        <v>0</v>
      </c>
      <c r="AG35" t="str">
        <f t="shared" si="4"/>
        <v/>
      </c>
      <c r="AH35" t="e">
        <f t="shared" si="5"/>
        <v>#VALUE!</v>
      </c>
    </row>
    <row r="36" spans="1:36" x14ac:dyDescent="0.25">
      <c r="A36">
        <f t="shared" si="6"/>
        <v>1600</v>
      </c>
      <c r="B36">
        <f t="shared" si="7"/>
        <v>0</v>
      </c>
      <c r="I36" t="str">
        <f t="shared" si="0"/>
        <v/>
      </c>
      <c r="J36" t="e">
        <f t="shared" si="1"/>
        <v>#VALUE!</v>
      </c>
      <c r="M36">
        <f t="shared" si="8"/>
        <v>1600</v>
      </c>
      <c r="N36">
        <f t="shared" si="9"/>
        <v>0</v>
      </c>
      <c r="U36" t="str">
        <f t="shared" si="2"/>
        <v/>
      </c>
      <c r="V36" t="e">
        <f t="shared" si="3"/>
        <v>#VALUE!</v>
      </c>
      <c r="Y36">
        <f t="shared" si="10"/>
        <v>1600</v>
      </c>
      <c r="Z36">
        <f t="shared" si="11"/>
        <v>0</v>
      </c>
      <c r="AG36" t="str">
        <f t="shared" si="4"/>
        <v/>
      </c>
      <c r="AH36" t="e">
        <f t="shared" si="5"/>
        <v>#VALUE!</v>
      </c>
    </row>
    <row r="37" spans="1:36" x14ac:dyDescent="0.25">
      <c r="A37">
        <f t="shared" si="6"/>
        <v>1650</v>
      </c>
      <c r="B37">
        <f t="shared" si="7"/>
        <v>0</v>
      </c>
      <c r="I37" t="str">
        <f t="shared" si="0"/>
        <v/>
      </c>
      <c r="J37" t="e">
        <f t="shared" si="1"/>
        <v>#VALUE!</v>
      </c>
      <c r="K37" t="e">
        <f>_xlfn.STDEV.P(I35:I37)/AVERAGE(I35:I37)</f>
        <v>#DIV/0!</v>
      </c>
      <c r="L37" t="e">
        <f>AVERAGE(I35:I37)</f>
        <v>#DIV/0!</v>
      </c>
      <c r="M37">
        <f t="shared" si="8"/>
        <v>1650</v>
      </c>
      <c r="N37">
        <f t="shared" si="9"/>
        <v>0</v>
      </c>
      <c r="U37" t="str">
        <f t="shared" si="2"/>
        <v/>
      </c>
      <c r="V37" t="e">
        <f t="shared" si="3"/>
        <v>#VALUE!</v>
      </c>
      <c r="W37" t="e">
        <f>_xlfn.STDEV.P(U35:U37)/AVERAGE(U35:U37)</f>
        <v>#DIV/0!</v>
      </c>
      <c r="X37" t="e">
        <f>AVERAGE(U35:U37)</f>
        <v>#DIV/0!</v>
      </c>
      <c r="Y37">
        <f t="shared" si="10"/>
        <v>1650</v>
      </c>
      <c r="Z37">
        <f t="shared" si="11"/>
        <v>0</v>
      </c>
      <c r="AG37" t="str">
        <f t="shared" si="4"/>
        <v/>
      </c>
      <c r="AH37" t="e">
        <f t="shared" si="5"/>
        <v>#VALUE!</v>
      </c>
      <c r="AI37" t="e">
        <f>_xlfn.STDEV.P(AG35:AG37)/AVERAGE(AG35:AG37)</f>
        <v>#DIV/0!</v>
      </c>
      <c r="AJ37" t="e">
        <f>AVERAGE(AG35:AG37)</f>
        <v>#DIV/0!</v>
      </c>
    </row>
    <row r="38" spans="1:36" x14ac:dyDescent="0.25">
      <c r="A38">
        <f t="shared" si="6"/>
        <v>1700</v>
      </c>
      <c r="B38">
        <f t="shared" si="7"/>
        <v>0</v>
      </c>
      <c r="I38" t="str">
        <f t="shared" ref="I38:I69" si="12">IF(C38="", "", (B38-C38)*1000/(A38-A37))</f>
        <v/>
      </c>
      <c r="J38" t="e">
        <f t="shared" si="1"/>
        <v>#VALUE!</v>
      </c>
      <c r="M38">
        <f t="shared" si="8"/>
        <v>1700</v>
      </c>
      <c r="N38">
        <f t="shared" si="9"/>
        <v>0</v>
      </c>
      <c r="U38" t="str">
        <f t="shared" ref="U38:U69" si="13">IF(O38="", "", (N38-O38)*1000/(M38-M37))</f>
        <v/>
      </c>
      <c r="V38" t="e">
        <f t="shared" si="3"/>
        <v>#VALUE!</v>
      </c>
      <c r="Y38">
        <f t="shared" si="10"/>
        <v>1700</v>
      </c>
      <c r="Z38">
        <f t="shared" si="11"/>
        <v>0</v>
      </c>
      <c r="AG38" t="str">
        <f t="shared" ref="AG38:AG69" si="14">IF(AA38="", "", (Z38-AA38)*1000/(Y38-Y37))</f>
        <v/>
      </c>
      <c r="AH38" t="e">
        <f t="shared" si="5"/>
        <v>#VALUE!</v>
      </c>
    </row>
    <row r="39" spans="1:36" x14ac:dyDescent="0.25">
      <c r="A39">
        <f t="shared" si="6"/>
        <v>1750</v>
      </c>
      <c r="B39">
        <f t="shared" si="7"/>
        <v>0</v>
      </c>
      <c r="I39" t="str">
        <f t="shared" si="12"/>
        <v/>
      </c>
      <c r="J39" t="e">
        <f t="shared" si="1"/>
        <v>#VALUE!</v>
      </c>
      <c r="M39">
        <f t="shared" si="8"/>
        <v>1750</v>
      </c>
      <c r="N39">
        <f t="shared" si="9"/>
        <v>0</v>
      </c>
      <c r="U39" t="str">
        <f t="shared" si="13"/>
        <v/>
      </c>
      <c r="V39" t="e">
        <f t="shared" si="3"/>
        <v>#VALUE!</v>
      </c>
      <c r="Y39">
        <f t="shared" si="10"/>
        <v>1750</v>
      </c>
      <c r="Z39">
        <f t="shared" si="11"/>
        <v>0</v>
      </c>
      <c r="AG39" t="str">
        <f t="shared" si="14"/>
        <v/>
      </c>
      <c r="AH39" t="e">
        <f t="shared" si="5"/>
        <v>#VALUE!</v>
      </c>
    </row>
    <row r="40" spans="1:36" x14ac:dyDescent="0.25">
      <c r="A40">
        <f t="shared" si="6"/>
        <v>1800</v>
      </c>
      <c r="B40">
        <f t="shared" si="7"/>
        <v>0</v>
      </c>
      <c r="I40" t="str">
        <f t="shared" si="12"/>
        <v/>
      </c>
      <c r="J40" t="e">
        <f t="shared" si="1"/>
        <v>#VALUE!</v>
      </c>
      <c r="K40" t="e">
        <f>_xlfn.STDEV.P(I38:I40)/AVERAGE(I38:I40)</f>
        <v>#DIV/0!</v>
      </c>
      <c r="L40" t="e">
        <f>AVERAGE(I38:I40)</f>
        <v>#DIV/0!</v>
      </c>
      <c r="M40">
        <f t="shared" si="8"/>
        <v>1800</v>
      </c>
      <c r="N40">
        <f t="shared" si="9"/>
        <v>0</v>
      </c>
      <c r="U40" t="str">
        <f t="shared" si="13"/>
        <v/>
      </c>
      <c r="V40" t="e">
        <f t="shared" si="3"/>
        <v>#VALUE!</v>
      </c>
      <c r="W40" t="e">
        <f>_xlfn.STDEV.P(U38:U40)/AVERAGE(U38:U40)</f>
        <v>#DIV/0!</v>
      </c>
      <c r="X40" t="e">
        <f>AVERAGE(U38:U40)</f>
        <v>#DIV/0!</v>
      </c>
      <c r="Y40">
        <f t="shared" si="10"/>
        <v>1800</v>
      </c>
      <c r="Z40">
        <f t="shared" si="11"/>
        <v>0</v>
      </c>
      <c r="AG40" t="str">
        <f t="shared" si="14"/>
        <v/>
      </c>
      <c r="AH40" t="e">
        <f t="shared" si="5"/>
        <v>#VALUE!</v>
      </c>
      <c r="AI40" t="e">
        <f>_xlfn.STDEV.P(AG38:AG40)/AVERAGE(AG38:AG40)</f>
        <v>#DIV/0!</v>
      </c>
      <c r="AJ40" t="e">
        <f>AVERAGE(AG38:AG40)</f>
        <v>#DIV/0!</v>
      </c>
    </row>
    <row r="41" spans="1:36" x14ac:dyDescent="0.25">
      <c r="A41">
        <f t="shared" si="6"/>
        <v>1850</v>
      </c>
      <c r="B41">
        <f t="shared" si="7"/>
        <v>0</v>
      </c>
      <c r="I41" t="str">
        <f t="shared" si="12"/>
        <v/>
      </c>
      <c r="J41" t="e">
        <f t="shared" si="1"/>
        <v>#VALUE!</v>
      </c>
      <c r="M41">
        <f t="shared" si="8"/>
        <v>1850</v>
      </c>
      <c r="N41">
        <f t="shared" si="9"/>
        <v>0</v>
      </c>
      <c r="U41" t="str">
        <f t="shared" si="13"/>
        <v/>
      </c>
      <c r="V41" t="e">
        <f t="shared" si="3"/>
        <v>#VALUE!</v>
      </c>
      <c r="Y41">
        <f t="shared" si="10"/>
        <v>1850</v>
      </c>
      <c r="Z41">
        <f t="shared" si="11"/>
        <v>0</v>
      </c>
      <c r="AG41" t="str">
        <f t="shared" si="14"/>
        <v/>
      </c>
      <c r="AH41" t="e">
        <f t="shared" si="5"/>
        <v>#VALUE!</v>
      </c>
    </row>
    <row r="42" spans="1:36" x14ac:dyDescent="0.25">
      <c r="A42">
        <f t="shared" si="6"/>
        <v>1900</v>
      </c>
      <c r="B42">
        <f t="shared" si="7"/>
        <v>0</v>
      </c>
      <c r="I42" t="str">
        <f t="shared" si="12"/>
        <v/>
      </c>
      <c r="J42" t="e">
        <f t="shared" si="1"/>
        <v>#VALUE!</v>
      </c>
      <c r="M42">
        <f t="shared" si="8"/>
        <v>1900</v>
      </c>
      <c r="N42">
        <f t="shared" si="9"/>
        <v>0</v>
      </c>
      <c r="U42" t="str">
        <f t="shared" si="13"/>
        <v/>
      </c>
      <c r="V42" t="e">
        <f t="shared" si="3"/>
        <v>#VALUE!</v>
      </c>
      <c r="Y42">
        <f t="shared" si="10"/>
        <v>1900</v>
      </c>
      <c r="Z42">
        <f t="shared" si="11"/>
        <v>0</v>
      </c>
      <c r="AG42" t="str">
        <f t="shared" si="14"/>
        <v/>
      </c>
      <c r="AH42" t="e">
        <f t="shared" si="5"/>
        <v>#VALUE!</v>
      </c>
    </row>
    <row r="43" spans="1:36" x14ac:dyDescent="0.25">
      <c r="A43">
        <f t="shared" si="6"/>
        <v>1950</v>
      </c>
      <c r="B43">
        <f t="shared" si="7"/>
        <v>0</v>
      </c>
      <c r="I43" t="str">
        <f t="shared" si="12"/>
        <v/>
      </c>
      <c r="J43" t="e">
        <f t="shared" si="1"/>
        <v>#VALUE!</v>
      </c>
      <c r="K43" t="e">
        <f>_xlfn.STDEV.P(I41:I43)/AVERAGE(I41:I43)</f>
        <v>#DIV/0!</v>
      </c>
      <c r="L43" t="e">
        <f>AVERAGE(I41:I43)</f>
        <v>#DIV/0!</v>
      </c>
      <c r="M43">
        <f t="shared" si="8"/>
        <v>1950</v>
      </c>
      <c r="N43">
        <f t="shared" si="9"/>
        <v>0</v>
      </c>
      <c r="U43" t="str">
        <f t="shared" si="13"/>
        <v/>
      </c>
      <c r="V43" t="e">
        <f t="shared" si="3"/>
        <v>#VALUE!</v>
      </c>
      <c r="W43" t="e">
        <f>_xlfn.STDEV.P(U41:U43)/AVERAGE(U41:U43)</f>
        <v>#DIV/0!</v>
      </c>
      <c r="X43" t="e">
        <f>AVERAGE(U41:U43)</f>
        <v>#DIV/0!</v>
      </c>
      <c r="Y43">
        <f t="shared" si="10"/>
        <v>1950</v>
      </c>
      <c r="Z43">
        <f t="shared" si="11"/>
        <v>0</v>
      </c>
      <c r="AG43" t="str">
        <f t="shared" si="14"/>
        <v/>
      </c>
      <c r="AH43" t="e">
        <f t="shared" si="5"/>
        <v>#VALUE!</v>
      </c>
      <c r="AI43" t="e">
        <f>_xlfn.STDEV.P(AG41:AG43)/AVERAGE(AG41:AG43)</f>
        <v>#DIV/0!</v>
      </c>
      <c r="AJ43" t="e">
        <f>AVERAGE(AG41:AG43)</f>
        <v>#DIV/0!</v>
      </c>
    </row>
    <row r="44" spans="1:36" x14ac:dyDescent="0.25">
      <c r="A44">
        <f t="shared" si="6"/>
        <v>2000</v>
      </c>
      <c r="B44">
        <f t="shared" si="7"/>
        <v>0</v>
      </c>
      <c r="I44" t="str">
        <f t="shared" si="12"/>
        <v/>
      </c>
      <c r="J44" t="e">
        <f t="shared" si="1"/>
        <v>#VALUE!</v>
      </c>
      <c r="M44">
        <f t="shared" si="8"/>
        <v>2000</v>
      </c>
      <c r="N44">
        <f t="shared" si="9"/>
        <v>0</v>
      </c>
      <c r="U44" t="str">
        <f t="shared" si="13"/>
        <v/>
      </c>
      <c r="V44" t="e">
        <f t="shared" si="3"/>
        <v>#VALUE!</v>
      </c>
      <c r="Y44">
        <f t="shared" si="10"/>
        <v>2000</v>
      </c>
      <c r="Z44">
        <f t="shared" si="11"/>
        <v>0</v>
      </c>
      <c r="AG44" t="str">
        <f t="shared" si="14"/>
        <v/>
      </c>
      <c r="AH44" t="e">
        <f t="shared" si="5"/>
        <v>#VALUE!</v>
      </c>
    </row>
    <row r="45" spans="1:36" x14ac:dyDescent="0.25">
      <c r="A45">
        <f t="shared" si="6"/>
        <v>2050</v>
      </c>
      <c r="B45">
        <f t="shared" si="7"/>
        <v>0</v>
      </c>
      <c r="I45" t="str">
        <f t="shared" si="12"/>
        <v/>
      </c>
      <c r="J45" t="e">
        <f t="shared" si="1"/>
        <v>#VALUE!</v>
      </c>
      <c r="M45">
        <f t="shared" si="8"/>
        <v>2050</v>
      </c>
      <c r="N45">
        <f t="shared" si="9"/>
        <v>0</v>
      </c>
      <c r="U45" t="str">
        <f t="shared" si="13"/>
        <v/>
      </c>
      <c r="V45" t="e">
        <f t="shared" si="3"/>
        <v>#VALUE!</v>
      </c>
      <c r="Y45">
        <f t="shared" si="10"/>
        <v>2050</v>
      </c>
      <c r="Z45">
        <f t="shared" si="11"/>
        <v>0</v>
      </c>
      <c r="AG45" t="str">
        <f t="shared" si="14"/>
        <v/>
      </c>
      <c r="AH45" t="e">
        <f t="shared" si="5"/>
        <v>#VALUE!</v>
      </c>
    </row>
    <row r="46" spans="1:36" x14ac:dyDescent="0.25">
      <c r="A46">
        <f t="shared" si="6"/>
        <v>2100</v>
      </c>
      <c r="B46">
        <f t="shared" si="7"/>
        <v>0</v>
      </c>
      <c r="I46" t="str">
        <f t="shared" si="12"/>
        <v/>
      </c>
      <c r="J46" t="e">
        <f t="shared" si="1"/>
        <v>#VALUE!</v>
      </c>
      <c r="K46" t="e">
        <f>_xlfn.STDEV.P(I44:I46)/AVERAGE(I44:I46)</f>
        <v>#DIV/0!</v>
      </c>
      <c r="L46" t="e">
        <f>AVERAGE(I44:I46)</f>
        <v>#DIV/0!</v>
      </c>
      <c r="M46">
        <f t="shared" si="8"/>
        <v>2100</v>
      </c>
      <c r="N46">
        <f t="shared" si="9"/>
        <v>0</v>
      </c>
      <c r="U46" t="str">
        <f t="shared" si="13"/>
        <v/>
      </c>
      <c r="V46" t="e">
        <f t="shared" si="3"/>
        <v>#VALUE!</v>
      </c>
      <c r="W46" t="e">
        <f>_xlfn.STDEV.P(U44:U46)/AVERAGE(U44:U46)</f>
        <v>#DIV/0!</v>
      </c>
      <c r="X46" t="e">
        <f>AVERAGE(U44:U46)</f>
        <v>#DIV/0!</v>
      </c>
      <c r="Y46">
        <f t="shared" si="10"/>
        <v>2100</v>
      </c>
      <c r="Z46">
        <f t="shared" si="11"/>
        <v>0</v>
      </c>
      <c r="AG46" t="str">
        <f t="shared" si="14"/>
        <v/>
      </c>
      <c r="AH46" t="e">
        <f t="shared" si="5"/>
        <v>#VALUE!</v>
      </c>
      <c r="AI46" t="e">
        <f>_xlfn.STDEV.P(AG44:AG46)/AVERAGE(AG44:AG46)</f>
        <v>#DIV/0!</v>
      </c>
      <c r="AJ46" t="e">
        <f>AVERAGE(AG44:AG46)</f>
        <v>#DIV/0!</v>
      </c>
    </row>
    <row r="47" spans="1:36" x14ac:dyDescent="0.25">
      <c r="A47">
        <f t="shared" si="6"/>
        <v>2150</v>
      </c>
      <c r="B47">
        <f t="shared" si="7"/>
        <v>0</v>
      </c>
      <c r="I47" t="str">
        <f t="shared" si="12"/>
        <v/>
      </c>
      <c r="J47" t="e">
        <f t="shared" si="1"/>
        <v>#VALUE!</v>
      </c>
      <c r="M47">
        <f t="shared" si="8"/>
        <v>2150</v>
      </c>
      <c r="N47">
        <f t="shared" si="9"/>
        <v>0</v>
      </c>
      <c r="U47" t="str">
        <f t="shared" si="13"/>
        <v/>
      </c>
      <c r="V47" t="e">
        <f t="shared" si="3"/>
        <v>#VALUE!</v>
      </c>
      <c r="Y47">
        <f t="shared" si="10"/>
        <v>2150</v>
      </c>
      <c r="Z47">
        <f t="shared" si="11"/>
        <v>0</v>
      </c>
      <c r="AG47" t="str">
        <f t="shared" si="14"/>
        <v/>
      </c>
      <c r="AH47" t="e">
        <f t="shared" si="5"/>
        <v>#VALUE!</v>
      </c>
    </row>
    <row r="48" spans="1:36" x14ac:dyDescent="0.25">
      <c r="A48">
        <f t="shared" si="6"/>
        <v>2200</v>
      </c>
      <c r="B48">
        <f t="shared" si="7"/>
        <v>0</v>
      </c>
      <c r="I48" t="str">
        <f t="shared" si="12"/>
        <v/>
      </c>
      <c r="J48" t="e">
        <f t="shared" si="1"/>
        <v>#VALUE!</v>
      </c>
      <c r="M48">
        <f t="shared" si="8"/>
        <v>2200</v>
      </c>
      <c r="N48">
        <f t="shared" si="9"/>
        <v>0</v>
      </c>
      <c r="U48" t="str">
        <f t="shared" si="13"/>
        <v/>
      </c>
      <c r="V48" t="e">
        <f t="shared" si="3"/>
        <v>#VALUE!</v>
      </c>
      <c r="Y48">
        <f t="shared" si="10"/>
        <v>2200</v>
      </c>
      <c r="Z48">
        <f t="shared" si="11"/>
        <v>0</v>
      </c>
      <c r="AG48" t="str">
        <f t="shared" si="14"/>
        <v/>
      </c>
      <c r="AH48" t="e">
        <f t="shared" si="5"/>
        <v>#VALUE!</v>
      </c>
    </row>
    <row r="49" spans="1:36" x14ac:dyDescent="0.25">
      <c r="A49">
        <f t="shared" si="6"/>
        <v>2250</v>
      </c>
      <c r="B49">
        <f t="shared" si="7"/>
        <v>0</v>
      </c>
      <c r="I49" t="str">
        <f t="shared" si="12"/>
        <v/>
      </c>
      <c r="J49" t="e">
        <f t="shared" si="1"/>
        <v>#VALUE!</v>
      </c>
      <c r="K49" t="e">
        <f>_xlfn.STDEV.P(I47:I49)/AVERAGE(I47:I49)</f>
        <v>#DIV/0!</v>
      </c>
      <c r="L49" t="e">
        <f>AVERAGE(I47:I49)</f>
        <v>#DIV/0!</v>
      </c>
      <c r="M49">
        <f t="shared" si="8"/>
        <v>2250</v>
      </c>
      <c r="N49">
        <f t="shared" si="9"/>
        <v>0</v>
      </c>
      <c r="U49" t="str">
        <f t="shared" si="13"/>
        <v/>
      </c>
      <c r="V49" t="e">
        <f t="shared" si="3"/>
        <v>#VALUE!</v>
      </c>
      <c r="W49" t="e">
        <f>_xlfn.STDEV.P(U47:U49)/AVERAGE(U47:U49)</f>
        <v>#DIV/0!</v>
      </c>
      <c r="X49" t="e">
        <f>AVERAGE(U47:U49)</f>
        <v>#DIV/0!</v>
      </c>
      <c r="Y49">
        <f t="shared" si="10"/>
        <v>2250</v>
      </c>
      <c r="Z49">
        <f t="shared" si="11"/>
        <v>0</v>
      </c>
      <c r="AG49" t="str">
        <f t="shared" si="14"/>
        <v/>
      </c>
      <c r="AH49" t="e">
        <f t="shared" si="5"/>
        <v>#VALUE!</v>
      </c>
      <c r="AI49" t="e">
        <f>_xlfn.STDEV.P(AG47:AG49)/AVERAGE(AG47:AG49)</f>
        <v>#DIV/0!</v>
      </c>
      <c r="AJ49" t="e">
        <f>AVERAGE(AG47:AG49)</f>
        <v>#DIV/0!</v>
      </c>
    </row>
    <row r="50" spans="1:36" x14ac:dyDescent="0.25">
      <c r="A50">
        <f t="shared" si="6"/>
        <v>2300</v>
      </c>
      <c r="B50">
        <f t="shared" si="7"/>
        <v>0</v>
      </c>
      <c r="I50" t="str">
        <f t="shared" si="12"/>
        <v/>
      </c>
      <c r="J50" t="e">
        <f t="shared" si="1"/>
        <v>#VALUE!</v>
      </c>
      <c r="M50">
        <f t="shared" si="8"/>
        <v>2300</v>
      </c>
      <c r="N50">
        <f t="shared" si="9"/>
        <v>0</v>
      </c>
      <c r="U50" t="str">
        <f t="shared" si="13"/>
        <v/>
      </c>
      <c r="V50" t="e">
        <f t="shared" si="3"/>
        <v>#VALUE!</v>
      </c>
      <c r="Y50">
        <f t="shared" si="10"/>
        <v>2300</v>
      </c>
      <c r="Z50">
        <f t="shared" si="11"/>
        <v>0</v>
      </c>
      <c r="AG50" t="str">
        <f t="shared" si="14"/>
        <v/>
      </c>
      <c r="AH50" t="e">
        <f t="shared" si="5"/>
        <v>#VALUE!</v>
      </c>
    </row>
    <row r="51" spans="1:36" x14ac:dyDescent="0.25">
      <c r="A51">
        <f t="shared" si="6"/>
        <v>2350</v>
      </c>
      <c r="B51">
        <f t="shared" si="7"/>
        <v>0</v>
      </c>
      <c r="I51" t="str">
        <f t="shared" si="12"/>
        <v/>
      </c>
      <c r="J51" t="e">
        <f t="shared" si="1"/>
        <v>#VALUE!</v>
      </c>
      <c r="M51">
        <f t="shared" si="8"/>
        <v>2350</v>
      </c>
      <c r="N51">
        <f t="shared" si="9"/>
        <v>0</v>
      </c>
      <c r="U51" t="str">
        <f t="shared" si="13"/>
        <v/>
      </c>
      <c r="V51" t="e">
        <f t="shared" si="3"/>
        <v>#VALUE!</v>
      </c>
      <c r="Y51">
        <f t="shared" si="10"/>
        <v>2350</v>
      </c>
      <c r="Z51">
        <f t="shared" si="11"/>
        <v>0</v>
      </c>
      <c r="AG51" t="str">
        <f t="shared" si="14"/>
        <v/>
      </c>
      <c r="AH51" t="e">
        <f t="shared" si="5"/>
        <v>#VALUE!</v>
      </c>
    </row>
    <row r="52" spans="1:36" x14ac:dyDescent="0.25">
      <c r="A52">
        <f t="shared" si="6"/>
        <v>2400</v>
      </c>
      <c r="B52">
        <f t="shared" si="7"/>
        <v>0</v>
      </c>
      <c r="I52" t="str">
        <f t="shared" si="12"/>
        <v/>
      </c>
      <c r="J52" t="e">
        <f t="shared" si="1"/>
        <v>#VALUE!</v>
      </c>
      <c r="K52" t="e">
        <f>_xlfn.STDEV.P(I50:I52)/AVERAGE(I50:I52)</f>
        <v>#DIV/0!</v>
      </c>
      <c r="L52" t="e">
        <f>AVERAGE(I50:I52)</f>
        <v>#DIV/0!</v>
      </c>
      <c r="M52">
        <f t="shared" si="8"/>
        <v>2400</v>
      </c>
      <c r="N52">
        <f t="shared" si="9"/>
        <v>0</v>
      </c>
      <c r="U52" t="str">
        <f t="shared" si="13"/>
        <v/>
      </c>
      <c r="V52" t="e">
        <f t="shared" si="3"/>
        <v>#VALUE!</v>
      </c>
      <c r="W52" t="e">
        <f>_xlfn.STDEV.P(U50:U52)/AVERAGE(U50:U52)</f>
        <v>#DIV/0!</v>
      </c>
      <c r="X52" t="e">
        <f>AVERAGE(U50:U52)</f>
        <v>#DIV/0!</v>
      </c>
      <c r="Y52">
        <f t="shared" si="10"/>
        <v>2400</v>
      </c>
      <c r="Z52">
        <f t="shared" si="11"/>
        <v>0</v>
      </c>
      <c r="AG52" t="str">
        <f t="shared" si="14"/>
        <v/>
      </c>
      <c r="AH52" t="e">
        <f t="shared" si="5"/>
        <v>#VALUE!</v>
      </c>
      <c r="AI52" t="e">
        <f>_xlfn.STDEV.P(AG50:AG52)/AVERAGE(AG50:AG52)</f>
        <v>#DIV/0!</v>
      </c>
      <c r="AJ52" t="e">
        <f>AVERAGE(AG50:AG52)</f>
        <v>#DIV/0!</v>
      </c>
    </row>
    <row r="53" spans="1:36" x14ac:dyDescent="0.25">
      <c r="A53">
        <f t="shared" si="6"/>
        <v>2450</v>
      </c>
      <c r="B53">
        <f t="shared" si="7"/>
        <v>0</v>
      </c>
      <c r="I53" t="str">
        <f t="shared" si="12"/>
        <v/>
      </c>
      <c r="J53" t="e">
        <f t="shared" si="1"/>
        <v>#VALUE!</v>
      </c>
      <c r="M53">
        <f t="shared" si="8"/>
        <v>2450</v>
      </c>
      <c r="N53">
        <f t="shared" si="9"/>
        <v>0</v>
      </c>
      <c r="U53" t="str">
        <f t="shared" si="13"/>
        <v/>
      </c>
      <c r="V53" t="e">
        <f t="shared" si="3"/>
        <v>#VALUE!</v>
      </c>
      <c r="Y53">
        <f t="shared" si="10"/>
        <v>2450</v>
      </c>
      <c r="Z53">
        <f t="shared" si="11"/>
        <v>0</v>
      </c>
      <c r="AG53" t="str">
        <f t="shared" si="14"/>
        <v/>
      </c>
      <c r="AH53" t="e">
        <f t="shared" si="5"/>
        <v>#VALUE!</v>
      </c>
    </row>
    <row r="54" spans="1:36" x14ac:dyDescent="0.25">
      <c r="A54">
        <f t="shared" si="6"/>
        <v>2500</v>
      </c>
      <c r="B54">
        <f t="shared" si="7"/>
        <v>0</v>
      </c>
      <c r="I54" t="str">
        <f t="shared" si="12"/>
        <v/>
      </c>
      <c r="J54" t="e">
        <f t="shared" si="1"/>
        <v>#VALUE!</v>
      </c>
      <c r="M54">
        <f t="shared" si="8"/>
        <v>2500</v>
      </c>
      <c r="N54">
        <f t="shared" si="9"/>
        <v>0</v>
      </c>
      <c r="U54" t="str">
        <f t="shared" si="13"/>
        <v/>
      </c>
      <c r="V54" t="e">
        <f t="shared" si="3"/>
        <v>#VALUE!</v>
      </c>
      <c r="Y54">
        <f t="shared" si="10"/>
        <v>2500</v>
      </c>
      <c r="Z54">
        <f t="shared" si="11"/>
        <v>0</v>
      </c>
      <c r="AG54" t="str">
        <f t="shared" si="14"/>
        <v/>
      </c>
      <c r="AH54" t="e">
        <f t="shared" si="5"/>
        <v>#VALUE!</v>
      </c>
    </row>
    <row r="55" spans="1:36" x14ac:dyDescent="0.25">
      <c r="A55">
        <f t="shared" si="6"/>
        <v>2550</v>
      </c>
      <c r="B55">
        <f t="shared" si="7"/>
        <v>0</v>
      </c>
      <c r="I55" t="str">
        <f t="shared" si="12"/>
        <v/>
      </c>
      <c r="J55" t="e">
        <f t="shared" si="1"/>
        <v>#VALUE!</v>
      </c>
      <c r="K55" t="e">
        <f>_xlfn.STDEV.P(I53:I55)/AVERAGE(I53:I55)</f>
        <v>#DIV/0!</v>
      </c>
      <c r="L55" t="e">
        <f>AVERAGE(I53:I55)</f>
        <v>#DIV/0!</v>
      </c>
      <c r="M55">
        <f t="shared" si="8"/>
        <v>2550</v>
      </c>
      <c r="N55">
        <f t="shared" si="9"/>
        <v>0</v>
      </c>
      <c r="U55" t="str">
        <f t="shared" si="13"/>
        <v/>
      </c>
      <c r="V55" t="e">
        <f t="shared" si="3"/>
        <v>#VALUE!</v>
      </c>
      <c r="W55" t="e">
        <f>_xlfn.STDEV.P(U53:U55)/AVERAGE(U53:U55)</f>
        <v>#DIV/0!</v>
      </c>
      <c r="X55" t="e">
        <f>AVERAGE(U53:U55)</f>
        <v>#DIV/0!</v>
      </c>
      <c r="Y55">
        <f t="shared" si="10"/>
        <v>2550</v>
      </c>
      <c r="Z55">
        <f t="shared" si="11"/>
        <v>0</v>
      </c>
      <c r="AG55" t="str">
        <f t="shared" si="14"/>
        <v/>
      </c>
      <c r="AH55" t="e">
        <f t="shared" si="5"/>
        <v>#VALUE!</v>
      </c>
      <c r="AI55" t="e">
        <f>_xlfn.STDEV.P(AG53:AG55)/AVERAGE(AG53:AG55)</f>
        <v>#DIV/0!</v>
      </c>
      <c r="AJ55" t="e">
        <f>AVERAGE(AG53:AG55)</f>
        <v>#DIV/0!</v>
      </c>
    </row>
    <row r="56" spans="1:36" x14ac:dyDescent="0.25">
      <c r="A56">
        <f t="shared" si="6"/>
        <v>2600</v>
      </c>
      <c r="B56">
        <f t="shared" si="7"/>
        <v>0</v>
      </c>
      <c r="I56" t="str">
        <f t="shared" si="12"/>
        <v/>
      </c>
      <c r="J56" t="e">
        <f t="shared" si="1"/>
        <v>#VALUE!</v>
      </c>
      <c r="M56">
        <f t="shared" si="8"/>
        <v>2600</v>
      </c>
      <c r="N56">
        <f t="shared" si="9"/>
        <v>0</v>
      </c>
      <c r="U56" t="str">
        <f t="shared" si="13"/>
        <v/>
      </c>
      <c r="V56" t="e">
        <f t="shared" si="3"/>
        <v>#VALUE!</v>
      </c>
      <c r="Y56">
        <f t="shared" si="10"/>
        <v>2600</v>
      </c>
      <c r="Z56">
        <f t="shared" si="11"/>
        <v>0</v>
      </c>
      <c r="AG56" t="str">
        <f t="shared" si="14"/>
        <v/>
      </c>
      <c r="AH56" t="e">
        <f t="shared" si="5"/>
        <v>#VALUE!</v>
      </c>
    </row>
    <row r="57" spans="1:36" x14ac:dyDescent="0.25">
      <c r="A57">
        <f t="shared" si="6"/>
        <v>2650</v>
      </c>
      <c r="B57">
        <f t="shared" si="7"/>
        <v>0</v>
      </c>
      <c r="I57" t="str">
        <f t="shared" si="12"/>
        <v/>
      </c>
      <c r="J57" t="e">
        <f t="shared" si="1"/>
        <v>#VALUE!</v>
      </c>
      <c r="M57">
        <f t="shared" si="8"/>
        <v>2650</v>
      </c>
      <c r="N57">
        <f t="shared" si="9"/>
        <v>0</v>
      </c>
      <c r="U57" t="str">
        <f t="shared" si="13"/>
        <v/>
      </c>
      <c r="V57" t="e">
        <f t="shared" si="3"/>
        <v>#VALUE!</v>
      </c>
      <c r="Y57">
        <f t="shared" si="10"/>
        <v>2650</v>
      </c>
      <c r="Z57">
        <f t="shared" si="11"/>
        <v>0</v>
      </c>
      <c r="AG57" t="str">
        <f t="shared" si="14"/>
        <v/>
      </c>
      <c r="AH57" t="e">
        <f t="shared" si="5"/>
        <v>#VALUE!</v>
      </c>
    </row>
    <row r="58" spans="1:36" x14ac:dyDescent="0.25">
      <c r="A58">
        <f t="shared" si="6"/>
        <v>2700</v>
      </c>
      <c r="B58">
        <f t="shared" si="7"/>
        <v>0</v>
      </c>
      <c r="I58" t="str">
        <f t="shared" si="12"/>
        <v/>
      </c>
      <c r="J58" t="e">
        <f t="shared" si="1"/>
        <v>#VALUE!</v>
      </c>
      <c r="K58" t="e">
        <f>_xlfn.STDEV.P(I56:I58)/AVERAGE(I56:I58)</f>
        <v>#DIV/0!</v>
      </c>
      <c r="L58" t="e">
        <f>AVERAGE(I56:I58)</f>
        <v>#DIV/0!</v>
      </c>
      <c r="M58">
        <f t="shared" si="8"/>
        <v>2700</v>
      </c>
      <c r="N58">
        <f t="shared" si="9"/>
        <v>0</v>
      </c>
      <c r="U58" t="str">
        <f t="shared" si="13"/>
        <v/>
      </c>
      <c r="V58" t="e">
        <f t="shared" si="3"/>
        <v>#VALUE!</v>
      </c>
      <c r="W58" t="e">
        <f>_xlfn.STDEV.P(U56:U58)/AVERAGE(U56:U58)</f>
        <v>#DIV/0!</v>
      </c>
      <c r="X58" t="e">
        <f>AVERAGE(U56:U58)</f>
        <v>#DIV/0!</v>
      </c>
      <c r="Y58">
        <f t="shared" si="10"/>
        <v>2700</v>
      </c>
      <c r="Z58">
        <f t="shared" si="11"/>
        <v>0</v>
      </c>
      <c r="AG58" t="str">
        <f t="shared" si="14"/>
        <v/>
      </c>
      <c r="AH58" t="e">
        <f t="shared" si="5"/>
        <v>#VALUE!</v>
      </c>
      <c r="AI58" t="e">
        <f>_xlfn.STDEV.P(AG56:AG58)/AVERAGE(AG56:AG58)</f>
        <v>#DIV/0!</v>
      </c>
      <c r="AJ58" t="e">
        <f>AVERAGE(AG56:AG58)</f>
        <v>#DIV/0!</v>
      </c>
    </row>
    <row r="59" spans="1:36" x14ac:dyDescent="0.25">
      <c r="A59">
        <f t="shared" si="6"/>
        <v>2750</v>
      </c>
      <c r="B59">
        <f t="shared" si="7"/>
        <v>0</v>
      </c>
      <c r="I59" t="str">
        <f t="shared" si="12"/>
        <v/>
      </c>
      <c r="J59" t="e">
        <f t="shared" si="1"/>
        <v>#VALUE!</v>
      </c>
      <c r="M59">
        <f t="shared" si="8"/>
        <v>2750</v>
      </c>
      <c r="N59">
        <f t="shared" si="9"/>
        <v>0</v>
      </c>
      <c r="U59" t="str">
        <f t="shared" si="13"/>
        <v/>
      </c>
      <c r="V59" t="e">
        <f t="shared" si="3"/>
        <v>#VALUE!</v>
      </c>
      <c r="Y59">
        <f t="shared" si="10"/>
        <v>2750</v>
      </c>
      <c r="Z59">
        <f t="shared" si="11"/>
        <v>0</v>
      </c>
      <c r="AG59" t="str">
        <f t="shared" si="14"/>
        <v/>
      </c>
      <c r="AH59" t="e">
        <f t="shared" si="5"/>
        <v>#VALUE!</v>
      </c>
    </row>
    <row r="60" spans="1:36" x14ac:dyDescent="0.25">
      <c r="A60">
        <f t="shared" si="6"/>
        <v>2800</v>
      </c>
      <c r="B60">
        <f t="shared" si="7"/>
        <v>0</v>
      </c>
      <c r="I60" t="str">
        <f t="shared" si="12"/>
        <v/>
      </c>
      <c r="J60" t="e">
        <f t="shared" si="1"/>
        <v>#VALUE!</v>
      </c>
      <c r="M60">
        <f t="shared" si="8"/>
        <v>2800</v>
      </c>
      <c r="N60">
        <f t="shared" si="9"/>
        <v>0</v>
      </c>
      <c r="U60" t="str">
        <f t="shared" si="13"/>
        <v/>
      </c>
      <c r="V60" t="e">
        <f t="shared" si="3"/>
        <v>#VALUE!</v>
      </c>
      <c r="Y60">
        <f t="shared" si="10"/>
        <v>2800</v>
      </c>
      <c r="Z60">
        <f t="shared" si="11"/>
        <v>0</v>
      </c>
      <c r="AG60" t="str">
        <f t="shared" si="14"/>
        <v/>
      </c>
      <c r="AH60" t="e">
        <f t="shared" si="5"/>
        <v>#VALUE!</v>
      </c>
    </row>
    <row r="61" spans="1:36" x14ac:dyDescent="0.25">
      <c r="A61">
        <f t="shared" si="6"/>
        <v>2850</v>
      </c>
      <c r="B61">
        <f t="shared" si="7"/>
        <v>0</v>
      </c>
      <c r="I61" t="str">
        <f t="shared" si="12"/>
        <v/>
      </c>
      <c r="J61" t="e">
        <f t="shared" si="1"/>
        <v>#VALUE!</v>
      </c>
      <c r="K61" t="e">
        <f>_xlfn.STDEV.P(I59:I61)/AVERAGE(I59:I61)</f>
        <v>#DIV/0!</v>
      </c>
      <c r="L61" t="e">
        <f>AVERAGE(I59:I61)</f>
        <v>#DIV/0!</v>
      </c>
      <c r="M61">
        <f t="shared" si="8"/>
        <v>2850</v>
      </c>
      <c r="N61">
        <f t="shared" si="9"/>
        <v>0</v>
      </c>
      <c r="U61" t="str">
        <f t="shared" si="13"/>
        <v/>
      </c>
      <c r="V61" t="e">
        <f t="shared" si="3"/>
        <v>#VALUE!</v>
      </c>
      <c r="W61" t="e">
        <f>_xlfn.STDEV.P(U59:U61)/AVERAGE(U59:U61)</f>
        <v>#DIV/0!</v>
      </c>
      <c r="X61" t="e">
        <f>AVERAGE(U59:U61)</f>
        <v>#DIV/0!</v>
      </c>
      <c r="Y61">
        <f t="shared" si="10"/>
        <v>2850</v>
      </c>
      <c r="Z61">
        <f t="shared" si="11"/>
        <v>0</v>
      </c>
      <c r="AG61" t="str">
        <f t="shared" si="14"/>
        <v/>
      </c>
      <c r="AH61" t="e">
        <f t="shared" si="5"/>
        <v>#VALUE!</v>
      </c>
      <c r="AI61" t="e">
        <f>_xlfn.STDEV.P(AG59:AG61)/AVERAGE(AG59:AG61)</f>
        <v>#DIV/0!</v>
      </c>
      <c r="AJ61" t="e">
        <f>AVERAGE(AG59:AG61)</f>
        <v>#DIV/0!</v>
      </c>
    </row>
    <row r="62" spans="1:36" x14ac:dyDescent="0.25">
      <c r="A62">
        <f t="shared" si="6"/>
        <v>2900</v>
      </c>
      <c r="B62">
        <f t="shared" si="7"/>
        <v>0</v>
      </c>
      <c r="I62" t="str">
        <f t="shared" si="12"/>
        <v/>
      </c>
      <c r="J62" t="e">
        <f t="shared" si="1"/>
        <v>#VALUE!</v>
      </c>
      <c r="M62">
        <f t="shared" si="8"/>
        <v>2900</v>
      </c>
      <c r="N62">
        <f t="shared" si="9"/>
        <v>0</v>
      </c>
      <c r="U62" t="str">
        <f t="shared" si="13"/>
        <v/>
      </c>
      <c r="V62" t="e">
        <f t="shared" si="3"/>
        <v>#VALUE!</v>
      </c>
      <c r="Y62">
        <f t="shared" si="10"/>
        <v>2900</v>
      </c>
      <c r="Z62">
        <f t="shared" si="11"/>
        <v>0</v>
      </c>
      <c r="AG62" t="str">
        <f t="shared" si="14"/>
        <v/>
      </c>
      <c r="AH62" t="e">
        <f t="shared" si="5"/>
        <v>#VALUE!</v>
      </c>
    </row>
    <row r="63" spans="1:36" x14ac:dyDescent="0.25">
      <c r="A63">
        <f t="shared" si="6"/>
        <v>2950</v>
      </c>
      <c r="B63">
        <f t="shared" si="7"/>
        <v>0</v>
      </c>
      <c r="I63" t="str">
        <f t="shared" si="12"/>
        <v/>
      </c>
      <c r="J63" t="e">
        <f t="shared" si="1"/>
        <v>#VALUE!</v>
      </c>
      <c r="M63">
        <f t="shared" si="8"/>
        <v>2950</v>
      </c>
      <c r="N63">
        <f t="shared" si="9"/>
        <v>0</v>
      </c>
      <c r="U63" t="str">
        <f t="shared" si="13"/>
        <v/>
      </c>
      <c r="V63" t="e">
        <f t="shared" si="3"/>
        <v>#VALUE!</v>
      </c>
      <c r="Y63">
        <f t="shared" si="10"/>
        <v>2950</v>
      </c>
      <c r="Z63">
        <f t="shared" si="11"/>
        <v>0</v>
      </c>
      <c r="AG63" t="str">
        <f t="shared" si="14"/>
        <v/>
      </c>
      <c r="AH63" t="e">
        <f t="shared" si="5"/>
        <v>#VALUE!</v>
      </c>
    </row>
    <row r="64" spans="1:36" x14ac:dyDescent="0.25">
      <c r="A64">
        <f t="shared" si="6"/>
        <v>3000</v>
      </c>
      <c r="B64">
        <f t="shared" si="7"/>
        <v>0</v>
      </c>
      <c r="I64" t="str">
        <f t="shared" si="12"/>
        <v/>
      </c>
      <c r="J64" t="e">
        <f t="shared" si="1"/>
        <v>#VALUE!</v>
      </c>
      <c r="K64" t="e">
        <f>_xlfn.STDEV.P(I62:I64)/AVERAGE(I62:I64)</f>
        <v>#DIV/0!</v>
      </c>
      <c r="L64" t="e">
        <f>AVERAGE(I62:I64)</f>
        <v>#DIV/0!</v>
      </c>
      <c r="M64">
        <f t="shared" si="8"/>
        <v>3000</v>
      </c>
      <c r="N64">
        <f t="shared" si="9"/>
        <v>0</v>
      </c>
      <c r="U64" t="str">
        <f t="shared" si="13"/>
        <v/>
      </c>
      <c r="V64" t="e">
        <f t="shared" si="3"/>
        <v>#VALUE!</v>
      </c>
      <c r="W64" t="e">
        <f>_xlfn.STDEV.P(U62:U64)/AVERAGE(U62:U64)</f>
        <v>#DIV/0!</v>
      </c>
      <c r="X64" t="e">
        <f>AVERAGE(U62:U64)</f>
        <v>#DIV/0!</v>
      </c>
      <c r="Y64">
        <f t="shared" si="10"/>
        <v>3000</v>
      </c>
      <c r="Z64">
        <f t="shared" si="11"/>
        <v>0</v>
      </c>
      <c r="AG64" t="str">
        <f t="shared" si="14"/>
        <v/>
      </c>
      <c r="AH64" t="e">
        <f t="shared" si="5"/>
        <v>#VALUE!</v>
      </c>
      <c r="AI64" t="e">
        <f>_xlfn.STDEV.P(AG62:AG64)/AVERAGE(AG62:AG64)</f>
        <v>#DIV/0!</v>
      </c>
      <c r="AJ64" t="e">
        <f>AVERAGE(AG62:AG64)</f>
        <v>#DIV/0!</v>
      </c>
    </row>
    <row r="65" spans="1:36" x14ac:dyDescent="0.25">
      <c r="A65">
        <f t="shared" si="6"/>
        <v>3050</v>
      </c>
      <c r="B65">
        <f t="shared" si="7"/>
        <v>0</v>
      </c>
      <c r="I65" t="str">
        <f t="shared" si="12"/>
        <v/>
      </c>
      <c r="J65" t="e">
        <f t="shared" si="1"/>
        <v>#VALUE!</v>
      </c>
      <c r="M65">
        <f t="shared" si="8"/>
        <v>3050</v>
      </c>
      <c r="N65">
        <f t="shared" si="9"/>
        <v>0</v>
      </c>
      <c r="U65" t="str">
        <f t="shared" si="13"/>
        <v/>
      </c>
      <c r="V65" t="e">
        <f t="shared" si="3"/>
        <v>#VALUE!</v>
      </c>
      <c r="Y65">
        <f t="shared" si="10"/>
        <v>3050</v>
      </c>
      <c r="Z65">
        <f t="shared" si="11"/>
        <v>0</v>
      </c>
      <c r="AG65" t="str">
        <f t="shared" si="14"/>
        <v/>
      </c>
      <c r="AH65" t="e">
        <f t="shared" si="5"/>
        <v>#VALUE!</v>
      </c>
    </row>
    <row r="66" spans="1:36" x14ac:dyDescent="0.25">
      <c r="A66">
        <f t="shared" si="6"/>
        <v>3100</v>
      </c>
      <c r="B66">
        <f t="shared" si="7"/>
        <v>0</v>
      </c>
      <c r="I66" t="str">
        <f t="shared" si="12"/>
        <v/>
      </c>
      <c r="J66" t="e">
        <f t="shared" si="1"/>
        <v>#VALUE!</v>
      </c>
      <c r="M66">
        <f t="shared" si="8"/>
        <v>3100</v>
      </c>
      <c r="N66">
        <f t="shared" si="9"/>
        <v>0</v>
      </c>
      <c r="U66" t="str">
        <f t="shared" si="13"/>
        <v/>
      </c>
      <c r="V66" t="e">
        <f t="shared" si="3"/>
        <v>#VALUE!</v>
      </c>
      <c r="Y66">
        <f t="shared" si="10"/>
        <v>3100</v>
      </c>
      <c r="Z66">
        <f t="shared" si="11"/>
        <v>0</v>
      </c>
      <c r="AG66" t="str">
        <f t="shared" si="14"/>
        <v/>
      </c>
      <c r="AH66" t="e">
        <f t="shared" si="5"/>
        <v>#VALUE!</v>
      </c>
    </row>
    <row r="67" spans="1:36" x14ac:dyDescent="0.25">
      <c r="A67">
        <f t="shared" si="6"/>
        <v>3150</v>
      </c>
      <c r="B67">
        <f t="shared" si="7"/>
        <v>0</v>
      </c>
      <c r="I67" t="str">
        <f t="shared" si="12"/>
        <v/>
      </c>
      <c r="J67" t="e">
        <f t="shared" si="1"/>
        <v>#VALUE!</v>
      </c>
      <c r="K67" t="e">
        <f>_xlfn.STDEV.P(I65:I67)/AVERAGE(I65:I67)</f>
        <v>#DIV/0!</v>
      </c>
      <c r="L67" t="e">
        <f>AVERAGE(I65:I67)</f>
        <v>#DIV/0!</v>
      </c>
      <c r="M67">
        <f t="shared" si="8"/>
        <v>3150</v>
      </c>
      <c r="N67">
        <f t="shared" si="9"/>
        <v>0</v>
      </c>
      <c r="U67" t="str">
        <f t="shared" si="13"/>
        <v/>
      </c>
      <c r="V67" t="e">
        <f t="shared" si="3"/>
        <v>#VALUE!</v>
      </c>
      <c r="W67" t="e">
        <f>_xlfn.STDEV.P(U65:U67)/AVERAGE(U65:U67)</f>
        <v>#DIV/0!</v>
      </c>
      <c r="X67" t="e">
        <f>AVERAGE(U65:U67)</f>
        <v>#DIV/0!</v>
      </c>
      <c r="Y67">
        <f t="shared" si="10"/>
        <v>3150</v>
      </c>
      <c r="Z67">
        <f t="shared" si="11"/>
        <v>0</v>
      </c>
      <c r="AG67" t="str">
        <f t="shared" si="14"/>
        <v/>
      </c>
      <c r="AH67" t="e">
        <f t="shared" si="5"/>
        <v>#VALUE!</v>
      </c>
      <c r="AI67" t="e">
        <f>_xlfn.STDEV.P(AG65:AG67)/AVERAGE(AG65:AG67)</f>
        <v>#DIV/0!</v>
      </c>
      <c r="AJ67" t="e">
        <f>AVERAGE(AG65:AG67)</f>
        <v>#DIV/0!</v>
      </c>
    </row>
    <row r="68" spans="1:36" x14ac:dyDescent="0.25">
      <c r="A68">
        <f t="shared" si="6"/>
        <v>3200</v>
      </c>
      <c r="B68">
        <f t="shared" si="7"/>
        <v>0</v>
      </c>
      <c r="I68" t="str">
        <f t="shared" si="12"/>
        <v/>
      </c>
      <c r="J68" t="e">
        <f t="shared" si="1"/>
        <v>#VALUE!</v>
      </c>
      <c r="M68">
        <f t="shared" si="8"/>
        <v>3200</v>
      </c>
      <c r="N68">
        <f t="shared" si="9"/>
        <v>0</v>
      </c>
      <c r="U68" t="str">
        <f t="shared" si="13"/>
        <v/>
      </c>
      <c r="V68" t="e">
        <f t="shared" si="3"/>
        <v>#VALUE!</v>
      </c>
      <c r="Y68">
        <f t="shared" si="10"/>
        <v>3200</v>
      </c>
      <c r="Z68">
        <f t="shared" si="11"/>
        <v>0</v>
      </c>
      <c r="AG68" t="str">
        <f t="shared" si="14"/>
        <v/>
      </c>
      <c r="AH68" t="e">
        <f t="shared" si="5"/>
        <v>#VALUE!</v>
      </c>
    </row>
    <row r="69" spans="1:36" x14ac:dyDescent="0.25">
      <c r="A69">
        <f t="shared" si="6"/>
        <v>3250</v>
      </c>
      <c r="B69">
        <f t="shared" si="7"/>
        <v>0</v>
      </c>
      <c r="I69" t="str">
        <f t="shared" si="12"/>
        <v/>
      </c>
      <c r="J69" t="e">
        <f t="shared" si="1"/>
        <v>#VALUE!</v>
      </c>
      <c r="M69">
        <f t="shared" si="8"/>
        <v>3250</v>
      </c>
      <c r="N69">
        <f t="shared" si="9"/>
        <v>0</v>
      </c>
      <c r="U69" t="str">
        <f t="shared" si="13"/>
        <v/>
      </c>
      <c r="V69" t="e">
        <f t="shared" si="3"/>
        <v>#VALUE!</v>
      </c>
      <c r="Y69">
        <f t="shared" si="10"/>
        <v>3250</v>
      </c>
      <c r="Z69">
        <f t="shared" si="11"/>
        <v>0</v>
      </c>
      <c r="AG69" t="str">
        <f t="shared" si="14"/>
        <v/>
      </c>
      <c r="AH69" t="e">
        <f t="shared" si="5"/>
        <v>#VALUE!</v>
      </c>
    </row>
    <row r="70" spans="1:36" x14ac:dyDescent="0.25">
      <c r="A70">
        <f t="shared" si="6"/>
        <v>3300</v>
      </c>
      <c r="B70">
        <f t="shared" si="7"/>
        <v>0</v>
      </c>
      <c r="I70" t="str">
        <f t="shared" ref="I70:I101" si="15">IF(C70="", "", (B70-C70)*1000/(A70-A69))</f>
        <v/>
      </c>
      <c r="J70" t="e">
        <f t="shared" ref="J70:J115" si="16">I70/F$2</f>
        <v>#VALUE!</v>
      </c>
      <c r="K70" t="e">
        <f>_xlfn.STDEV.P(I68:I70)/AVERAGE(I68:I70)</f>
        <v>#DIV/0!</v>
      </c>
      <c r="L70" t="e">
        <f>AVERAGE(I68:I70)</f>
        <v>#DIV/0!</v>
      </c>
      <c r="M70">
        <f t="shared" si="8"/>
        <v>3300</v>
      </c>
      <c r="N70">
        <f t="shared" si="9"/>
        <v>0</v>
      </c>
      <c r="U70" t="str">
        <f t="shared" ref="U70:U101" si="17">IF(O70="", "", (N70-O70)*1000/(M70-M69))</f>
        <v/>
      </c>
      <c r="V70" t="e">
        <f t="shared" ref="V70:V115" si="18">U70/R$2</f>
        <v>#VALUE!</v>
      </c>
      <c r="W70" t="e">
        <f>_xlfn.STDEV.P(U68:U70)/AVERAGE(U68:U70)</f>
        <v>#DIV/0!</v>
      </c>
      <c r="X70" t="e">
        <f>AVERAGE(U68:U70)</f>
        <v>#DIV/0!</v>
      </c>
      <c r="Y70">
        <f t="shared" si="10"/>
        <v>3300</v>
      </c>
      <c r="Z70">
        <f t="shared" si="11"/>
        <v>0</v>
      </c>
      <c r="AG70" t="str">
        <f t="shared" ref="AG70:AG101" si="19">IF(AA70="", "", (Z70-AA70)*1000/(Y70-Y69))</f>
        <v/>
      </c>
      <c r="AH70" t="e">
        <f t="shared" ref="AH70:AH115" si="20">AG70/AD$2</f>
        <v>#VALUE!</v>
      </c>
      <c r="AI70" t="e">
        <f>_xlfn.STDEV.P(AG68:AG70)/AVERAGE(AG68:AG70)</f>
        <v>#DIV/0!</v>
      </c>
      <c r="AJ70" t="e">
        <f>AVERAGE(AG68:AG70)</f>
        <v>#DIV/0!</v>
      </c>
    </row>
    <row r="71" spans="1:36" x14ac:dyDescent="0.25">
      <c r="A71">
        <f t="shared" ref="A71:A115" si="21">A70+50</f>
        <v>3350</v>
      </c>
      <c r="B71">
        <f t="shared" ref="B71:B115" si="22">C70</f>
        <v>0</v>
      </c>
      <c r="I71" t="str">
        <f t="shared" si="15"/>
        <v/>
      </c>
      <c r="J71" t="e">
        <f t="shared" si="16"/>
        <v>#VALUE!</v>
      </c>
      <c r="M71">
        <f t="shared" ref="M71:M115" si="23">M70+50</f>
        <v>3350</v>
      </c>
      <c r="N71">
        <f t="shared" ref="N71:N115" si="24">O70</f>
        <v>0</v>
      </c>
      <c r="U71" t="str">
        <f t="shared" si="17"/>
        <v/>
      </c>
      <c r="V71" t="e">
        <f t="shared" si="18"/>
        <v>#VALUE!</v>
      </c>
      <c r="Y71">
        <f t="shared" ref="Y71:Y115" si="25">Y70+50</f>
        <v>3350</v>
      </c>
      <c r="Z71">
        <f t="shared" ref="Z71:Z115" si="26">AA70</f>
        <v>0</v>
      </c>
      <c r="AG71" t="str">
        <f t="shared" si="19"/>
        <v/>
      </c>
      <c r="AH71" t="e">
        <f t="shared" si="20"/>
        <v>#VALUE!</v>
      </c>
    </row>
    <row r="72" spans="1:36" x14ac:dyDescent="0.25">
      <c r="A72">
        <f t="shared" si="21"/>
        <v>3400</v>
      </c>
      <c r="B72">
        <f t="shared" si="22"/>
        <v>0</v>
      </c>
      <c r="I72" t="str">
        <f t="shared" si="15"/>
        <v/>
      </c>
      <c r="J72" t="e">
        <f t="shared" si="16"/>
        <v>#VALUE!</v>
      </c>
      <c r="M72">
        <f t="shared" si="23"/>
        <v>3400</v>
      </c>
      <c r="N72">
        <f t="shared" si="24"/>
        <v>0</v>
      </c>
      <c r="U72" t="str">
        <f t="shared" si="17"/>
        <v/>
      </c>
      <c r="V72" t="e">
        <f t="shared" si="18"/>
        <v>#VALUE!</v>
      </c>
      <c r="Y72">
        <f t="shared" si="25"/>
        <v>3400</v>
      </c>
      <c r="Z72">
        <f t="shared" si="26"/>
        <v>0</v>
      </c>
      <c r="AG72" t="str">
        <f t="shared" si="19"/>
        <v/>
      </c>
      <c r="AH72" t="e">
        <f t="shared" si="20"/>
        <v>#VALUE!</v>
      </c>
    </row>
    <row r="73" spans="1:36" x14ac:dyDescent="0.25">
      <c r="A73">
        <f t="shared" si="21"/>
        <v>3450</v>
      </c>
      <c r="B73">
        <f t="shared" si="22"/>
        <v>0</v>
      </c>
      <c r="I73" t="str">
        <f t="shared" si="15"/>
        <v/>
      </c>
      <c r="J73" t="e">
        <f t="shared" si="16"/>
        <v>#VALUE!</v>
      </c>
      <c r="K73" t="e">
        <f>_xlfn.STDEV.P(I71:I73)/AVERAGE(I71:I73)</f>
        <v>#DIV/0!</v>
      </c>
      <c r="L73" t="e">
        <f>AVERAGE(I71:I73)</f>
        <v>#DIV/0!</v>
      </c>
      <c r="M73">
        <f t="shared" si="23"/>
        <v>3450</v>
      </c>
      <c r="N73">
        <f t="shared" si="24"/>
        <v>0</v>
      </c>
      <c r="U73" t="str">
        <f t="shared" si="17"/>
        <v/>
      </c>
      <c r="V73" t="e">
        <f t="shared" si="18"/>
        <v>#VALUE!</v>
      </c>
      <c r="W73" t="e">
        <f>_xlfn.STDEV.P(U71:U73)/AVERAGE(U71:U73)</f>
        <v>#DIV/0!</v>
      </c>
      <c r="X73" t="e">
        <f>AVERAGE(U71:U73)</f>
        <v>#DIV/0!</v>
      </c>
      <c r="Y73">
        <f t="shared" si="25"/>
        <v>3450</v>
      </c>
      <c r="Z73">
        <f t="shared" si="26"/>
        <v>0</v>
      </c>
      <c r="AG73" t="str">
        <f t="shared" si="19"/>
        <v/>
      </c>
      <c r="AH73" t="e">
        <f t="shared" si="20"/>
        <v>#VALUE!</v>
      </c>
      <c r="AI73" t="e">
        <f>_xlfn.STDEV.P(AG71:AG73)/AVERAGE(AG71:AG73)</f>
        <v>#DIV/0!</v>
      </c>
      <c r="AJ73" t="e">
        <f>AVERAGE(AG71:AG73)</f>
        <v>#DIV/0!</v>
      </c>
    </row>
    <row r="74" spans="1:36" x14ac:dyDescent="0.25">
      <c r="A74">
        <f t="shared" si="21"/>
        <v>3500</v>
      </c>
      <c r="B74">
        <f t="shared" si="22"/>
        <v>0</v>
      </c>
      <c r="I74" t="str">
        <f t="shared" si="15"/>
        <v/>
      </c>
      <c r="J74" t="e">
        <f t="shared" si="16"/>
        <v>#VALUE!</v>
      </c>
      <c r="M74">
        <f t="shared" si="23"/>
        <v>3500</v>
      </c>
      <c r="N74">
        <f t="shared" si="24"/>
        <v>0</v>
      </c>
      <c r="U74" t="str">
        <f t="shared" si="17"/>
        <v/>
      </c>
      <c r="V74" t="e">
        <f t="shared" si="18"/>
        <v>#VALUE!</v>
      </c>
      <c r="Y74">
        <f t="shared" si="25"/>
        <v>3500</v>
      </c>
      <c r="Z74">
        <f t="shared" si="26"/>
        <v>0</v>
      </c>
      <c r="AG74" t="str">
        <f t="shared" si="19"/>
        <v/>
      </c>
      <c r="AH74" t="e">
        <f t="shared" si="20"/>
        <v>#VALUE!</v>
      </c>
    </row>
    <row r="75" spans="1:36" x14ac:dyDescent="0.25">
      <c r="A75">
        <f t="shared" si="21"/>
        <v>3550</v>
      </c>
      <c r="B75">
        <f t="shared" si="22"/>
        <v>0</v>
      </c>
      <c r="I75" t="str">
        <f t="shared" si="15"/>
        <v/>
      </c>
      <c r="J75" t="e">
        <f t="shared" si="16"/>
        <v>#VALUE!</v>
      </c>
      <c r="M75">
        <f t="shared" si="23"/>
        <v>3550</v>
      </c>
      <c r="N75">
        <f t="shared" si="24"/>
        <v>0</v>
      </c>
      <c r="U75" t="str">
        <f t="shared" si="17"/>
        <v/>
      </c>
      <c r="V75" t="e">
        <f t="shared" si="18"/>
        <v>#VALUE!</v>
      </c>
      <c r="Y75">
        <f t="shared" si="25"/>
        <v>3550</v>
      </c>
      <c r="Z75">
        <f t="shared" si="26"/>
        <v>0</v>
      </c>
      <c r="AG75" t="str">
        <f t="shared" si="19"/>
        <v/>
      </c>
      <c r="AH75" t="e">
        <f t="shared" si="20"/>
        <v>#VALUE!</v>
      </c>
    </row>
    <row r="76" spans="1:36" x14ac:dyDescent="0.25">
      <c r="A76">
        <f t="shared" si="21"/>
        <v>3600</v>
      </c>
      <c r="B76">
        <f t="shared" si="22"/>
        <v>0</v>
      </c>
      <c r="I76" t="str">
        <f t="shared" si="15"/>
        <v/>
      </c>
      <c r="J76" t="e">
        <f t="shared" si="16"/>
        <v>#VALUE!</v>
      </c>
      <c r="K76" t="e">
        <f>_xlfn.STDEV.P(I74:I76)/AVERAGE(I74:I76)</f>
        <v>#DIV/0!</v>
      </c>
      <c r="L76" t="e">
        <f>AVERAGE(I74:I76)</f>
        <v>#DIV/0!</v>
      </c>
      <c r="M76">
        <f t="shared" si="23"/>
        <v>3600</v>
      </c>
      <c r="N76">
        <f t="shared" si="24"/>
        <v>0</v>
      </c>
      <c r="U76" t="str">
        <f t="shared" si="17"/>
        <v/>
      </c>
      <c r="V76" t="e">
        <f t="shared" si="18"/>
        <v>#VALUE!</v>
      </c>
      <c r="W76" t="e">
        <f>_xlfn.STDEV.P(U74:U76)/AVERAGE(U74:U76)</f>
        <v>#DIV/0!</v>
      </c>
      <c r="X76" t="e">
        <f>AVERAGE(U74:U76)</f>
        <v>#DIV/0!</v>
      </c>
      <c r="Y76">
        <f t="shared" si="25"/>
        <v>3600</v>
      </c>
      <c r="Z76">
        <f t="shared" si="26"/>
        <v>0</v>
      </c>
      <c r="AG76" t="str">
        <f t="shared" si="19"/>
        <v/>
      </c>
      <c r="AH76" t="e">
        <f t="shared" si="20"/>
        <v>#VALUE!</v>
      </c>
      <c r="AI76" t="e">
        <f>_xlfn.STDEV.P(AG74:AG76)/AVERAGE(AG74:AG76)</f>
        <v>#DIV/0!</v>
      </c>
      <c r="AJ76" t="e">
        <f>AVERAGE(AG74:AG76)</f>
        <v>#DIV/0!</v>
      </c>
    </row>
    <row r="77" spans="1:36" x14ac:dyDescent="0.25">
      <c r="A77">
        <f t="shared" si="21"/>
        <v>3650</v>
      </c>
      <c r="B77">
        <f t="shared" si="22"/>
        <v>0</v>
      </c>
      <c r="I77" t="str">
        <f t="shared" si="15"/>
        <v/>
      </c>
      <c r="J77" t="e">
        <f t="shared" si="16"/>
        <v>#VALUE!</v>
      </c>
      <c r="M77">
        <f t="shared" si="23"/>
        <v>3650</v>
      </c>
      <c r="N77">
        <f t="shared" si="24"/>
        <v>0</v>
      </c>
      <c r="U77" t="str">
        <f t="shared" si="17"/>
        <v/>
      </c>
      <c r="V77" t="e">
        <f t="shared" si="18"/>
        <v>#VALUE!</v>
      </c>
      <c r="Y77">
        <f t="shared" si="25"/>
        <v>3650</v>
      </c>
      <c r="Z77">
        <f t="shared" si="26"/>
        <v>0</v>
      </c>
      <c r="AG77" t="str">
        <f t="shared" si="19"/>
        <v/>
      </c>
      <c r="AH77" t="e">
        <f t="shared" si="20"/>
        <v>#VALUE!</v>
      </c>
    </row>
    <row r="78" spans="1:36" x14ac:dyDescent="0.25">
      <c r="A78">
        <f t="shared" si="21"/>
        <v>3700</v>
      </c>
      <c r="B78">
        <f t="shared" si="22"/>
        <v>0</v>
      </c>
      <c r="I78" t="str">
        <f t="shared" si="15"/>
        <v/>
      </c>
      <c r="J78" t="e">
        <f t="shared" si="16"/>
        <v>#VALUE!</v>
      </c>
      <c r="M78">
        <f t="shared" si="23"/>
        <v>3700</v>
      </c>
      <c r="N78">
        <f t="shared" si="24"/>
        <v>0</v>
      </c>
      <c r="U78" t="str">
        <f t="shared" si="17"/>
        <v/>
      </c>
      <c r="V78" t="e">
        <f t="shared" si="18"/>
        <v>#VALUE!</v>
      </c>
      <c r="Y78">
        <f t="shared" si="25"/>
        <v>3700</v>
      </c>
      <c r="Z78">
        <f t="shared" si="26"/>
        <v>0</v>
      </c>
      <c r="AG78" t="str">
        <f t="shared" si="19"/>
        <v/>
      </c>
      <c r="AH78" t="e">
        <f t="shared" si="20"/>
        <v>#VALUE!</v>
      </c>
    </row>
    <row r="79" spans="1:36" x14ac:dyDescent="0.25">
      <c r="A79">
        <f t="shared" si="21"/>
        <v>3750</v>
      </c>
      <c r="B79">
        <f t="shared" si="22"/>
        <v>0</v>
      </c>
      <c r="I79" t="str">
        <f t="shared" si="15"/>
        <v/>
      </c>
      <c r="J79" t="e">
        <f t="shared" si="16"/>
        <v>#VALUE!</v>
      </c>
      <c r="K79" t="e">
        <f>_xlfn.STDEV.P(I77:I79)/AVERAGE(I77:I79)</f>
        <v>#DIV/0!</v>
      </c>
      <c r="L79" t="e">
        <f>AVERAGE(I77:I79)</f>
        <v>#DIV/0!</v>
      </c>
      <c r="M79">
        <f t="shared" si="23"/>
        <v>3750</v>
      </c>
      <c r="N79">
        <f t="shared" si="24"/>
        <v>0</v>
      </c>
      <c r="U79" t="str">
        <f t="shared" si="17"/>
        <v/>
      </c>
      <c r="V79" t="e">
        <f t="shared" si="18"/>
        <v>#VALUE!</v>
      </c>
      <c r="W79" t="e">
        <f>_xlfn.STDEV.P(U77:U79)/AVERAGE(U77:U79)</f>
        <v>#DIV/0!</v>
      </c>
      <c r="X79" t="e">
        <f>AVERAGE(U77:U79)</f>
        <v>#DIV/0!</v>
      </c>
      <c r="Y79">
        <f t="shared" si="25"/>
        <v>3750</v>
      </c>
      <c r="Z79">
        <f t="shared" si="26"/>
        <v>0</v>
      </c>
      <c r="AG79" t="str">
        <f t="shared" si="19"/>
        <v/>
      </c>
      <c r="AH79" t="e">
        <f t="shared" si="20"/>
        <v>#VALUE!</v>
      </c>
      <c r="AI79" t="e">
        <f>_xlfn.STDEV.P(AG77:AG79)/AVERAGE(AG77:AG79)</f>
        <v>#DIV/0!</v>
      </c>
      <c r="AJ79" t="e">
        <f>AVERAGE(AG77:AG79)</f>
        <v>#DIV/0!</v>
      </c>
    </row>
    <row r="80" spans="1:36" x14ac:dyDescent="0.25">
      <c r="A80">
        <f t="shared" si="21"/>
        <v>3800</v>
      </c>
      <c r="B80">
        <f t="shared" si="22"/>
        <v>0</v>
      </c>
      <c r="I80" t="str">
        <f t="shared" si="15"/>
        <v/>
      </c>
      <c r="J80" t="e">
        <f t="shared" si="16"/>
        <v>#VALUE!</v>
      </c>
      <c r="M80">
        <f t="shared" si="23"/>
        <v>3800</v>
      </c>
      <c r="N80">
        <f t="shared" si="24"/>
        <v>0</v>
      </c>
      <c r="U80" t="str">
        <f t="shared" si="17"/>
        <v/>
      </c>
      <c r="V80" t="e">
        <f t="shared" si="18"/>
        <v>#VALUE!</v>
      </c>
      <c r="Y80">
        <f t="shared" si="25"/>
        <v>3800</v>
      </c>
      <c r="Z80">
        <f t="shared" si="26"/>
        <v>0</v>
      </c>
      <c r="AG80" t="str">
        <f t="shared" si="19"/>
        <v/>
      </c>
      <c r="AH80" t="e">
        <f t="shared" si="20"/>
        <v>#VALUE!</v>
      </c>
    </row>
    <row r="81" spans="1:36" x14ac:dyDescent="0.25">
      <c r="A81">
        <f t="shared" si="21"/>
        <v>3850</v>
      </c>
      <c r="B81">
        <f t="shared" si="22"/>
        <v>0</v>
      </c>
      <c r="I81" t="str">
        <f t="shared" si="15"/>
        <v/>
      </c>
      <c r="J81" t="e">
        <f t="shared" si="16"/>
        <v>#VALUE!</v>
      </c>
      <c r="M81">
        <f t="shared" si="23"/>
        <v>3850</v>
      </c>
      <c r="N81">
        <f t="shared" si="24"/>
        <v>0</v>
      </c>
      <c r="U81" t="str">
        <f t="shared" si="17"/>
        <v/>
      </c>
      <c r="V81" t="e">
        <f t="shared" si="18"/>
        <v>#VALUE!</v>
      </c>
      <c r="Y81">
        <f t="shared" si="25"/>
        <v>3850</v>
      </c>
      <c r="Z81">
        <f t="shared" si="26"/>
        <v>0</v>
      </c>
      <c r="AG81" t="str">
        <f t="shared" si="19"/>
        <v/>
      </c>
      <c r="AH81" t="e">
        <f t="shared" si="20"/>
        <v>#VALUE!</v>
      </c>
    </row>
    <row r="82" spans="1:36" x14ac:dyDescent="0.25">
      <c r="A82">
        <f t="shared" si="21"/>
        <v>3900</v>
      </c>
      <c r="B82">
        <f t="shared" si="22"/>
        <v>0</v>
      </c>
      <c r="I82" t="str">
        <f t="shared" si="15"/>
        <v/>
      </c>
      <c r="J82" t="e">
        <f t="shared" si="16"/>
        <v>#VALUE!</v>
      </c>
      <c r="K82" t="e">
        <f>_xlfn.STDEV.P(I80:I82)/AVERAGE(I80:I82)</f>
        <v>#DIV/0!</v>
      </c>
      <c r="L82" t="e">
        <f>AVERAGE(I80:I82)</f>
        <v>#DIV/0!</v>
      </c>
      <c r="M82">
        <f t="shared" si="23"/>
        <v>3900</v>
      </c>
      <c r="N82">
        <f t="shared" si="24"/>
        <v>0</v>
      </c>
      <c r="U82" t="str">
        <f t="shared" si="17"/>
        <v/>
      </c>
      <c r="V82" t="e">
        <f t="shared" si="18"/>
        <v>#VALUE!</v>
      </c>
      <c r="W82" t="e">
        <f>_xlfn.STDEV.P(U80:U82)/AVERAGE(U80:U82)</f>
        <v>#DIV/0!</v>
      </c>
      <c r="X82" t="e">
        <f>AVERAGE(U80:U82)</f>
        <v>#DIV/0!</v>
      </c>
      <c r="Y82">
        <f t="shared" si="25"/>
        <v>3900</v>
      </c>
      <c r="Z82">
        <f t="shared" si="26"/>
        <v>0</v>
      </c>
      <c r="AG82" t="str">
        <f t="shared" si="19"/>
        <v/>
      </c>
      <c r="AH82" t="e">
        <f t="shared" si="20"/>
        <v>#VALUE!</v>
      </c>
      <c r="AI82" t="e">
        <f>_xlfn.STDEV.P(AG80:AG82)/AVERAGE(AG80:AG82)</f>
        <v>#DIV/0!</v>
      </c>
      <c r="AJ82" t="e">
        <f>AVERAGE(AG80:AG82)</f>
        <v>#DIV/0!</v>
      </c>
    </row>
    <row r="83" spans="1:36" x14ac:dyDescent="0.25">
      <c r="A83">
        <f t="shared" si="21"/>
        <v>3950</v>
      </c>
      <c r="B83">
        <f t="shared" si="22"/>
        <v>0</v>
      </c>
      <c r="I83" t="str">
        <f t="shared" si="15"/>
        <v/>
      </c>
      <c r="J83" t="e">
        <f t="shared" si="16"/>
        <v>#VALUE!</v>
      </c>
      <c r="M83">
        <f t="shared" si="23"/>
        <v>3950</v>
      </c>
      <c r="N83">
        <f t="shared" si="24"/>
        <v>0</v>
      </c>
      <c r="U83" t="str">
        <f t="shared" si="17"/>
        <v/>
      </c>
      <c r="V83" t="e">
        <f t="shared" si="18"/>
        <v>#VALUE!</v>
      </c>
      <c r="Y83">
        <f t="shared" si="25"/>
        <v>3950</v>
      </c>
      <c r="Z83">
        <f t="shared" si="26"/>
        <v>0</v>
      </c>
      <c r="AG83" t="str">
        <f t="shared" si="19"/>
        <v/>
      </c>
      <c r="AH83" t="e">
        <f t="shared" si="20"/>
        <v>#VALUE!</v>
      </c>
    </row>
    <row r="84" spans="1:36" x14ac:dyDescent="0.25">
      <c r="A84">
        <f t="shared" si="21"/>
        <v>4000</v>
      </c>
      <c r="B84">
        <f t="shared" si="22"/>
        <v>0</v>
      </c>
      <c r="I84" t="str">
        <f t="shared" si="15"/>
        <v/>
      </c>
      <c r="J84" t="e">
        <f t="shared" si="16"/>
        <v>#VALUE!</v>
      </c>
      <c r="M84">
        <f t="shared" si="23"/>
        <v>4000</v>
      </c>
      <c r="N84">
        <f t="shared" si="24"/>
        <v>0</v>
      </c>
      <c r="U84" t="str">
        <f t="shared" si="17"/>
        <v/>
      </c>
      <c r="V84" t="e">
        <f t="shared" si="18"/>
        <v>#VALUE!</v>
      </c>
      <c r="Y84">
        <f t="shared" si="25"/>
        <v>4000</v>
      </c>
      <c r="Z84">
        <f t="shared" si="26"/>
        <v>0</v>
      </c>
      <c r="AG84" t="str">
        <f t="shared" si="19"/>
        <v/>
      </c>
      <c r="AH84" t="e">
        <f t="shared" si="20"/>
        <v>#VALUE!</v>
      </c>
    </row>
    <row r="85" spans="1:36" x14ac:dyDescent="0.25">
      <c r="A85">
        <f t="shared" si="21"/>
        <v>4050</v>
      </c>
      <c r="B85">
        <f t="shared" si="22"/>
        <v>0</v>
      </c>
      <c r="I85" t="str">
        <f t="shared" si="15"/>
        <v/>
      </c>
      <c r="J85" t="e">
        <f t="shared" si="16"/>
        <v>#VALUE!</v>
      </c>
      <c r="K85" t="e">
        <f>_xlfn.STDEV.P(I83:I85)/AVERAGE(I83:I85)</f>
        <v>#DIV/0!</v>
      </c>
      <c r="L85" t="e">
        <f>AVERAGE(I83:I85)</f>
        <v>#DIV/0!</v>
      </c>
      <c r="M85">
        <f t="shared" si="23"/>
        <v>4050</v>
      </c>
      <c r="N85">
        <f t="shared" si="24"/>
        <v>0</v>
      </c>
      <c r="U85" t="str">
        <f t="shared" si="17"/>
        <v/>
      </c>
      <c r="V85" t="e">
        <f t="shared" si="18"/>
        <v>#VALUE!</v>
      </c>
      <c r="W85" t="e">
        <f>_xlfn.STDEV.P(U83:U85)/AVERAGE(U83:U85)</f>
        <v>#DIV/0!</v>
      </c>
      <c r="X85" t="e">
        <f>AVERAGE(U83:U85)</f>
        <v>#DIV/0!</v>
      </c>
      <c r="Y85">
        <f t="shared" si="25"/>
        <v>4050</v>
      </c>
      <c r="Z85">
        <f t="shared" si="26"/>
        <v>0</v>
      </c>
      <c r="AG85" t="str">
        <f t="shared" si="19"/>
        <v/>
      </c>
      <c r="AH85" t="e">
        <f t="shared" si="20"/>
        <v>#VALUE!</v>
      </c>
      <c r="AI85" t="e">
        <f>_xlfn.STDEV.P(AG83:AG85)/AVERAGE(AG83:AG85)</f>
        <v>#DIV/0!</v>
      </c>
      <c r="AJ85" t="e">
        <f>AVERAGE(AG83:AG85)</f>
        <v>#DIV/0!</v>
      </c>
    </row>
    <row r="86" spans="1:36" x14ac:dyDescent="0.25">
      <c r="A86">
        <f t="shared" si="21"/>
        <v>4100</v>
      </c>
      <c r="B86">
        <f t="shared" si="22"/>
        <v>0</v>
      </c>
      <c r="I86" t="str">
        <f t="shared" si="15"/>
        <v/>
      </c>
      <c r="J86" t="e">
        <f t="shared" si="16"/>
        <v>#VALUE!</v>
      </c>
      <c r="M86">
        <f t="shared" si="23"/>
        <v>4100</v>
      </c>
      <c r="N86">
        <f t="shared" si="24"/>
        <v>0</v>
      </c>
      <c r="U86" t="str">
        <f t="shared" si="17"/>
        <v/>
      </c>
      <c r="V86" t="e">
        <f t="shared" si="18"/>
        <v>#VALUE!</v>
      </c>
      <c r="Y86">
        <f t="shared" si="25"/>
        <v>4100</v>
      </c>
      <c r="Z86">
        <f t="shared" si="26"/>
        <v>0</v>
      </c>
      <c r="AG86" t="str">
        <f t="shared" si="19"/>
        <v/>
      </c>
      <c r="AH86" t="e">
        <f t="shared" si="20"/>
        <v>#VALUE!</v>
      </c>
    </row>
    <row r="87" spans="1:36" x14ac:dyDescent="0.25">
      <c r="A87">
        <f t="shared" si="21"/>
        <v>4150</v>
      </c>
      <c r="B87">
        <f t="shared" si="22"/>
        <v>0</v>
      </c>
      <c r="I87" t="str">
        <f t="shared" si="15"/>
        <v/>
      </c>
      <c r="J87" t="e">
        <f t="shared" si="16"/>
        <v>#VALUE!</v>
      </c>
      <c r="M87">
        <f t="shared" si="23"/>
        <v>4150</v>
      </c>
      <c r="N87">
        <f t="shared" si="24"/>
        <v>0</v>
      </c>
      <c r="U87" t="str">
        <f t="shared" si="17"/>
        <v/>
      </c>
      <c r="V87" t="e">
        <f t="shared" si="18"/>
        <v>#VALUE!</v>
      </c>
      <c r="Y87">
        <f t="shared" si="25"/>
        <v>4150</v>
      </c>
      <c r="Z87">
        <f t="shared" si="26"/>
        <v>0</v>
      </c>
      <c r="AG87" t="str">
        <f t="shared" si="19"/>
        <v/>
      </c>
      <c r="AH87" t="e">
        <f t="shared" si="20"/>
        <v>#VALUE!</v>
      </c>
    </row>
    <row r="88" spans="1:36" x14ac:dyDescent="0.25">
      <c r="A88">
        <f t="shared" si="21"/>
        <v>4200</v>
      </c>
      <c r="B88">
        <f t="shared" si="22"/>
        <v>0</v>
      </c>
      <c r="I88" t="str">
        <f t="shared" si="15"/>
        <v/>
      </c>
      <c r="J88" t="e">
        <f t="shared" si="16"/>
        <v>#VALUE!</v>
      </c>
      <c r="K88" t="e">
        <f>_xlfn.STDEV.P(I86:I88)/AVERAGE(I86:I88)</f>
        <v>#DIV/0!</v>
      </c>
      <c r="L88" t="e">
        <f>AVERAGE(I86:I88)</f>
        <v>#DIV/0!</v>
      </c>
      <c r="M88">
        <f t="shared" si="23"/>
        <v>4200</v>
      </c>
      <c r="N88">
        <f t="shared" si="24"/>
        <v>0</v>
      </c>
      <c r="U88" t="str">
        <f t="shared" si="17"/>
        <v/>
      </c>
      <c r="V88" t="e">
        <f t="shared" si="18"/>
        <v>#VALUE!</v>
      </c>
      <c r="W88" t="e">
        <f>_xlfn.STDEV.P(U86:U88)/AVERAGE(U86:U88)</f>
        <v>#DIV/0!</v>
      </c>
      <c r="X88" t="e">
        <f>AVERAGE(U86:U88)</f>
        <v>#DIV/0!</v>
      </c>
      <c r="Y88">
        <f t="shared" si="25"/>
        <v>4200</v>
      </c>
      <c r="Z88">
        <f t="shared" si="26"/>
        <v>0</v>
      </c>
      <c r="AG88" t="str">
        <f t="shared" si="19"/>
        <v/>
      </c>
      <c r="AH88" t="e">
        <f t="shared" si="20"/>
        <v>#VALUE!</v>
      </c>
      <c r="AI88" t="e">
        <f>_xlfn.STDEV.P(AG86:AG88)/AVERAGE(AG86:AG88)</f>
        <v>#DIV/0!</v>
      </c>
      <c r="AJ88" t="e">
        <f>AVERAGE(AG86:AG88)</f>
        <v>#DIV/0!</v>
      </c>
    </row>
    <row r="89" spans="1:36" x14ac:dyDescent="0.25">
      <c r="A89">
        <f t="shared" si="21"/>
        <v>4250</v>
      </c>
      <c r="B89">
        <f t="shared" si="22"/>
        <v>0</v>
      </c>
      <c r="I89" t="str">
        <f t="shared" si="15"/>
        <v/>
      </c>
      <c r="J89" t="e">
        <f t="shared" si="16"/>
        <v>#VALUE!</v>
      </c>
      <c r="M89">
        <f t="shared" si="23"/>
        <v>4250</v>
      </c>
      <c r="N89">
        <f t="shared" si="24"/>
        <v>0</v>
      </c>
      <c r="U89" t="str">
        <f t="shared" si="17"/>
        <v/>
      </c>
      <c r="V89" t="e">
        <f t="shared" si="18"/>
        <v>#VALUE!</v>
      </c>
      <c r="Y89">
        <f t="shared" si="25"/>
        <v>4250</v>
      </c>
      <c r="Z89">
        <f t="shared" si="26"/>
        <v>0</v>
      </c>
      <c r="AG89" t="str">
        <f t="shared" si="19"/>
        <v/>
      </c>
      <c r="AH89" t="e">
        <f t="shared" si="20"/>
        <v>#VALUE!</v>
      </c>
    </row>
    <row r="90" spans="1:36" x14ac:dyDescent="0.25">
      <c r="A90">
        <f t="shared" si="21"/>
        <v>4300</v>
      </c>
      <c r="B90">
        <f t="shared" si="22"/>
        <v>0</v>
      </c>
      <c r="I90" t="str">
        <f t="shared" si="15"/>
        <v/>
      </c>
      <c r="J90" t="e">
        <f t="shared" si="16"/>
        <v>#VALUE!</v>
      </c>
      <c r="M90">
        <f t="shared" si="23"/>
        <v>4300</v>
      </c>
      <c r="N90">
        <f t="shared" si="24"/>
        <v>0</v>
      </c>
      <c r="U90" t="str">
        <f t="shared" si="17"/>
        <v/>
      </c>
      <c r="V90" t="e">
        <f t="shared" si="18"/>
        <v>#VALUE!</v>
      </c>
      <c r="Y90">
        <f t="shared" si="25"/>
        <v>4300</v>
      </c>
      <c r="Z90">
        <f t="shared" si="26"/>
        <v>0</v>
      </c>
      <c r="AG90" t="str">
        <f t="shared" si="19"/>
        <v/>
      </c>
      <c r="AH90" t="e">
        <f t="shared" si="20"/>
        <v>#VALUE!</v>
      </c>
    </row>
    <row r="91" spans="1:36" x14ac:dyDescent="0.25">
      <c r="A91">
        <f t="shared" si="21"/>
        <v>4350</v>
      </c>
      <c r="B91">
        <f t="shared" si="22"/>
        <v>0</v>
      </c>
      <c r="I91" t="str">
        <f t="shared" si="15"/>
        <v/>
      </c>
      <c r="J91" t="e">
        <f t="shared" si="16"/>
        <v>#VALUE!</v>
      </c>
      <c r="K91" t="e">
        <f>_xlfn.STDEV.P(I89:I91)/AVERAGE(I89:I91)</f>
        <v>#DIV/0!</v>
      </c>
      <c r="L91" t="e">
        <f>AVERAGE(I89:I91)</f>
        <v>#DIV/0!</v>
      </c>
      <c r="M91">
        <f t="shared" si="23"/>
        <v>4350</v>
      </c>
      <c r="N91">
        <f t="shared" si="24"/>
        <v>0</v>
      </c>
      <c r="U91" t="str">
        <f t="shared" si="17"/>
        <v/>
      </c>
      <c r="V91" t="e">
        <f t="shared" si="18"/>
        <v>#VALUE!</v>
      </c>
      <c r="W91" t="e">
        <f>_xlfn.STDEV.P(U89:U91)/AVERAGE(U89:U91)</f>
        <v>#DIV/0!</v>
      </c>
      <c r="X91" t="e">
        <f>AVERAGE(U89:U91)</f>
        <v>#DIV/0!</v>
      </c>
      <c r="Y91">
        <f t="shared" si="25"/>
        <v>4350</v>
      </c>
      <c r="Z91">
        <f t="shared" si="26"/>
        <v>0</v>
      </c>
      <c r="AG91" t="str">
        <f t="shared" si="19"/>
        <v/>
      </c>
      <c r="AH91" t="e">
        <f t="shared" si="20"/>
        <v>#VALUE!</v>
      </c>
      <c r="AI91" t="e">
        <f>_xlfn.STDEV.P(AG89:AG91)/AVERAGE(AG89:AG91)</f>
        <v>#DIV/0!</v>
      </c>
      <c r="AJ91" t="e">
        <f>AVERAGE(AG89:AG91)</f>
        <v>#DIV/0!</v>
      </c>
    </row>
    <row r="92" spans="1:36" x14ac:dyDescent="0.25">
      <c r="A92">
        <f t="shared" si="21"/>
        <v>4400</v>
      </c>
      <c r="B92">
        <f t="shared" si="22"/>
        <v>0</v>
      </c>
      <c r="I92" t="str">
        <f t="shared" si="15"/>
        <v/>
      </c>
      <c r="J92" t="e">
        <f t="shared" si="16"/>
        <v>#VALUE!</v>
      </c>
      <c r="M92">
        <f t="shared" si="23"/>
        <v>4400</v>
      </c>
      <c r="N92">
        <f t="shared" si="24"/>
        <v>0</v>
      </c>
      <c r="U92" t="str">
        <f t="shared" si="17"/>
        <v/>
      </c>
      <c r="V92" t="e">
        <f t="shared" si="18"/>
        <v>#VALUE!</v>
      </c>
      <c r="Y92">
        <f t="shared" si="25"/>
        <v>4400</v>
      </c>
      <c r="Z92">
        <f t="shared" si="26"/>
        <v>0</v>
      </c>
      <c r="AG92" t="str">
        <f t="shared" si="19"/>
        <v/>
      </c>
      <c r="AH92" t="e">
        <f t="shared" si="20"/>
        <v>#VALUE!</v>
      </c>
    </row>
    <row r="93" spans="1:36" x14ac:dyDescent="0.25">
      <c r="A93">
        <f t="shared" si="21"/>
        <v>4450</v>
      </c>
      <c r="B93">
        <f t="shared" si="22"/>
        <v>0</v>
      </c>
      <c r="I93" t="str">
        <f t="shared" si="15"/>
        <v/>
      </c>
      <c r="J93" t="e">
        <f t="shared" si="16"/>
        <v>#VALUE!</v>
      </c>
      <c r="M93">
        <f t="shared" si="23"/>
        <v>4450</v>
      </c>
      <c r="N93">
        <f t="shared" si="24"/>
        <v>0</v>
      </c>
      <c r="U93" t="str">
        <f t="shared" si="17"/>
        <v/>
      </c>
      <c r="V93" t="e">
        <f t="shared" si="18"/>
        <v>#VALUE!</v>
      </c>
      <c r="Y93">
        <f t="shared" si="25"/>
        <v>4450</v>
      </c>
      <c r="Z93">
        <f t="shared" si="26"/>
        <v>0</v>
      </c>
      <c r="AG93" t="str">
        <f t="shared" si="19"/>
        <v/>
      </c>
      <c r="AH93" t="e">
        <f t="shared" si="20"/>
        <v>#VALUE!</v>
      </c>
    </row>
    <row r="94" spans="1:36" x14ac:dyDescent="0.25">
      <c r="A94">
        <f t="shared" si="21"/>
        <v>4500</v>
      </c>
      <c r="B94">
        <f t="shared" si="22"/>
        <v>0</v>
      </c>
      <c r="I94" t="str">
        <f t="shared" si="15"/>
        <v/>
      </c>
      <c r="J94" t="e">
        <f t="shared" si="16"/>
        <v>#VALUE!</v>
      </c>
      <c r="K94" t="e">
        <f>_xlfn.STDEV.P(I92:I94)/AVERAGE(I92:I94)</f>
        <v>#DIV/0!</v>
      </c>
      <c r="L94" t="e">
        <f>AVERAGE(I92:I94)</f>
        <v>#DIV/0!</v>
      </c>
      <c r="M94">
        <f t="shared" si="23"/>
        <v>4500</v>
      </c>
      <c r="N94">
        <f t="shared" si="24"/>
        <v>0</v>
      </c>
      <c r="U94" t="str">
        <f t="shared" si="17"/>
        <v/>
      </c>
      <c r="V94" t="e">
        <f t="shared" si="18"/>
        <v>#VALUE!</v>
      </c>
      <c r="W94" t="e">
        <f>_xlfn.STDEV.P(U92:U94)/AVERAGE(U92:U94)</f>
        <v>#DIV/0!</v>
      </c>
      <c r="X94" t="e">
        <f>AVERAGE(U92:U94)</f>
        <v>#DIV/0!</v>
      </c>
      <c r="Y94">
        <f t="shared" si="25"/>
        <v>4500</v>
      </c>
      <c r="Z94">
        <f t="shared" si="26"/>
        <v>0</v>
      </c>
      <c r="AG94" t="str">
        <f t="shared" si="19"/>
        <v/>
      </c>
      <c r="AH94" t="e">
        <f t="shared" si="20"/>
        <v>#VALUE!</v>
      </c>
      <c r="AI94" t="e">
        <f>_xlfn.STDEV.P(AG92:AG94)/AVERAGE(AG92:AG94)</f>
        <v>#DIV/0!</v>
      </c>
      <c r="AJ94" t="e">
        <f>AVERAGE(AG92:AG94)</f>
        <v>#DIV/0!</v>
      </c>
    </row>
    <row r="95" spans="1:36" x14ac:dyDescent="0.25">
      <c r="A95">
        <f t="shared" si="21"/>
        <v>4550</v>
      </c>
      <c r="B95">
        <f t="shared" si="22"/>
        <v>0</v>
      </c>
      <c r="I95" t="str">
        <f t="shared" si="15"/>
        <v/>
      </c>
      <c r="J95" t="e">
        <f t="shared" si="16"/>
        <v>#VALUE!</v>
      </c>
      <c r="M95">
        <f t="shared" si="23"/>
        <v>4550</v>
      </c>
      <c r="N95">
        <f t="shared" si="24"/>
        <v>0</v>
      </c>
      <c r="U95" t="str">
        <f t="shared" si="17"/>
        <v/>
      </c>
      <c r="V95" t="e">
        <f t="shared" si="18"/>
        <v>#VALUE!</v>
      </c>
      <c r="Y95">
        <f t="shared" si="25"/>
        <v>4550</v>
      </c>
      <c r="Z95">
        <f t="shared" si="26"/>
        <v>0</v>
      </c>
      <c r="AG95" t="str">
        <f t="shared" si="19"/>
        <v/>
      </c>
      <c r="AH95" t="e">
        <f t="shared" si="20"/>
        <v>#VALUE!</v>
      </c>
    </row>
    <row r="96" spans="1:36" x14ac:dyDescent="0.25">
      <c r="A96">
        <f t="shared" si="21"/>
        <v>4600</v>
      </c>
      <c r="B96">
        <f t="shared" si="22"/>
        <v>0</v>
      </c>
      <c r="I96" t="str">
        <f t="shared" si="15"/>
        <v/>
      </c>
      <c r="J96" t="e">
        <f t="shared" si="16"/>
        <v>#VALUE!</v>
      </c>
      <c r="M96">
        <f t="shared" si="23"/>
        <v>4600</v>
      </c>
      <c r="N96">
        <f t="shared" si="24"/>
        <v>0</v>
      </c>
      <c r="U96" t="str">
        <f t="shared" si="17"/>
        <v/>
      </c>
      <c r="V96" t="e">
        <f t="shared" si="18"/>
        <v>#VALUE!</v>
      </c>
      <c r="Y96">
        <f t="shared" si="25"/>
        <v>4600</v>
      </c>
      <c r="Z96">
        <f t="shared" si="26"/>
        <v>0</v>
      </c>
      <c r="AG96" t="str">
        <f t="shared" si="19"/>
        <v/>
      </c>
      <c r="AH96" t="e">
        <f t="shared" si="20"/>
        <v>#VALUE!</v>
      </c>
    </row>
    <row r="97" spans="1:36" x14ac:dyDescent="0.25">
      <c r="A97">
        <f t="shared" si="21"/>
        <v>4650</v>
      </c>
      <c r="B97">
        <f t="shared" si="22"/>
        <v>0</v>
      </c>
      <c r="I97" t="str">
        <f t="shared" si="15"/>
        <v/>
      </c>
      <c r="J97" t="e">
        <f t="shared" si="16"/>
        <v>#VALUE!</v>
      </c>
      <c r="K97" t="e">
        <f>_xlfn.STDEV.P(I95:I97)/AVERAGE(I95:I97)</f>
        <v>#DIV/0!</v>
      </c>
      <c r="L97" t="e">
        <f>AVERAGE(I95:I97)</f>
        <v>#DIV/0!</v>
      </c>
      <c r="M97">
        <f t="shared" si="23"/>
        <v>4650</v>
      </c>
      <c r="N97">
        <f t="shared" si="24"/>
        <v>0</v>
      </c>
      <c r="U97" t="str">
        <f t="shared" si="17"/>
        <v/>
      </c>
      <c r="V97" t="e">
        <f t="shared" si="18"/>
        <v>#VALUE!</v>
      </c>
      <c r="W97" t="e">
        <f>_xlfn.STDEV.P(U95:U97)/AVERAGE(U95:U97)</f>
        <v>#DIV/0!</v>
      </c>
      <c r="X97" t="e">
        <f>AVERAGE(U95:U97)</f>
        <v>#DIV/0!</v>
      </c>
      <c r="Y97">
        <f t="shared" si="25"/>
        <v>4650</v>
      </c>
      <c r="Z97">
        <f t="shared" si="26"/>
        <v>0</v>
      </c>
      <c r="AG97" t="str">
        <f t="shared" si="19"/>
        <v/>
      </c>
      <c r="AH97" t="e">
        <f t="shared" si="20"/>
        <v>#VALUE!</v>
      </c>
      <c r="AI97" t="e">
        <f>_xlfn.STDEV.P(AG95:AG97)/AVERAGE(AG95:AG97)</f>
        <v>#DIV/0!</v>
      </c>
      <c r="AJ97" t="e">
        <f>AVERAGE(AG95:AG97)</f>
        <v>#DIV/0!</v>
      </c>
    </row>
    <row r="98" spans="1:36" x14ac:dyDescent="0.25">
      <c r="A98">
        <f t="shared" si="21"/>
        <v>4700</v>
      </c>
      <c r="B98">
        <f t="shared" si="22"/>
        <v>0</v>
      </c>
      <c r="I98" t="str">
        <f t="shared" si="15"/>
        <v/>
      </c>
      <c r="J98" t="e">
        <f t="shared" si="16"/>
        <v>#VALUE!</v>
      </c>
      <c r="M98">
        <f t="shared" si="23"/>
        <v>4700</v>
      </c>
      <c r="N98">
        <f t="shared" si="24"/>
        <v>0</v>
      </c>
      <c r="U98" t="str">
        <f t="shared" si="17"/>
        <v/>
      </c>
      <c r="V98" t="e">
        <f t="shared" si="18"/>
        <v>#VALUE!</v>
      </c>
      <c r="Y98">
        <f t="shared" si="25"/>
        <v>4700</v>
      </c>
      <c r="Z98">
        <f t="shared" si="26"/>
        <v>0</v>
      </c>
      <c r="AG98" t="str">
        <f t="shared" si="19"/>
        <v/>
      </c>
      <c r="AH98" t="e">
        <f t="shared" si="20"/>
        <v>#VALUE!</v>
      </c>
    </row>
    <row r="99" spans="1:36" x14ac:dyDescent="0.25">
      <c r="A99">
        <f t="shared" si="21"/>
        <v>4750</v>
      </c>
      <c r="B99">
        <f t="shared" si="22"/>
        <v>0</v>
      </c>
      <c r="I99" t="str">
        <f t="shared" si="15"/>
        <v/>
      </c>
      <c r="J99" t="e">
        <f t="shared" si="16"/>
        <v>#VALUE!</v>
      </c>
      <c r="M99">
        <f t="shared" si="23"/>
        <v>4750</v>
      </c>
      <c r="N99">
        <f t="shared" si="24"/>
        <v>0</v>
      </c>
      <c r="U99" t="str">
        <f t="shared" si="17"/>
        <v/>
      </c>
      <c r="V99" t="e">
        <f t="shared" si="18"/>
        <v>#VALUE!</v>
      </c>
      <c r="Y99">
        <f t="shared" si="25"/>
        <v>4750</v>
      </c>
      <c r="Z99">
        <f t="shared" si="26"/>
        <v>0</v>
      </c>
      <c r="AG99" t="str">
        <f t="shared" si="19"/>
        <v/>
      </c>
      <c r="AH99" t="e">
        <f t="shared" si="20"/>
        <v>#VALUE!</v>
      </c>
    </row>
    <row r="100" spans="1:36" x14ac:dyDescent="0.25">
      <c r="A100">
        <f t="shared" si="21"/>
        <v>4800</v>
      </c>
      <c r="B100">
        <f t="shared" si="22"/>
        <v>0</v>
      </c>
      <c r="I100" t="str">
        <f t="shared" si="15"/>
        <v/>
      </c>
      <c r="J100" t="e">
        <f t="shared" si="16"/>
        <v>#VALUE!</v>
      </c>
      <c r="K100" t="e">
        <f>_xlfn.STDEV.P(I98:I100)/AVERAGE(I98:I100)</f>
        <v>#DIV/0!</v>
      </c>
      <c r="L100" t="e">
        <f>AVERAGE(I98:I100)</f>
        <v>#DIV/0!</v>
      </c>
      <c r="M100">
        <f t="shared" si="23"/>
        <v>4800</v>
      </c>
      <c r="N100">
        <f t="shared" si="24"/>
        <v>0</v>
      </c>
      <c r="U100" t="str">
        <f t="shared" si="17"/>
        <v/>
      </c>
      <c r="V100" t="e">
        <f t="shared" si="18"/>
        <v>#VALUE!</v>
      </c>
      <c r="W100" t="e">
        <f>_xlfn.STDEV.P(U98:U100)/AVERAGE(U98:U100)</f>
        <v>#DIV/0!</v>
      </c>
      <c r="X100" t="e">
        <f>AVERAGE(U98:U100)</f>
        <v>#DIV/0!</v>
      </c>
      <c r="Y100">
        <f t="shared" si="25"/>
        <v>4800</v>
      </c>
      <c r="Z100">
        <f t="shared" si="26"/>
        <v>0</v>
      </c>
      <c r="AG100" t="str">
        <f t="shared" si="19"/>
        <v/>
      </c>
      <c r="AH100" t="e">
        <f t="shared" si="20"/>
        <v>#VALUE!</v>
      </c>
      <c r="AI100" t="e">
        <f>_xlfn.STDEV.P(AG98:AG100)/AVERAGE(AG98:AG100)</f>
        <v>#DIV/0!</v>
      </c>
      <c r="AJ100" t="e">
        <f>AVERAGE(AG98:AG100)</f>
        <v>#DIV/0!</v>
      </c>
    </row>
    <row r="101" spans="1:36" x14ac:dyDescent="0.25">
      <c r="A101">
        <f t="shared" si="21"/>
        <v>4850</v>
      </c>
      <c r="B101">
        <f t="shared" si="22"/>
        <v>0</v>
      </c>
      <c r="I101" t="str">
        <f t="shared" si="15"/>
        <v/>
      </c>
      <c r="J101" t="e">
        <f t="shared" si="16"/>
        <v>#VALUE!</v>
      </c>
      <c r="M101">
        <f t="shared" si="23"/>
        <v>4850</v>
      </c>
      <c r="N101">
        <f t="shared" si="24"/>
        <v>0</v>
      </c>
      <c r="U101" t="str">
        <f t="shared" si="17"/>
        <v/>
      </c>
      <c r="V101" t="e">
        <f t="shared" si="18"/>
        <v>#VALUE!</v>
      </c>
      <c r="Y101">
        <f t="shared" si="25"/>
        <v>4850</v>
      </c>
      <c r="Z101">
        <f t="shared" si="26"/>
        <v>0</v>
      </c>
      <c r="AG101" t="str">
        <f t="shared" si="19"/>
        <v/>
      </c>
      <c r="AH101" t="e">
        <f t="shared" si="20"/>
        <v>#VALUE!</v>
      </c>
    </row>
    <row r="102" spans="1:36" x14ac:dyDescent="0.25">
      <c r="A102">
        <f t="shared" si="21"/>
        <v>4900</v>
      </c>
      <c r="B102">
        <f t="shared" si="22"/>
        <v>0</v>
      </c>
      <c r="I102" t="str">
        <f t="shared" ref="I102:I115" si="27">IF(C102="", "", (B102-C102)*1000/(A102-A101))</f>
        <v/>
      </c>
      <c r="J102" t="e">
        <f t="shared" si="16"/>
        <v>#VALUE!</v>
      </c>
      <c r="M102">
        <f t="shared" si="23"/>
        <v>4900</v>
      </c>
      <c r="N102">
        <f t="shared" si="24"/>
        <v>0</v>
      </c>
      <c r="U102" t="str">
        <f t="shared" ref="U102:U115" si="28">IF(O102="", "", (N102-O102)*1000/(M102-M101))</f>
        <v/>
      </c>
      <c r="V102" t="e">
        <f t="shared" si="18"/>
        <v>#VALUE!</v>
      </c>
      <c r="Y102">
        <f t="shared" si="25"/>
        <v>4900</v>
      </c>
      <c r="Z102">
        <f t="shared" si="26"/>
        <v>0</v>
      </c>
      <c r="AG102" t="str">
        <f t="shared" ref="AG102:AG115" si="29">IF(AA102="", "", (Z102-AA102)*1000/(Y102-Y101))</f>
        <v/>
      </c>
      <c r="AH102" t="e">
        <f t="shared" si="20"/>
        <v>#VALUE!</v>
      </c>
    </row>
    <row r="103" spans="1:36" x14ac:dyDescent="0.25">
      <c r="A103">
        <f t="shared" si="21"/>
        <v>4950</v>
      </c>
      <c r="B103">
        <f t="shared" si="22"/>
        <v>0</v>
      </c>
      <c r="I103" t="str">
        <f t="shared" si="27"/>
        <v/>
      </c>
      <c r="J103" t="e">
        <f t="shared" si="16"/>
        <v>#VALUE!</v>
      </c>
      <c r="K103" t="e">
        <f>_xlfn.STDEV.P(I101:I103)/AVERAGE(I101:I103)</f>
        <v>#DIV/0!</v>
      </c>
      <c r="L103" t="e">
        <f>AVERAGE(I101:I103)</f>
        <v>#DIV/0!</v>
      </c>
      <c r="M103">
        <f t="shared" si="23"/>
        <v>4950</v>
      </c>
      <c r="N103">
        <f t="shared" si="24"/>
        <v>0</v>
      </c>
      <c r="U103" t="str">
        <f t="shared" si="28"/>
        <v/>
      </c>
      <c r="V103" t="e">
        <f t="shared" si="18"/>
        <v>#VALUE!</v>
      </c>
      <c r="W103" t="e">
        <f>_xlfn.STDEV.P(U101:U103)/AVERAGE(U101:U103)</f>
        <v>#DIV/0!</v>
      </c>
      <c r="X103" t="e">
        <f>AVERAGE(U101:U103)</f>
        <v>#DIV/0!</v>
      </c>
      <c r="Y103">
        <f t="shared" si="25"/>
        <v>4950</v>
      </c>
      <c r="Z103">
        <f t="shared" si="26"/>
        <v>0</v>
      </c>
      <c r="AG103" t="str">
        <f t="shared" si="29"/>
        <v/>
      </c>
      <c r="AH103" t="e">
        <f t="shared" si="20"/>
        <v>#VALUE!</v>
      </c>
      <c r="AI103" t="e">
        <f>_xlfn.STDEV.P(AG101:AG103)/AVERAGE(AG101:AG103)</f>
        <v>#DIV/0!</v>
      </c>
      <c r="AJ103" t="e">
        <f>AVERAGE(AG101:AG103)</f>
        <v>#DIV/0!</v>
      </c>
    </row>
    <row r="104" spans="1:36" x14ac:dyDescent="0.25">
      <c r="A104">
        <f t="shared" si="21"/>
        <v>5000</v>
      </c>
      <c r="B104">
        <f t="shared" si="22"/>
        <v>0</v>
      </c>
      <c r="I104" t="str">
        <f t="shared" si="27"/>
        <v/>
      </c>
      <c r="J104" t="e">
        <f t="shared" si="16"/>
        <v>#VALUE!</v>
      </c>
      <c r="M104">
        <f t="shared" si="23"/>
        <v>5000</v>
      </c>
      <c r="N104">
        <f t="shared" si="24"/>
        <v>0</v>
      </c>
      <c r="U104" t="str">
        <f t="shared" si="28"/>
        <v/>
      </c>
      <c r="V104" t="e">
        <f t="shared" si="18"/>
        <v>#VALUE!</v>
      </c>
      <c r="Y104">
        <f t="shared" si="25"/>
        <v>5000</v>
      </c>
      <c r="Z104">
        <f t="shared" si="26"/>
        <v>0</v>
      </c>
      <c r="AG104" t="str">
        <f t="shared" si="29"/>
        <v/>
      </c>
      <c r="AH104" t="e">
        <f t="shared" si="20"/>
        <v>#VALUE!</v>
      </c>
    </row>
    <row r="105" spans="1:36" x14ac:dyDescent="0.25">
      <c r="A105">
        <f t="shared" si="21"/>
        <v>5050</v>
      </c>
      <c r="B105">
        <f t="shared" si="22"/>
        <v>0</v>
      </c>
      <c r="I105" t="str">
        <f t="shared" si="27"/>
        <v/>
      </c>
      <c r="J105" t="e">
        <f t="shared" si="16"/>
        <v>#VALUE!</v>
      </c>
      <c r="M105">
        <f t="shared" si="23"/>
        <v>5050</v>
      </c>
      <c r="N105">
        <f t="shared" si="24"/>
        <v>0</v>
      </c>
      <c r="U105" t="str">
        <f t="shared" si="28"/>
        <v/>
      </c>
      <c r="V105" t="e">
        <f t="shared" si="18"/>
        <v>#VALUE!</v>
      </c>
      <c r="Y105">
        <f t="shared" si="25"/>
        <v>5050</v>
      </c>
      <c r="Z105">
        <f t="shared" si="26"/>
        <v>0</v>
      </c>
      <c r="AG105" t="str">
        <f t="shared" si="29"/>
        <v/>
      </c>
      <c r="AH105" t="e">
        <f t="shared" si="20"/>
        <v>#VALUE!</v>
      </c>
    </row>
    <row r="106" spans="1:36" x14ac:dyDescent="0.25">
      <c r="A106">
        <f t="shared" si="21"/>
        <v>5100</v>
      </c>
      <c r="B106">
        <f t="shared" si="22"/>
        <v>0</v>
      </c>
      <c r="I106" t="str">
        <f t="shared" si="27"/>
        <v/>
      </c>
      <c r="J106" t="e">
        <f t="shared" si="16"/>
        <v>#VALUE!</v>
      </c>
      <c r="K106" t="e">
        <f>_xlfn.STDEV.P(I104:I106)/AVERAGE(I104:I106)</f>
        <v>#DIV/0!</v>
      </c>
      <c r="L106" t="e">
        <f>AVERAGE(I104:I106)</f>
        <v>#DIV/0!</v>
      </c>
      <c r="M106">
        <f t="shared" si="23"/>
        <v>5100</v>
      </c>
      <c r="N106">
        <f t="shared" si="24"/>
        <v>0</v>
      </c>
      <c r="U106" t="str">
        <f t="shared" si="28"/>
        <v/>
      </c>
      <c r="V106" t="e">
        <f t="shared" si="18"/>
        <v>#VALUE!</v>
      </c>
      <c r="W106" t="e">
        <f>_xlfn.STDEV.P(U104:U106)/AVERAGE(U104:U106)</f>
        <v>#DIV/0!</v>
      </c>
      <c r="X106" t="e">
        <f>AVERAGE(U104:U106)</f>
        <v>#DIV/0!</v>
      </c>
      <c r="Y106">
        <f t="shared" si="25"/>
        <v>5100</v>
      </c>
      <c r="Z106">
        <f t="shared" si="26"/>
        <v>0</v>
      </c>
      <c r="AG106" t="str">
        <f t="shared" si="29"/>
        <v/>
      </c>
      <c r="AH106" t="e">
        <f t="shared" si="20"/>
        <v>#VALUE!</v>
      </c>
      <c r="AI106" t="e">
        <f>_xlfn.STDEV.P(AG104:AG106)/AVERAGE(AG104:AG106)</f>
        <v>#DIV/0!</v>
      </c>
      <c r="AJ106" t="e">
        <f>AVERAGE(AG104:AG106)</f>
        <v>#DIV/0!</v>
      </c>
    </row>
    <row r="107" spans="1:36" x14ac:dyDescent="0.25">
      <c r="A107">
        <f t="shared" si="21"/>
        <v>5150</v>
      </c>
      <c r="B107">
        <f t="shared" si="22"/>
        <v>0</v>
      </c>
      <c r="I107" t="str">
        <f t="shared" si="27"/>
        <v/>
      </c>
      <c r="J107" t="e">
        <f t="shared" si="16"/>
        <v>#VALUE!</v>
      </c>
      <c r="M107">
        <f t="shared" si="23"/>
        <v>5150</v>
      </c>
      <c r="N107">
        <f t="shared" si="24"/>
        <v>0</v>
      </c>
      <c r="U107" t="str">
        <f t="shared" si="28"/>
        <v/>
      </c>
      <c r="V107" t="e">
        <f t="shared" si="18"/>
        <v>#VALUE!</v>
      </c>
      <c r="Y107">
        <f t="shared" si="25"/>
        <v>5150</v>
      </c>
      <c r="Z107">
        <f t="shared" si="26"/>
        <v>0</v>
      </c>
      <c r="AG107" t="str">
        <f t="shared" si="29"/>
        <v/>
      </c>
      <c r="AH107" t="e">
        <f t="shared" si="20"/>
        <v>#VALUE!</v>
      </c>
    </row>
    <row r="108" spans="1:36" x14ac:dyDescent="0.25">
      <c r="A108">
        <f t="shared" si="21"/>
        <v>5200</v>
      </c>
      <c r="B108">
        <f t="shared" si="22"/>
        <v>0</v>
      </c>
      <c r="I108" t="str">
        <f t="shared" si="27"/>
        <v/>
      </c>
      <c r="J108" t="e">
        <f t="shared" si="16"/>
        <v>#VALUE!</v>
      </c>
      <c r="M108">
        <f t="shared" si="23"/>
        <v>5200</v>
      </c>
      <c r="N108">
        <f t="shared" si="24"/>
        <v>0</v>
      </c>
      <c r="U108" t="str">
        <f t="shared" si="28"/>
        <v/>
      </c>
      <c r="V108" t="e">
        <f t="shared" si="18"/>
        <v>#VALUE!</v>
      </c>
      <c r="Y108">
        <f t="shared" si="25"/>
        <v>5200</v>
      </c>
      <c r="Z108">
        <f t="shared" si="26"/>
        <v>0</v>
      </c>
      <c r="AG108" t="str">
        <f t="shared" si="29"/>
        <v/>
      </c>
      <c r="AH108" t="e">
        <f t="shared" si="20"/>
        <v>#VALUE!</v>
      </c>
    </row>
    <row r="109" spans="1:36" x14ac:dyDescent="0.25">
      <c r="A109">
        <f t="shared" si="21"/>
        <v>5250</v>
      </c>
      <c r="B109">
        <f t="shared" si="22"/>
        <v>0</v>
      </c>
      <c r="I109" t="str">
        <f t="shared" si="27"/>
        <v/>
      </c>
      <c r="J109" t="e">
        <f t="shared" si="16"/>
        <v>#VALUE!</v>
      </c>
      <c r="K109" t="e">
        <f>_xlfn.STDEV.P(I107:I109)/AVERAGE(I107:I109)</f>
        <v>#DIV/0!</v>
      </c>
      <c r="L109" t="e">
        <f>AVERAGE(I107:I109)</f>
        <v>#DIV/0!</v>
      </c>
      <c r="M109">
        <f t="shared" si="23"/>
        <v>5250</v>
      </c>
      <c r="N109">
        <f t="shared" si="24"/>
        <v>0</v>
      </c>
      <c r="U109" t="str">
        <f t="shared" si="28"/>
        <v/>
      </c>
      <c r="V109" t="e">
        <f t="shared" si="18"/>
        <v>#VALUE!</v>
      </c>
      <c r="W109" t="e">
        <f>_xlfn.STDEV.P(U107:U109)/AVERAGE(U107:U109)</f>
        <v>#DIV/0!</v>
      </c>
      <c r="X109" t="e">
        <f>AVERAGE(U107:U109)</f>
        <v>#DIV/0!</v>
      </c>
      <c r="Y109">
        <f t="shared" si="25"/>
        <v>5250</v>
      </c>
      <c r="Z109">
        <f t="shared" si="26"/>
        <v>0</v>
      </c>
      <c r="AG109" t="str">
        <f t="shared" si="29"/>
        <v/>
      </c>
      <c r="AH109" t="e">
        <f t="shared" si="20"/>
        <v>#VALUE!</v>
      </c>
      <c r="AI109" t="e">
        <f>_xlfn.STDEV.P(AG107:AG109)/AVERAGE(AG107:AG109)</f>
        <v>#DIV/0!</v>
      </c>
      <c r="AJ109" t="e">
        <f>AVERAGE(AG107:AG109)</f>
        <v>#DIV/0!</v>
      </c>
    </row>
    <row r="110" spans="1:36" x14ac:dyDescent="0.25">
      <c r="A110">
        <f t="shared" si="21"/>
        <v>5300</v>
      </c>
      <c r="B110">
        <f t="shared" si="22"/>
        <v>0</v>
      </c>
      <c r="I110" t="str">
        <f t="shared" si="27"/>
        <v/>
      </c>
      <c r="J110" t="e">
        <f t="shared" si="16"/>
        <v>#VALUE!</v>
      </c>
      <c r="M110">
        <f t="shared" si="23"/>
        <v>5300</v>
      </c>
      <c r="N110">
        <f t="shared" si="24"/>
        <v>0</v>
      </c>
      <c r="U110" t="str">
        <f t="shared" si="28"/>
        <v/>
      </c>
      <c r="V110" t="e">
        <f t="shared" si="18"/>
        <v>#VALUE!</v>
      </c>
      <c r="Y110">
        <f t="shared" si="25"/>
        <v>5300</v>
      </c>
      <c r="Z110">
        <f t="shared" si="26"/>
        <v>0</v>
      </c>
      <c r="AG110" t="str">
        <f t="shared" si="29"/>
        <v/>
      </c>
      <c r="AH110" t="e">
        <f t="shared" si="20"/>
        <v>#VALUE!</v>
      </c>
    </row>
    <row r="111" spans="1:36" x14ac:dyDescent="0.25">
      <c r="A111">
        <f t="shared" si="21"/>
        <v>5350</v>
      </c>
      <c r="B111">
        <f t="shared" si="22"/>
        <v>0</v>
      </c>
      <c r="I111" t="str">
        <f t="shared" si="27"/>
        <v/>
      </c>
      <c r="J111" t="e">
        <f t="shared" si="16"/>
        <v>#VALUE!</v>
      </c>
      <c r="M111">
        <f t="shared" si="23"/>
        <v>5350</v>
      </c>
      <c r="N111">
        <f t="shared" si="24"/>
        <v>0</v>
      </c>
      <c r="U111" t="str">
        <f t="shared" si="28"/>
        <v/>
      </c>
      <c r="V111" t="e">
        <f t="shared" si="18"/>
        <v>#VALUE!</v>
      </c>
      <c r="Y111">
        <f t="shared" si="25"/>
        <v>5350</v>
      </c>
      <c r="Z111">
        <f t="shared" si="26"/>
        <v>0</v>
      </c>
      <c r="AG111" t="str">
        <f t="shared" si="29"/>
        <v/>
      </c>
      <c r="AH111" t="e">
        <f t="shared" si="20"/>
        <v>#VALUE!</v>
      </c>
    </row>
    <row r="112" spans="1:36" x14ac:dyDescent="0.25">
      <c r="A112">
        <f t="shared" si="21"/>
        <v>5400</v>
      </c>
      <c r="B112">
        <f t="shared" si="22"/>
        <v>0</v>
      </c>
      <c r="I112" t="str">
        <f t="shared" si="27"/>
        <v/>
      </c>
      <c r="J112" t="e">
        <f t="shared" si="16"/>
        <v>#VALUE!</v>
      </c>
      <c r="K112" t="e">
        <f>_xlfn.STDEV.P(I110:I112)/AVERAGE(I110:I112)</f>
        <v>#DIV/0!</v>
      </c>
      <c r="L112" t="e">
        <f>AVERAGE(I110:I112)</f>
        <v>#DIV/0!</v>
      </c>
      <c r="M112">
        <f t="shared" si="23"/>
        <v>5400</v>
      </c>
      <c r="N112">
        <f t="shared" si="24"/>
        <v>0</v>
      </c>
      <c r="U112" t="str">
        <f t="shared" si="28"/>
        <v/>
      </c>
      <c r="V112" t="e">
        <f t="shared" si="18"/>
        <v>#VALUE!</v>
      </c>
      <c r="W112" t="e">
        <f>_xlfn.STDEV.P(U110:U112)/AVERAGE(U110:U112)</f>
        <v>#DIV/0!</v>
      </c>
      <c r="X112" t="e">
        <f>AVERAGE(U110:U112)</f>
        <v>#DIV/0!</v>
      </c>
      <c r="Y112">
        <f t="shared" si="25"/>
        <v>5400</v>
      </c>
      <c r="Z112">
        <f t="shared" si="26"/>
        <v>0</v>
      </c>
      <c r="AG112" t="str">
        <f t="shared" si="29"/>
        <v/>
      </c>
      <c r="AH112" t="e">
        <f t="shared" si="20"/>
        <v>#VALUE!</v>
      </c>
      <c r="AI112" t="e">
        <f>_xlfn.STDEV.P(AG110:AG112)/AVERAGE(AG110:AG112)</f>
        <v>#DIV/0!</v>
      </c>
      <c r="AJ112" t="e">
        <f>AVERAGE(AG110:AG112)</f>
        <v>#DIV/0!</v>
      </c>
    </row>
    <row r="113" spans="1:36" x14ac:dyDescent="0.25">
      <c r="A113">
        <f t="shared" si="21"/>
        <v>5450</v>
      </c>
      <c r="B113">
        <f t="shared" si="22"/>
        <v>0</v>
      </c>
      <c r="I113" t="str">
        <f t="shared" si="27"/>
        <v/>
      </c>
      <c r="J113" t="e">
        <f t="shared" si="16"/>
        <v>#VALUE!</v>
      </c>
      <c r="M113">
        <f t="shared" si="23"/>
        <v>5450</v>
      </c>
      <c r="N113">
        <f t="shared" si="24"/>
        <v>0</v>
      </c>
      <c r="U113" t="str">
        <f t="shared" si="28"/>
        <v/>
      </c>
      <c r="V113" t="e">
        <f t="shared" si="18"/>
        <v>#VALUE!</v>
      </c>
      <c r="Y113">
        <f t="shared" si="25"/>
        <v>5450</v>
      </c>
      <c r="Z113">
        <f t="shared" si="26"/>
        <v>0</v>
      </c>
      <c r="AG113" t="str">
        <f t="shared" si="29"/>
        <v/>
      </c>
      <c r="AH113" t="e">
        <f t="shared" si="20"/>
        <v>#VALUE!</v>
      </c>
    </row>
    <row r="114" spans="1:36" x14ac:dyDescent="0.25">
      <c r="A114">
        <f t="shared" si="21"/>
        <v>5500</v>
      </c>
      <c r="B114">
        <f t="shared" si="22"/>
        <v>0</v>
      </c>
      <c r="I114" t="str">
        <f t="shared" si="27"/>
        <v/>
      </c>
      <c r="J114" t="e">
        <f t="shared" si="16"/>
        <v>#VALUE!</v>
      </c>
      <c r="M114">
        <f t="shared" si="23"/>
        <v>5500</v>
      </c>
      <c r="N114">
        <f t="shared" si="24"/>
        <v>0</v>
      </c>
      <c r="U114" t="str">
        <f t="shared" si="28"/>
        <v/>
      </c>
      <c r="V114" t="e">
        <f t="shared" si="18"/>
        <v>#VALUE!</v>
      </c>
      <c r="Y114">
        <f t="shared" si="25"/>
        <v>5500</v>
      </c>
      <c r="Z114">
        <f t="shared" si="26"/>
        <v>0</v>
      </c>
      <c r="AG114" t="str">
        <f t="shared" si="29"/>
        <v/>
      </c>
      <c r="AH114" t="e">
        <f t="shared" si="20"/>
        <v>#VALUE!</v>
      </c>
    </row>
    <row r="115" spans="1:36" x14ac:dyDescent="0.25">
      <c r="A115">
        <f t="shared" si="21"/>
        <v>5550</v>
      </c>
      <c r="B115">
        <f t="shared" si="22"/>
        <v>0</v>
      </c>
      <c r="I115" t="str">
        <f t="shared" si="27"/>
        <v/>
      </c>
      <c r="J115" t="e">
        <f t="shared" si="16"/>
        <v>#VALUE!</v>
      </c>
      <c r="K115" t="e">
        <f>_xlfn.STDEV.P(I113:I115)/AVERAGE(I113:I115)</f>
        <v>#DIV/0!</v>
      </c>
      <c r="L115" t="e">
        <f>AVERAGE(I113:I115)</f>
        <v>#DIV/0!</v>
      </c>
      <c r="M115">
        <f t="shared" si="23"/>
        <v>5550</v>
      </c>
      <c r="N115">
        <f t="shared" si="24"/>
        <v>0</v>
      </c>
      <c r="U115" t="str">
        <f t="shared" si="28"/>
        <v/>
      </c>
      <c r="V115" t="e">
        <f t="shared" si="18"/>
        <v>#VALUE!</v>
      </c>
      <c r="W115" t="e">
        <f>_xlfn.STDEV.P(U113:U115)/AVERAGE(U113:U115)</f>
        <v>#DIV/0!</v>
      </c>
      <c r="X115" t="e">
        <f>AVERAGE(U113:U115)</f>
        <v>#DIV/0!</v>
      </c>
      <c r="Y115">
        <f t="shared" si="25"/>
        <v>5550</v>
      </c>
      <c r="Z115">
        <f t="shared" si="26"/>
        <v>0</v>
      </c>
      <c r="AG115" t="str">
        <f t="shared" si="29"/>
        <v/>
      </c>
      <c r="AH115" t="e">
        <f t="shared" si="20"/>
        <v>#VALUE!</v>
      </c>
      <c r="AI115" t="e">
        <f>_xlfn.STDEV.P(AG113:AG115)/AVERAGE(AG113:AG115)</f>
        <v>#DIV/0!</v>
      </c>
      <c r="AJ115" t="e">
        <f>AVERAGE(AG113:AG115)</f>
        <v>#DIV/0!</v>
      </c>
    </row>
  </sheetData>
  <conditionalFormatting sqref="K7:K115">
    <cfRule type="cellIs" dxfId="512" priority="13" operator="greaterThan">
      <formula>0.1</formula>
    </cfRule>
    <cfRule type="cellIs" dxfId="511" priority="14" operator="between">
      <formula>0.05</formula>
      <formula>0.1</formula>
    </cfRule>
    <cfRule type="cellIs" dxfId="510" priority="15" operator="lessThan">
      <formula>0.05</formula>
    </cfRule>
  </conditionalFormatting>
  <conditionalFormatting sqref="L7:L115">
    <cfRule type="cellIs" dxfId="509" priority="11" operator="greaterThan">
      <formula>$L$2+$L$3</formula>
    </cfRule>
    <cfRule type="cellIs" dxfId="508" priority="12" operator="lessThan">
      <formula>$L$2-$L$3</formula>
    </cfRule>
  </conditionalFormatting>
  <conditionalFormatting sqref="W7:W115">
    <cfRule type="cellIs" dxfId="507" priority="8" operator="greaterThan">
      <formula>0.1</formula>
    </cfRule>
    <cfRule type="cellIs" dxfId="506" priority="9" operator="between">
      <formula>0.05</formula>
      <formula>0.1</formula>
    </cfRule>
    <cfRule type="cellIs" dxfId="505" priority="10" operator="lessThan">
      <formula>0.05</formula>
    </cfRule>
  </conditionalFormatting>
  <conditionalFormatting sqref="X7:X115">
    <cfRule type="cellIs" dxfId="504" priority="6" operator="greaterThan">
      <formula>$L$2+$L$3</formula>
    </cfRule>
    <cfRule type="cellIs" dxfId="503" priority="7" operator="lessThan">
      <formula>$L$2-$L$3</formula>
    </cfRule>
  </conditionalFormatting>
  <conditionalFormatting sqref="AI7:AI115">
    <cfRule type="cellIs" dxfId="502" priority="3" operator="greaterThan">
      <formula>0.1</formula>
    </cfRule>
    <cfRule type="cellIs" dxfId="501" priority="4" operator="between">
      <formula>0.05</formula>
      <formula>0.1</formula>
    </cfRule>
    <cfRule type="cellIs" dxfId="500" priority="5" operator="lessThan">
      <formula>0.05</formula>
    </cfRule>
  </conditionalFormatting>
  <conditionalFormatting sqref="AJ7:AJ115">
    <cfRule type="cellIs" dxfId="499" priority="1" operator="greaterThan">
      <formula>$L$2+$L$3</formula>
    </cfRule>
    <cfRule type="cellIs" dxfId="498" priority="2" operator="lessThan">
      <formula>$L$2-$L$3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7EB9-5389-43A6-AF4E-3A728D8F7203}">
  <dimension ref="A1:CQ31"/>
  <sheetViews>
    <sheetView workbookViewId="0"/>
  </sheetViews>
  <sheetFormatPr defaultRowHeight="15" x14ac:dyDescent="0.25"/>
  <cols>
    <col min="1" max="1" width="27.7109375" bestFit="1" customWidth="1"/>
    <col min="2" max="2" width="13.7109375" bestFit="1" customWidth="1"/>
    <col min="3" max="3" width="21.28515625" bestFit="1" customWidth="1"/>
    <col min="4" max="4" width="12.28515625" customWidth="1"/>
    <col min="5" max="5" width="13.85546875" customWidth="1"/>
    <col min="6" max="6" width="24.140625" bestFit="1" customWidth="1"/>
    <col min="7" max="7" width="20.710937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56</v>
      </c>
      <c r="C1" s="83" t="s">
        <v>0</v>
      </c>
      <c r="D1" s="5"/>
      <c r="E1" s="83" t="s">
        <v>1</v>
      </c>
      <c r="F1" s="86" t="e">
        <f>F2^2/F3</f>
        <v>#DIV/0!</v>
      </c>
      <c r="G1" s="84" t="s">
        <v>57</v>
      </c>
    </row>
    <row r="2" spans="1:95" x14ac:dyDescent="0.25">
      <c r="A2" s="82" t="s">
        <v>4</v>
      </c>
      <c r="C2" s="83" t="s">
        <v>2</v>
      </c>
      <c r="D2" s="5"/>
      <c r="E2" s="83" t="s">
        <v>3</v>
      </c>
      <c r="F2" s="5"/>
    </row>
    <row r="3" spans="1:95" x14ac:dyDescent="0.25">
      <c r="A3" s="83" t="s">
        <v>53</v>
      </c>
      <c r="B3" s="5"/>
      <c r="C3" s="83" t="s">
        <v>5</v>
      </c>
      <c r="D3" s="5"/>
      <c r="E3" s="83" t="s">
        <v>95</v>
      </c>
      <c r="F3" s="5"/>
      <c r="G3" s="5"/>
    </row>
    <row r="4" spans="1:95" x14ac:dyDescent="0.25">
      <c r="B4" s="5"/>
      <c r="C4" s="5"/>
      <c r="D4" s="5"/>
      <c r="E4" s="5"/>
      <c r="F4" s="5"/>
      <c r="G4" s="5"/>
    </row>
    <row r="5" spans="1:95" x14ac:dyDescent="0.25">
      <c r="A5" s="20"/>
      <c r="B5" s="20" t="s">
        <v>90</v>
      </c>
      <c r="C5" s="20" t="s">
        <v>91</v>
      </c>
      <c r="D5" s="20" t="s">
        <v>92</v>
      </c>
      <c r="E5" s="20" t="s">
        <v>93</v>
      </c>
      <c r="F5" s="20" t="s">
        <v>94</v>
      </c>
    </row>
    <row r="6" spans="1:95" x14ac:dyDescent="0.25">
      <c r="A6" s="20" t="s">
        <v>58</v>
      </c>
      <c r="B6" s="21"/>
      <c r="C6" s="21"/>
      <c r="D6" s="21"/>
      <c r="E6" s="21"/>
      <c r="F6" s="21"/>
    </row>
    <row r="7" spans="1:95" x14ac:dyDescent="0.25">
      <c r="A7" s="20" t="s">
        <v>59</v>
      </c>
      <c r="B7" s="21"/>
      <c r="C7" s="21"/>
      <c r="D7" s="21"/>
      <c r="E7" s="21"/>
      <c r="F7" s="21"/>
      <c r="K7" s="22"/>
      <c r="W7" s="22"/>
      <c r="AI7" s="22"/>
      <c r="AU7" s="22"/>
      <c r="BG7" s="22"/>
      <c r="BS7" s="22"/>
      <c r="CE7" s="22"/>
      <c r="CQ7" s="22"/>
    </row>
    <row r="8" spans="1:95" x14ac:dyDescent="0.25">
      <c r="A8" s="20" t="s">
        <v>60</v>
      </c>
      <c r="B8" s="21"/>
      <c r="C8" s="21"/>
      <c r="D8" s="21"/>
      <c r="E8" s="21"/>
      <c r="F8" s="21"/>
      <c r="K8" s="22"/>
      <c r="W8" s="22"/>
      <c r="AI8" s="22"/>
      <c r="AU8" s="22"/>
      <c r="BG8" s="22"/>
      <c r="BS8" s="22"/>
      <c r="CE8" s="22"/>
      <c r="CQ8" s="22"/>
    </row>
    <row r="9" spans="1:95" x14ac:dyDescent="0.25">
      <c r="A9" s="20" t="s">
        <v>61</v>
      </c>
      <c r="B9" s="21"/>
      <c r="C9" s="21"/>
      <c r="D9" s="21"/>
      <c r="E9" s="21"/>
      <c r="F9" s="21"/>
    </row>
    <row r="10" spans="1:95" x14ac:dyDescent="0.25">
      <c r="A10" s="20" t="s">
        <v>62</v>
      </c>
      <c r="B10" s="21"/>
      <c r="C10" s="21"/>
      <c r="D10" s="21"/>
      <c r="E10" s="21"/>
      <c r="F10" s="21"/>
    </row>
    <row r="11" spans="1:95" x14ac:dyDescent="0.25">
      <c r="A11" s="20" t="s">
        <v>63</v>
      </c>
      <c r="B11" s="21"/>
      <c r="C11" s="21"/>
      <c r="D11" s="21"/>
      <c r="E11" s="21"/>
      <c r="F11" s="21"/>
    </row>
    <row r="12" spans="1:95" x14ac:dyDescent="0.25">
      <c r="A12" s="20" t="s">
        <v>64</v>
      </c>
      <c r="B12" s="21"/>
      <c r="C12" s="21"/>
      <c r="D12" s="21"/>
      <c r="E12" s="21"/>
      <c r="F12" s="21"/>
    </row>
    <row r="13" spans="1:95" x14ac:dyDescent="0.25">
      <c r="A13" s="20" t="s">
        <v>65</v>
      </c>
      <c r="B13" s="21"/>
      <c r="C13" s="21"/>
      <c r="D13" s="21"/>
      <c r="E13" s="21"/>
      <c r="F13" s="21"/>
    </row>
    <row r="14" spans="1:95" x14ac:dyDescent="0.25">
      <c r="A14" s="20" t="s">
        <v>66</v>
      </c>
      <c r="B14" s="21"/>
      <c r="C14" s="21"/>
      <c r="D14" s="21"/>
      <c r="E14" s="21"/>
      <c r="F14" s="21"/>
    </row>
    <row r="15" spans="1:95" x14ac:dyDescent="0.25">
      <c r="A15" s="20" t="s">
        <v>67</v>
      </c>
      <c r="B15" s="21"/>
      <c r="C15" s="21"/>
      <c r="D15" s="21"/>
      <c r="E15" s="21"/>
      <c r="F15" s="21"/>
    </row>
    <row r="17" spans="1:92" x14ac:dyDescent="0.25">
      <c r="A17" s="20" t="s">
        <v>68</v>
      </c>
      <c r="B17" s="21" cm="1">
        <f t="array" ref="B17">AVERAGE(IF(ISNUMBER(B6:B15),(B6:B15),0))</f>
        <v>0</v>
      </c>
      <c r="C17" s="21" cm="1">
        <f t="array" ref="C17">AVERAGE(IF(ISNUMBER(C6:C15),(C6:C15),0))</f>
        <v>0</v>
      </c>
      <c r="D17" s="21" cm="1">
        <f t="array" ref="D17">AVERAGE(IF(ISNUMBER(D6:D15),(D6:D15),0))</f>
        <v>0</v>
      </c>
      <c r="E17" s="21" cm="1">
        <f t="array" ref="E17">AVERAGE(IF(ISNUMBER(E6:E15),(E6:E15),0))</f>
        <v>0</v>
      </c>
      <c r="F17" s="21" cm="1">
        <f t="array" ref="F17">AVERAGE(IF(ISNUMBER(F6:F15),(F6:F15),0))</f>
        <v>0</v>
      </c>
    </row>
    <row r="18" spans="1:92" x14ac:dyDescent="0.25">
      <c r="A18" s="20" t="s">
        <v>69</v>
      </c>
      <c r="B18" s="21" cm="1">
        <f t="array" ref="B18">_xlfn.STDEV.P(IF(ISNUMBER(B6:B15),(B6:B15),0))</f>
        <v>0</v>
      </c>
      <c r="C18" s="21" cm="1">
        <f t="array" ref="C18">_xlfn.STDEV.P(IF(ISNUMBER(C6:C15),(C6:C15),0))</f>
        <v>0</v>
      </c>
      <c r="D18" s="21" cm="1">
        <f t="array" ref="D18">_xlfn.STDEV.P(IF(ISNUMBER(D6:D15),(D6:D15),0))</f>
        <v>0</v>
      </c>
      <c r="E18" s="21" cm="1">
        <f t="array" ref="E18">_xlfn.STDEV.P(IF(ISNUMBER(E6:E15),(E6:E15),0))</f>
        <v>0</v>
      </c>
      <c r="F18" s="21" cm="1">
        <f t="array" ref="F18">_xlfn.STDEV.P(IF(ISNUMBER(F6:F15),(F6:F15),0))</f>
        <v>0</v>
      </c>
    </row>
    <row r="31" spans="1:92" x14ac:dyDescent="0.25">
      <c r="F31" s="4"/>
      <c r="G31" s="4"/>
      <c r="H31" s="4"/>
      <c r="R31" s="4"/>
      <c r="S31" s="4"/>
      <c r="T31" s="4"/>
      <c r="AD31" s="4"/>
      <c r="AE31" s="4"/>
      <c r="AF31" s="4"/>
      <c r="AP31" s="4"/>
      <c r="AQ31" s="4"/>
      <c r="AR31" s="4"/>
      <c r="BB31" s="4"/>
      <c r="BC31" s="4"/>
      <c r="BD31" s="4"/>
      <c r="BN31" s="4"/>
      <c r="BO31" s="4"/>
      <c r="BP31" s="4"/>
      <c r="BZ31" s="4"/>
      <c r="CA31" s="4"/>
      <c r="CB31" s="4"/>
      <c r="CL31" s="4"/>
      <c r="CM31" s="4"/>
      <c r="CN31" s="4"/>
    </row>
  </sheetData>
  <conditionalFormatting sqref="B6:F15 B17:F17">
    <cfRule type="cellIs" dxfId="497" priority="71" operator="greaterThan">
      <formula>#REF!</formula>
    </cfRule>
  </conditionalFormatting>
  <conditionalFormatting sqref="B18:F18">
    <cfRule type="cellIs" dxfId="496" priority="2" operator="greaterThan">
      <formula>"0.2*$B$17"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20CA-5F41-4A5A-AB08-BABBFDE7D80B}">
  <dimension ref="A1:CS29"/>
  <sheetViews>
    <sheetView workbookViewId="0">
      <selection activeCell="G8" sqref="G8:H8"/>
    </sheetView>
  </sheetViews>
  <sheetFormatPr defaultColWidth="8.85546875" defaultRowHeight="15" x14ac:dyDescent="0.25"/>
  <cols>
    <col min="1" max="1" width="14.5703125" style="11" customWidth="1"/>
    <col min="2" max="2" width="22.5703125" style="11" customWidth="1"/>
    <col min="3" max="3" width="7.7109375" style="11" bestFit="1" customWidth="1"/>
    <col min="4" max="4" width="11.140625" style="11" bestFit="1" customWidth="1"/>
    <col min="5" max="5" width="10.42578125" style="11" bestFit="1" customWidth="1"/>
    <col min="6" max="6" width="21.42578125" style="11" bestFit="1" customWidth="1"/>
    <col min="7" max="7" width="12.5703125" style="11" bestFit="1" customWidth="1"/>
    <col min="8" max="8" width="8.28515625" style="11" bestFit="1" customWidth="1"/>
    <col min="9" max="9" width="10.5703125" style="11" bestFit="1" customWidth="1"/>
    <col min="10" max="10" width="23.5703125" style="11" bestFit="1" customWidth="1"/>
    <col min="11" max="12" width="24.140625" style="11" customWidth="1"/>
    <col min="13" max="13" width="12.85546875" style="11" customWidth="1"/>
    <col min="14" max="14" width="14.85546875" style="11" bestFit="1" customWidth="1"/>
    <col min="15" max="15" width="35.7109375" style="11" customWidth="1"/>
    <col min="16" max="16" width="38.140625" style="11" bestFit="1" customWidth="1"/>
    <col min="17" max="17" width="19" style="11" bestFit="1" customWidth="1"/>
    <col min="18" max="18" width="11.7109375" style="11" customWidth="1"/>
    <col min="19" max="19" width="18.7109375" style="11" customWidth="1"/>
    <col min="20" max="20" width="15.140625" style="11" bestFit="1" customWidth="1"/>
    <col min="21" max="21" width="23" style="11" customWidth="1"/>
    <col min="22" max="22" width="23" style="11" bestFit="1" customWidth="1"/>
    <col min="23" max="23" width="12.85546875" style="11" bestFit="1" customWidth="1"/>
    <col min="24" max="24" width="24.140625" style="11" bestFit="1" customWidth="1"/>
    <col min="25" max="25" width="12.85546875" style="11" customWidth="1"/>
    <col min="26" max="26" width="14.85546875" style="11" bestFit="1" customWidth="1"/>
    <col min="27" max="27" width="35.7109375" style="11" customWidth="1"/>
    <col min="28" max="28" width="38.140625" style="11" bestFit="1" customWidth="1"/>
    <col min="29" max="29" width="19" style="11" bestFit="1" customWidth="1"/>
    <col min="30" max="30" width="11.7109375" style="11" customWidth="1"/>
    <col min="31" max="31" width="18.7109375" style="11" customWidth="1"/>
    <col min="32" max="32" width="15.140625" style="11" bestFit="1" customWidth="1"/>
    <col min="33" max="33" width="23" style="11" customWidth="1"/>
    <col min="34" max="34" width="23" style="11" bestFit="1" customWidth="1"/>
    <col min="35" max="35" width="12.85546875" style="11" bestFit="1" customWidth="1"/>
    <col min="36" max="36" width="24.140625" style="11" bestFit="1" customWidth="1"/>
    <col min="37" max="37" width="12.85546875" style="11" customWidth="1"/>
    <col min="38" max="38" width="14.85546875" style="11" bestFit="1" customWidth="1"/>
    <col min="39" max="39" width="35.7109375" style="11" customWidth="1"/>
    <col min="40" max="40" width="38.140625" style="11" bestFit="1" customWidth="1"/>
    <col min="41" max="41" width="19" style="11" bestFit="1" customWidth="1"/>
    <col min="42" max="42" width="11.7109375" style="11" customWidth="1"/>
    <col min="43" max="43" width="18.7109375" style="11" customWidth="1"/>
    <col min="44" max="44" width="15.140625" style="11" bestFit="1" customWidth="1"/>
    <col min="45" max="45" width="23" style="11" customWidth="1"/>
    <col min="46" max="46" width="23" style="11" bestFit="1" customWidth="1"/>
    <col min="47" max="47" width="12.85546875" style="11" bestFit="1" customWidth="1"/>
    <col min="48" max="48" width="24.140625" style="11" bestFit="1" customWidth="1"/>
    <col min="49" max="49" width="12.85546875" style="11" customWidth="1"/>
    <col min="50" max="50" width="14.85546875" style="11" bestFit="1" customWidth="1"/>
    <col min="51" max="51" width="35.7109375" style="11" customWidth="1"/>
    <col min="52" max="52" width="38.140625" style="11" bestFit="1" customWidth="1"/>
    <col min="53" max="53" width="19" style="11" bestFit="1" customWidth="1"/>
    <col min="54" max="54" width="11.7109375" style="11" customWidth="1"/>
    <col min="55" max="55" width="18.7109375" style="11" customWidth="1"/>
    <col min="56" max="56" width="15.140625" style="11" bestFit="1" customWidth="1"/>
    <col min="57" max="57" width="23" style="11" customWidth="1"/>
    <col min="58" max="58" width="23" style="11" bestFit="1" customWidth="1"/>
    <col min="59" max="59" width="12.85546875" style="11" bestFit="1" customWidth="1"/>
    <col min="60" max="60" width="24.140625" style="11" bestFit="1" customWidth="1"/>
    <col min="61" max="61" width="12.85546875" style="11" customWidth="1"/>
    <col min="62" max="62" width="14.85546875" style="11" bestFit="1" customWidth="1"/>
    <col min="63" max="63" width="35.7109375" style="11" customWidth="1"/>
    <col min="64" max="64" width="38.140625" style="11" bestFit="1" customWidth="1"/>
    <col min="65" max="65" width="19" style="11" bestFit="1" customWidth="1"/>
    <col min="66" max="66" width="11.7109375" style="11" customWidth="1"/>
    <col min="67" max="67" width="18.7109375" style="11" customWidth="1"/>
    <col min="68" max="68" width="15.140625" style="11" bestFit="1" customWidth="1"/>
    <col min="69" max="69" width="23" style="11" customWidth="1"/>
    <col min="70" max="70" width="23" style="11" bestFit="1" customWidth="1"/>
    <col min="71" max="71" width="12.85546875" style="11" bestFit="1" customWidth="1"/>
    <col min="72" max="72" width="24.140625" style="11" bestFit="1" customWidth="1"/>
    <col min="73" max="73" width="12.85546875" style="11" customWidth="1"/>
    <col min="74" max="74" width="14.85546875" style="11" bestFit="1" customWidth="1"/>
    <col min="75" max="75" width="35.7109375" style="11" customWidth="1"/>
    <col min="76" max="76" width="38.140625" style="11" bestFit="1" customWidth="1"/>
    <col min="77" max="77" width="19" style="11" bestFit="1" customWidth="1"/>
    <col min="78" max="78" width="11.7109375" style="11" customWidth="1"/>
    <col min="79" max="79" width="18.7109375" style="11" customWidth="1"/>
    <col min="80" max="80" width="15.140625" style="11" bestFit="1" customWidth="1"/>
    <col min="81" max="81" width="23" style="11" customWidth="1"/>
    <col min="82" max="82" width="23" style="11" bestFit="1" customWidth="1"/>
    <col min="83" max="83" width="12.85546875" style="11" bestFit="1" customWidth="1"/>
    <col min="84" max="84" width="24.140625" style="11" bestFit="1" customWidth="1"/>
    <col min="85" max="85" width="12.85546875" style="11" customWidth="1"/>
    <col min="86" max="86" width="14.85546875" style="11" bestFit="1" customWidth="1"/>
    <col min="87" max="87" width="35.7109375" style="11" customWidth="1"/>
    <col min="88" max="88" width="38.140625" style="11" bestFit="1" customWidth="1"/>
    <col min="89" max="89" width="19" style="11" bestFit="1" customWidth="1"/>
    <col min="90" max="90" width="11.7109375" style="11" customWidth="1"/>
    <col min="91" max="91" width="18.7109375" style="11" customWidth="1"/>
    <col min="92" max="92" width="15.140625" style="11" bestFit="1" customWidth="1"/>
    <col min="93" max="93" width="23" style="11" customWidth="1"/>
    <col min="94" max="94" width="23" style="11" bestFit="1" customWidth="1"/>
    <col min="95" max="95" width="12.85546875" style="11" bestFit="1" customWidth="1"/>
    <col min="96" max="96" width="24.140625" style="11" bestFit="1" customWidth="1"/>
    <col min="97" max="97" width="12.85546875" style="11" customWidth="1"/>
    <col min="98" max="98" width="14.85546875" style="11" bestFit="1" customWidth="1"/>
    <col min="99" max="99" width="35.7109375" style="11" customWidth="1"/>
    <col min="100" max="100" width="38.140625" style="11" bestFit="1" customWidth="1"/>
    <col min="101" max="101" width="19" style="11" bestFit="1" customWidth="1"/>
    <col min="102" max="16384" width="8.85546875" style="11"/>
  </cols>
  <sheetData>
    <row r="1" spans="1:14" ht="30" x14ac:dyDescent="0.25">
      <c r="A1" s="85" t="s">
        <v>7</v>
      </c>
      <c r="B1" s="87" t="s">
        <v>89</v>
      </c>
      <c r="G1" s="5"/>
      <c r="H1" s="5"/>
      <c r="I1" s="5"/>
    </row>
    <row r="2" spans="1:14" x14ac:dyDescent="0.25">
      <c r="B2" s="5"/>
      <c r="G2" s="5"/>
      <c r="H2" s="5"/>
      <c r="I2" s="5"/>
    </row>
    <row r="3" spans="1:14" x14ac:dyDescent="0.25">
      <c r="G3" s="5"/>
      <c r="H3" s="5"/>
      <c r="I3" s="5"/>
    </row>
    <row r="5" spans="1:14" ht="30" x14ac:dyDescent="0.25">
      <c r="A5" s="12" t="s">
        <v>8</v>
      </c>
      <c r="B5" s="12" t="s">
        <v>9</v>
      </c>
      <c r="C5" s="12" t="s">
        <v>10</v>
      </c>
      <c r="D5" s="12" t="s">
        <v>292</v>
      </c>
      <c r="E5" s="12" t="s">
        <v>293</v>
      </c>
      <c r="F5" s="12" t="s">
        <v>296</v>
      </c>
      <c r="G5" s="12" t="s">
        <v>11</v>
      </c>
      <c r="H5" s="12" t="s">
        <v>86</v>
      </c>
      <c r="I5" s="12" t="s">
        <v>12</v>
      </c>
      <c r="J5" s="12" t="s">
        <v>297</v>
      </c>
      <c r="K5" s="6" t="s">
        <v>294</v>
      </c>
      <c r="L5" s="12" t="s">
        <v>295</v>
      </c>
      <c r="M5" s="12" t="s">
        <v>13</v>
      </c>
      <c r="N5" s="12" t="s">
        <v>14</v>
      </c>
    </row>
    <row r="6" spans="1:14" ht="60" customHeight="1" x14ac:dyDescent="0.25">
      <c r="A6" s="12" t="s">
        <v>15</v>
      </c>
      <c r="B6" s="12"/>
      <c r="C6" s="13"/>
      <c r="D6" s="12"/>
      <c r="E6" s="12"/>
      <c r="F6" s="12"/>
      <c r="G6" s="13"/>
      <c r="H6" s="24"/>
      <c r="I6" s="14"/>
      <c r="J6" s="12"/>
      <c r="K6" s="14"/>
      <c r="L6" s="14" t="e">
        <f>K6^2/F6</f>
        <v>#DIV/0!</v>
      </c>
      <c r="M6" s="12"/>
      <c r="N6" s="12"/>
    </row>
    <row r="7" spans="1:14" x14ac:dyDescent="0.25">
      <c r="A7" s="12" t="s">
        <v>16</v>
      </c>
      <c r="B7" s="12"/>
      <c r="C7" s="13"/>
      <c r="D7" s="12"/>
      <c r="E7" s="12"/>
      <c r="F7" s="12"/>
      <c r="G7" s="13"/>
      <c r="H7" s="24"/>
      <c r="I7" s="14"/>
      <c r="J7" s="12"/>
      <c r="K7" s="14"/>
      <c r="L7" s="14" t="e">
        <f t="shared" ref="L7:L16" si="0">K7^2/F7</f>
        <v>#DIV/0!</v>
      </c>
      <c r="M7" s="12"/>
      <c r="N7" s="12"/>
    </row>
    <row r="8" spans="1:14" x14ac:dyDescent="0.25">
      <c r="A8" s="12" t="s">
        <v>17</v>
      </c>
      <c r="B8" s="12"/>
      <c r="C8" s="13"/>
      <c r="D8" s="12"/>
      <c r="E8" s="12"/>
      <c r="F8" s="12"/>
      <c r="G8" s="13"/>
      <c r="H8" s="24"/>
      <c r="I8" s="14"/>
      <c r="J8" s="12"/>
      <c r="K8" s="14"/>
      <c r="L8" s="14" t="e">
        <f t="shared" si="0"/>
        <v>#DIV/0!</v>
      </c>
      <c r="M8" s="12"/>
      <c r="N8" s="12"/>
    </row>
    <row r="9" spans="1:14" x14ac:dyDescent="0.25">
      <c r="A9" s="12" t="s">
        <v>18</v>
      </c>
      <c r="B9" s="12"/>
      <c r="C9" s="13"/>
      <c r="D9" s="12"/>
      <c r="E9" s="12"/>
      <c r="F9" s="12"/>
      <c r="G9" s="13"/>
      <c r="H9" s="24"/>
      <c r="I9" s="14"/>
      <c r="J9" s="12"/>
      <c r="K9" s="14"/>
      <c r="L9" s="14" t="e">
        <f t="shared" si="0"/>
        <v>#DIV/0!</v>
      </c>
      <c r="M9" s="12"/>
      <c r="N9" s="12"/>
    </row>
    <row r="10" spans="1:14" x14ac:dyDescent="0.25">
      <c r="A10" s="12" t="s">
        <v>19</v>
      </c>
      <c r="B10" s="12"/>
      <c r="C10" s="13"/>
      <c r="D10" s="12"/>
      <c r="E10" s="12"/>
      <c r="F10" s="12"/>
      <c r="G10" s="13"/>
      <c r="H10" s="13"/>
      <c r="I10" s="14"/>
      <c r="J10" s="12"/>
      <c r="K10" s="14"/>
      <c r="L10" s="14" t="e">
        <f t="shared" si="0"/>
        <v>#DIV/0!</v>
      </c>
      <c r="M10" s="12"/>
      <c r="N10" s="12"/>
    </row>
    <row r="11" spans="1:14" x14ac:dyDescent="0.25">
      <c r="A11" s="12" t="s">
        <v>20</v>
      </c>
      <c r="B11" s="12"/>
      <c r="C11" s="13"/>
      <c r="D11" s="12"/>
      <c r="E11" s="12"/>
      <c r="F11" s="12"/>
      <c r="G11" s="13"/>
      <c r="H11" s="13"/>
      <c r="I11" s="14"/>
      <c r="J11" s="12"/>
      <c r="K11" s="14"/>
      <c r="L11" s="14" t="e">
        <f t="shared" si="0"/>
        <v>#DIV/0!</v>
      </c>
      <c r="M11" s="12"/>
      <c r="N11" s="12"/>
    </row>
    <row r="12" spans="1:14" x14ac:dyDescent="0.25">
      <c r="A12" s="12" t="s">
        <v>21</v>
      </c>
      <c r="B12" s="12"/>
      <c r="C12" s="13"/>
      <c r="D12" s="12"/>
      <c r="E12" s="12"/>
      <c r="F12" s="12"/>
      <c r="G12" s="13"/>
      <c r="H12" s="24"/>
      <c r="I12" s="14"/>
      <c r="J12" s="12"/>
      <c r="K12" s="14"/>
      <c r="L12" s="14" t="e">
        <f t="shared" si="0"/>
        <v>#DIV/0!</v>
      </c>
      <c r="M12" s="12"/>
      <c r="N12" s="12"/>
    </row>
    <row r="13" spans="1:14" x14ac:dyDescent="0.25">
      <c r="A13" s="12" t="s">
        <v>22</v>
      </c>
      <c r="B13" s="12"/>
      <c r="C13" s="13"/>
      <c r="D13" s="12"/>
      <c r="E13" s="12"/>
      <c r="F13" s="12"/>
      <c r="G13" s="13"/>
      <c r="H13" s="24"/>
      <c r="I13" s="14"/>
      <c r="J13" s="12"/>
      <c r="K13" s="14"/>
      <c r="L13" s="14" t="e">
        <f t="shared" si="0"/>
        <v>#DIV/0!</v>
      </c>
      <c r="M13" s="12"/>
      <c r="N13" s="12"/>
    </row>
    <row r="14" spans="1:14" x14ac:dyDescent="0.25">
      <c r="A14" s="12" t="s">
        <v>23</v>
      </c>
      <c r="B14" s="12"/>
      <c r="C14" s="13"/>
      <c r="D14" s="12"/>
      <c r="E14" s="12"/>
      <c r="F14" s="12"/>
      <c r="G14" s="13"/>
      <c r="H14" s="24"/>
      <c r="I14" s="14"/>
      <c r="J14" s="12"/>
      <c r="K14" s="14"/>
      <c r="L14" s="14" t="e">
        <f t="shared" si="0"/>
        <v>#DIV/0!</v>
      </c>
      <c r="M14" s="12"/>
      <c r="N14" s="12"/>
    </row>
    <row r="15" spans="1:14" x14ac:dyDescent="0.25">
      <c r="A15" s="12" t="s">
        <v>24</v>
      </c>
      <c r="B15" s="12"/>
      <c r="C15" s="13"/>
      <c r="D15" s="12"/>
      <c r="E15" s="12"/>
      <c r="F15" s="12"/>
      <c r="G15" s="13"/>
      <c r="H15" s="13"/>
      <c r="I15" s="14"/>
      <c r="J15" s="12"/>
      <c r="K15" s="14"/>
      <c r="L15" s="14" t="e">
        <f t="shared" si="0"/>
        <v>#DIV/0!</v>
      </c>
      <c r="M15" s="12"/>
      <c r="N15" s="12"/>
    </row>
    <row r="16" spans="1:14" ht="30" x14ac:dyDescent="0.25">
      <c r="A16" s="12" t="s">
        <v>88</v>
      </c>
      <c r="B16" s="12"/>
      <c r="C16" s="13"/>
      <c r="D16" s="12"/>
      <c r="E16" s="12"/>
      <c r="F16" s="12"/>
      <c r="G16" s="13"/>
      <c r="H16" s="24"/>
      <c r="I16" s="14"/>
      <c r="J16" s="12"/>
      <c r="K16" s="14"/>
      <c r="L16" s="14" t="e">
        <f t="shared" si="0"/>
        <v>#DIV/0!</v>
      </c>
      <c r="M16" s="12"/>
      <c r="N16" s="12"/>
    </row>
    <row r="29" spans="7:97" x14ac:dyDescent="0.25">
      <c r="G29" s="15"/>
      <c r="H29" s="15"/>
      <c r="I29" s="15"/>
      <c r="J29" s="15"/>
      <c r="K29" s="15"/>
      <c r="L29" s="15"/>
      <c r="M29" s="15"/>
      <c r="W29" s="15"/>
      <c r="X29" s="15"/>
      <c r="Y29" s="15"/>
      <c r="AI29" s="15"/>
      <c r="AJ29" s="15"/>
      <c r="AK29" s="15"/>
      <c r="AU29" s="15"/>
      <c r="AV29" s="15"/>
      <c r="AW29" s="15"/>
      <c r="BG29" s="15"/>
      <c r="BH29" s="15"/>
      <c r="BI29" s="15"/>
      <c r="BS29" s="15"/>
      <c r="BT29" s="15"/>
      <c r="BU29" s="15"/>
      <c r="CE29" s="15"/>
      <c r="CF29" s="15"/>
      <c r="CG29" s="15"/>
      <c r="CQ29" s="15"/>
      <c r="CR29" s="15"/>
      <c r="CS29" s="15"/>
    </row>
  </sheetData>
  <conditionalFormatting sqref="I6:I16 K6:L16">
    <cfRule type="notContainsBlanks" dxfId="495" priority="1">
      <formula>LEN(TRIM(I6))&gt;0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0F6D-F489-4054-856A-CF9DB304B462}">
  <dimension ref="A1:CQ29"/>
  <sheetViews>
    <sheetView workbookViewId="0">
      <selection activeCell="C7" sqref="A1:XFD1048576"/>
    </sheetView>
  </sheetViews>
  <sheetFormatPr defaultRowHeight="15" x14ac:dyDescent="0.25"/>
  <cols>
    <col min="1" max="1" width="20.85546875" bestFit="1" customWidth="1"/>
    <col min="2" max="2" width="18.7109375" customWidth="1"/>
    <col min="3" max="3" width="17.7109375" bestFit="1" customWidth="1"/>
    <col min="4" max="4" width="23" customWidth="1"/>
    <col min="5" max="5" width="10.140625"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15.140625" bestFit="1" customWidth="1"/>
    <col min="12" max="12" width="32"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8" t="s">
        <v>54</v>
      </c>
      <c r="B1" s="70"/>
      <c r="C1" s="89" t="s">
        <v>28</v>
      </c>
      <c r="D1" s="62"/>
      <c r="E1" s="89" t="s">
        <v>290</v>
      </c>
      <c r="F1" s="62"/>
      <c r="G1" s="62"/>
      <c r="H1" s="62"/>
      <c r="I1" s="62"/>
      <c r="J1" s="89" t="s">
        <v>29</v>
      </c>
      <c r="K1" s="8"/>
      <c r="L1" s="80" t="s">
        <v>49</v>
      </c>
      <c r="M1" s="81" t="s">
        <v>54</v>
      </c>
      <c r="O1" s="80" t="s">
        <v>28</v>
      </c>
      <c r="P1" s="8"/>
      <c r="Q1" s="80" t="s">
        <v>290</v>
      </c>
      <c r="R1" s="8"/>
      <c r="S1" s="8"/>
      <c r="T1" s="8"/>
      <c r="U1" s="8"/>
      <c r="V1" s="80" t="s">
        <v>29</v>
      </c>
      <c r="W1" s="8"/>
      <c r="X1" s="80" t="s">
        <v>49</v>
      </c>
      <c r="Y1" s="81" t="s">
        <v>54</v>
      </c>
      <c r="AA1" s="80" t="s">
        <v>28</v>
      </c>
      <c r="AB1" s="8"/>
      <c r="AC1" s="80" t="s">
        <v>290</v>
      </c>
      <c r="AD1" s="8"/>
      <c r="AE1" s="8"/>
      <c r="AF1" s="8"/>
      <c r="AG1" s="8"/>
      <c r="AH1" s="80" t="s">
        <v>29</v>
      </c>
      <c r="AI1" s="8"/>
      <c r="AJ1" s="80" t="s">
        <v>49</v>
      </c>
      <c r="AK1" s="81" t="s">
        <v>54</v>
      </c>
      <c r="AM1" s="80" t="s">
        <v>28</v>
      </c>
      <c r="AN1" s="8"/>
      <c r="AO1" s="80" t="s">
        <v>290</v>
      </c>
      <c r="AP1" s="8"/>
      <c r="AQ1" s="8"/>
      <c r="AR1" s="8"/>
      <c r="AS1" s="8"/>
      <c r="AT1" s="80" t="s">
        <v>29</v>
      </c>
      <c r="AU1" s="8"/>
      <c r="AV1" s="80" t="s">
        <v>49</v>
      </c>
      <c r="AW1" s="81" t="s">
        <v>54</v>
      </c>
      <c r="AY1" s="80" t="s">
        <v>28</v>
      </c>
      <c r="AZ1" s="8"/>
      <c r="BA1" s="80" t="s">
        <v>290</v>
      </c>
      <c r="BB1" s="8"/>
      <c r="BC1" s="8"/>
      <c r="BD1" s="8"/>
      <c r="BE1" s="8"/>
      <c r="BF1" s="80" t="s">
        <v>29</v>
      </c>
      <c r="BG1" s="8"/>
      <c r="BH1" s="80" t="s">
        <v>49</v>
      </c>
    </row>
    <row r="2" spans="1:95" x14ac:dyDescent="0.25">
      <c r="A2" s="90" t="s">
        <v>2</v>
      </c>
      <c r="B2" s="70"/>
      <c r="C2" s="89" t="s">
        <v>291</v>
      </c>
      <c r="D2" s="62"/>
      <c r="E2" s="89" t="s">
        <v>1</v>
      </c>
      <c r="F2" s="62" t="e">
        <f>F3^2/D2</f>
        <v>#DIV/0!</v>
      </c>
      <c r="G2" s="89" t="s">
        <v>30</v>
      </c>
      <c r="H2" s="62" t="s">
        <v>55</v>
      </c>
      <c r="I2" s="89" t="s">
        <v>31</v>
      </c>
      <c r="J2" s="89" t="s">
        <v>32</v>
      </c>
      <c r="L2" t="e">
        <f>AVERAGEIFS(I5:I115,I5:I115,"&lt;&gt;0",I5:I115,"&lt;&gt;")</f>
        <v>#DIV/0!</v>
      </c>
      <c r="M2" s="82" t="s">
        <v>2</v>
      </c>
      <c r="O2" s="80" t="s">
        <v>291</v>
      </c>
      <c r="P2" s="8"/>
      <c r="Q2" s="80" t="s">
        <v>1</v>
      </c>
      <c r="R2" s="8" t="e">
        <f>R3^2/P2</f>
        <v>#DIV/0!</v>
      </c>
      <c r="S2" s="80" t="s">
        <v>30</v>
      </c>
      <c r="T2" s="8" t="s">
        <v>55</v>
      </c>
      <c r="U2" s="80" t="s">
        <v>31</v>
      </c>
      <c r="V2" s="80" t="s">
        <v>32</v>
      </c>
      <c r="X2" t="e">
        <f>AVERAGEIFS(U5:U115,U5:U115,"&lt;&gt;0",U5:U115,"&lt;&gt;")</f>
        <v>#DIV/0!</v>
      </c>
      <c r="Y2" s="82" t="s">
        <v>2</v>
      </c>
      <c r="AA2" s="80" t="s">
        <v>291</v>
      </c>
      <c r="AB2" s="8"/>
      <c r="AC2" s="80" t="s">
        <v>1</v>
      </c>
      <c r="AD2" s="8" t="e">
        <f>AD3^2/AB2</f>
        <v>#DIV/0!</v>
      </c>
      <c r="AE2" s="80" t="s">
        <v>30</v>
      </c>
      <c r="AF2" s="8" t="s">
        <v>55</v>
      </c>
      <c r="AG2" s="80" t="s">
        <v>31</v>
      </c>
      <c r="AH2" s="80" t="s">
        <v>32</v>
      </c>
      <c r="AJ2" t="e">
        <f>AVERAGEIFS(AG5:AG115,AG5:AG115,"&lt;&gt;0",AG5:AG115,"&lt;&gt;")</f>
        <v>#DIV/0!</v>
      </c>
      <c r="AK2" s="82" t="s">
        <v>2</v>
      </c>
      <c r="AM2" s="80" t="s">
        <v>291</v>
      </c>
      <c r="AN2" s="8"/>
      <c r="AO2" s="80" t="s">
        <v>1</v>
      </c>
      <c r="AP2" s="8" t="e">
        <f>AP3^2/AN2</f>
        <v>#DIV/0!</v>
      </c>
      <c r="AQ2" s="80" t="s">
        <v>30</v>
      </c>
      <c r="AR2" s="8" t="s">
        <v>55</v>
      </c>
      <c r="AS2" s="80" t="s">
        <v>31</v>
      </c>
      <c r="AT2" s="80" t="s">
        <v>32</v>
      </c>
      <c r="AV2" t="e">
        <f>AVERAGEIFS(AS5:AS115,AS5:AS115,"&lt;&gt;0",AS5:AS115,"&lt;&gt;")</f>
        <v>#DIV/0!</v>
      </c>
      <c r="AW2" s="82" t="s">
        <v>2</v>
      </c>
      <c r="AY2" s="80" t="s">
        <v>291</v>
      </c>
      <c r="AZ2" s="8"/>
      <c r="BA2" s="80" t="s">
        <v>1</v>
      </c>
      <c r="BB2" s="8" t="e">
        <f>BB3^2/AZ2</f>
        <v>#DIV/0!</v>
      </c>
      <c r="BC2" s="80" t="s">
        <v>30</v>
      </c>
      <c r="BD2" s="8" t="s">
        <v>55</v>
      </c>
      <c r="BE2" s="80" t="s">
        <v>31</v>
      </c>
      <c r="BF2" s="80" t="s">
        <v>32</v>
      </c>
      <c r="BH2" t="e">
        <f>AVERAGEIFS(BE5:BE115,BE5:BE115,"&lt;&gt;0",BE5:BE115,"&lt;&gt;")</f>
        <v>#DIV/0!</v>
      </c>
    </row>
    <row r="3" spans="1:95" x14ac:dyDescent="0.25">
      <c r="A3" s="90" t="s">
        <v>33</v>
      </c>
      <c r="B3" s="70"/>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2" t="s">
        <v>33</v>
      </c>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c r="AK3" s="82" t="s">
        <v>33</v>
      </c>
      <c r="AM3" s="80" t="s">
        <v>0</v>
      </c>
      <c r="AN3" s="8"/>
      <c r="AO3" s="80" t="s">
        <v>3</v>
      </c>
      <c r="AP3" s="8"/>
      <c r="AQ3" s="80" t="s">
        <v>34</v>
      </c>
      <c r="AR3" s="8"/>
      <c r="AS3" s="101" t="str" cm="1">
        <f t="array" ref="AS3">IFERROR(((IF(AS5&lt;&gt;"", AS5*AK5, 0) + SUMPRODUCT(--(AS6:AS115&lt;&gt;""), AS6:AS115, (AK6:AK115-AK5:AK114)))/1000)/AR3, "")</f>
        <v/>
      </c>
      <c r="AT3" s="80" t="s">
        <v>35</v>
      </c>
      <c r="AV3" t="e" cm="1">
        <f t="array" ref="AV3">_xlfn.STDEV.P(IF(ISNUMBER(AS5:AS115), IF(AS5:AS115&lt;&gt;0,AS5:AS115)))</f>
        <v>#DIV/0!</v>
      </c>
      <c r="AW3" s="82" t="s">
        <v>33</v>
      </c>
      <c r="AY3" s="80" t="s">
        <v>0</v>
      </c>
      <c r="AZ3" s="8"/>
      <c r="BA3" s="80" t="s">
        <v>3</v>
      </c>
      <c r="BB3" s="8"/>
      <c r="BC3" s="80" t="s">
        <v>34</v>
      </c>
      <c r="BD3" s="8"/>
      <c r="BE3" s="101" t="str" cm="1">
        <f t="array" ref="BE3">IFERROR(((IF(BE5&lt;&gt;"", BE5*AW5, 0) + SUMPRODUCT(--(BE6:BE115&lt;&gt;""), BE6:BE115, (AW6:AW115-AW5:AW114)))/1000)/BD3, "")</f>
        <v/>
      </c>
      <c r="BF3" s="80"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 t="shared" ref="I6:I24" si="0">IF(C6="", "", (B6-C6)*1000/(A6-A5))</f>
        <v/>
      </c>
      <c r="J6" t="e">
        <f t="shared" ref="J6:J24" si="1">I6/F$2</f>
        <v>#VALUE!</v>
      </c>
      <c r="K6" s="17"/>
      <c r="M6">
        <f>M5+5</f>
        <v>10</v>
      </c>
      <c r="N6">
        <f>O5</f>
        <v>0</v>
      </c>
      <c r="U6" t="str">
        <f t="shared" ref="U6:U24" si="2">IF(O6="", "", (N6-O6)*1000/(M6-M5))</f>
        <v/>
      </c>
      <c r="V6" t="e">
        <f t="shared" ref="V6:V24" si="3">U6/R$2</f>
        <v>#VALUE!</v>
      </c>
      <c r="W6" s="17"/>
      <c r="Y6">
        <f>Y5+5</f>
        <v>10</v>
      </c>
      <c r="Z6">
        <f>AA5</f>
        <v>0</v>
      </c>
      <c r="AG6" t="str">
        <f t="shared" ref="AG6:AG24" si="4">IF(AA6="", "", (Z6-AA6)*1000/(Y6-Y5))</f>
        <v/>
      </c>
      <c r="AH6" t="e">
        <f t="shared" ref="AH6:AH24" si="5">AG6/AD$2</f>
        <v>#VALUE!</v>
      </c>
      <c r="AI6" s="17"/>
      <c r="AK6">
        <f>AK5+5</f>
        <v>10</v>
      </c>
      <c r="AL6">
        <f>AM5</f>
        <v>0</v>
      </c>
      <c r="AS6" t="str">
        <f t="shared" ref="AS6:AS24" si="6">IF(AM6="", "", (AL6-AM6)*1000/(AK6-AK5))</f>
        <v/>
      </c>
      <c r="AT6" t="e">
        <f t="shared" ref="AT6:AT24" si="7">AS6/AP$2</f>
        <v>#VALUE!</v>
      </c>
      <c r="AU6" s="17"/>
      <c r="AW6">
        <f>AW5+5</f>
        <v>10</v>
      </c>
      <c r="AX6">
        <f>AY5</f>
        <v>0</v>
      </c>
      <c r="BE6" t="str">
        <f t="shared" ref="BE6:BE24" si="8">IF(AY6="", "", (AX6-AY6)*1000/(AW6-AW5))</f>
        <v/>
      </c>
      <c r="BF6" t="e">
        <f t="shared" ref="BF6:BF24" si="9">BE6/BB$2</f>
        <v>#VALUE!</v>
      </c>
      <c r="BG6" s="17"/>
      <c r="BS6" s="17"/>
      <c r="CE6" s="17"/>
      <c r="CQ6" s="17"/>
    </row>
    <row r="7" spans="1:95" x14ac:dyDescent="0.25">
      <c r="A7">
        <f t="shared" ref="A7:A24" si="10">A6+5</f>
        <v>15</v>
      </c>
      <c r="B7">
        <f t="shared" ref="B7:B24" si="11">C6</f>
        <v>0</v>
      </c>
      <c r="I7" t="str">
        <f t="shared" si="0"/>
        <v/>
      </c>
      <c r="J7" t="e">
        <f t="shared" si="1"/>
        <v>#VALUE!</v>
      </c>
      <c r="K7" t="e">
        <f>_xlfn.STDEV.P(I5:I7)/AVERAGE(I5:I7)</f>
        <v>#DIV/0!</v>
      </c>
      <c r="L7" t="e">
        <f>AVERAGE(I5:I7)</f>
        <v>#DIV/0!</v>
      </c>
      <c r="M7">
        <f t="shared" ref="M7:M24" si="12">M6+5</f>
        <v>15</v>
      </c>
      <c r="N7">
        <f t="shared" ref="N7:N24" si="13">O6</f>
        <v>0</v>
      </c>
      <c r="U7" t="str">
        <f t="shared" si="2"/>
        <v/>
      </c>
      <c r="V7" t="e">
        <f t="shared" si="3"/>
        <v>#VALUE!</v>
      </c>
      <c r="W7" t="e">
        <f>_xlfn.STDEV.P(U5:U7)/AVERAGE(U5:U7)</f>
        <v>#DIV/0!</v>
      </c>
      <c r="X7" t="e">
        <f>AVERAGE(U5:U7)</f>
        <v>#DIV/0!</v>
      </c>
      <c r="Y7">
        <f t="shared" ref="Y7:Y24" si="14">Y6+5</f>
        <v>15</v>
      </c>
      <c r="Z7">
        <f t="shared" ref="Z7:Z24" si="15">AA6</f>
        <v>0</v>
      </c>
      <c r="AG7" t="str">
        <f t="shared" si="4"/>
        <v/>
      </c>
      <c r="AH7" t="e">
        <f t="shared" si="5"/>
        <v>#VALUE!</v>
      </c>
      <c r="AI7" t="e">
        <f>_xlfn.STDEV.P(AG5:AG7)/AVERAGE(AG5:AG7)</f>
        <v>#DIV/0!</v>
      </c>
      <c r="AJ7" t="e">
        <f>AVERAGE(AG5:AG7)</f>
        <v>#DIV/0!</v>
      </c>
      <c r="AK7">
        <f t="shared" ref="AK7:AK24" si="16">AK6+5</f>
        <v>15</v>
      </c>
      <c r="AL7">
        <f t="shared" ref="AL7:AL24" si="17">AM6</f>
        <v>0</v>
      </c>
      <c r="AS7" t="str">
        <f t="shared" si="6"/>
        <v/>
      </c>
      <c r="AT7" t="e">
        <f t="shared" si="7"/>
        <v>#VALUE!</v>
      </c>
      <c r="AU7" t="e">
        <f>_xlfn.STDEV.P(AS5:AS7)/AVERAGE(AS5:AS7)</f>
        <v>#DIV/0!</v>
      </c>
      <c r="AV7" t="e">
        <f>AVERAGE(AS5:AS7)</f>
        <v>#DIV/0!</v>
      </c>
      <c r="AW7">
        <f t="shared" ref="AW7:AW24" si="18">AW6+5</f>
        <v>15</v>
      </c>
      <c r="AX7">
        <f t="shared" ref="AX7:AX24" si="19">AY6</f>
        <v>0</v>
      </c>
      <c r="BE7" t="str">
        <f t="shared" si="8"/>
        <v/>
      </c>
      <c r="BF7" t="e">
        <f t="shared" si="9"/>
        <v>#VALUE!</v>
      </c>
      <c r="BG7" t="e">
        <f>_xlfn.STDEV.P(BE5:BE7)/AVERAGE(BE5:BE7)</f>
        <v>#DIV/0!</v>
      </c>
      <c r="BH7" t="e">
        <f>AVERAGE(BE5:BE7)</f>
        <v>#DIV/0!</v>
      </c>
    </row>
    <row r="8" spans="1:95" x14ac:dyDescent="0.25">
      <c r="A8">
        <f t="shared" si="10"/>
        <v>20</v>
      </c>
      <c r="B8">
        <f t="shared" si="11"/>
        <v>0</v>
      </c>
      <c r="I8" t="str">
        <f t="shared" si="0"/>
        <v/>
      </c>
      <c r="J8" t="e">
        <f t="shared" si="1"/>
        <v>#VALUE!</v>
      </c>
      <c r="M8">
        <f t="shared" si="12"/>
        <v>20</v>
      </c>
      <c r="N8">
        <f t="shared" si="13"/>
        <v>0</v>
      </c>
      <c r="U8" t="str">
        <f t="shared" si="2"/>
        <v/>
      </c>
      <c r="V8" t="e">
        <f t="shared" si="3"/>
        <v>#VALUE!</v>
      </c>
      <c r="Y8">
        <f t="shared" si="14"/>
        <v>20</v>
      </c>
      <c r="Z8">
        <f t="shared" si="15"/>
        <v>0</v>
      </c>
      <c r="AG8" t="str">
        <f t="shared" si="4"/>
        <v/>
      </c>
      <c r="AH8" t="e">
        <f t="shared" si="5"/>
        <v>#VALUE!</v>
      </c>
      <c r="AK8">
        <f t="shared" si="16"/>
        <v>20</v>
      </c>
      <c r="AL8">
        <f t="shared" si="17"/>
        <v>0</v>
      </c>
      <c r="AS8" t="str">
        <f t="shared" si="6"/>
        <v/>
      </c>
      <c r="AT8" t="e">
        <f t="shared" si="7"/>
        <v>#VALUE!</v>
      </c>
      <c r="AW8">
        <f t="shared" si="18"/>
        <v>20</v>
      </c>
      <c r="AX8">
        <f t="shared" si="19"/>
        <v>0</v>
      </c>
      <c r="BE8" t="str">
        <f t="shared" si="8"/>
        <v/>
      </c>
      <c r="BF8" t="e">
        <f t="shared" si="9"/>
        <v>#VALUE!</v>
      </c>
    </row>
    <row r="9" spans="1:95" x14ac:dyDescent="0.25">
      <c r="A9">
        <f t="shared" si="10"/>
        <v>25</v>
      </c>
      <c r="B9">
        <f t="shared" si="11"/>
        <v>0</v>
      </c>
      <c r="I9" t="str">
        <f t="shared" si="0"/>
        <v/>
      </c>
      <c r="J9" t="e">
        <f t="shared" si="1"/>
        <v>#VALUE!</v>
      </c>
      <c r="M9">
        <f t="shared" si="12"/>
        <v>25</v>
      </c>
      <c r="N9">
        <f t="shared" si="13"/>
        <v>0</v>
      </c>
      <c r="U9" t="str">
        <f t="shared" si="2"/>
        <v/>
      </c>
      <c r="V9" t="e">
        <f t="shared" si="3"/>
        <v>#VALUE!</v>
      </c>
      <c r="Y9">
        <f t="shared" si="14"/>
        <v>25</v>
      </c>
      <c r="Z9">
        <f t="shared" si="15"/>
        <v>0</v>
      </c>
      <c r="AG9" t="str">
        <f t="shared" si="4"/>
        <v/>
      </c>
      <c r="AH9" t="e">
        <f t="shared" si="5"/>
        <v>#VALUE!</v>
      </c>
      <c r="AK9">
        <f t="shared" si="16"/>
        <v>25</v>
      </c>
      <c r="AL9">
        <f t="shared" si="17"/>
        <v>0</v>
      </c>
      <c r="AS9" t="str">
        <f t="shared" si="6"/>
        <v/>
      </c>
      <c r="AT9" t="e">
        <f t="shared" si="7"/>
        <v>#VALUE!</v>
      </c>
      <c r="AW9">
        <f t="shared" si="18"/>
        <v>25</v>
      </c>
      <c r="AX9">
        <f t="shared" si="19"/>
        <v>0</v>
      </c>
      <c r="BE9" t="str">
        <f t="shared" si="8"/>
        <v/>
      </c>
      <c r="BF9" t="e">
        <f t="shared" si="9"/>
        <v>#VALUE!</v>
      </c>
    </row>
    <row r="10" spans="1:95" x14ac:dyDescent="0.25">
      <c r="A10">
        <f t="shared" si="10"/>
        <v>30</v>
      </c>
      <c r="B10">
        <f t="shared" si="11"/>
        <v>0</v>
      </c>
      <c r="I10" t="str">
        <f t="shared" si="0"/>
        <v/>
      </c>
      <c r="J10" t="e">
        <f t="shared" si="1"/>
        <v>#VALUE!</v>
      </c>
      <c r="K10" t="e">
        <f>_xlfn.STDEV.P(I8:I10)/AVERAGE(I8:I10)</f>
        <v>#DIV/0!</v>
      </c>
      <c r="L10" t="e">
        <f>AVERAGE(I8:I10)</f>
        <v>#DIV/0!</v>
      </c>
      <c r="M10">
        <f t="shared" si="12"/>
        <v>30</v>
      </c>
      <c r="N10">
        <f t="shared" si="13"/>
        <v>0</v>
      </c>
      <c r="U10" t="str">
        <f t="shared" si="2"/>
        <v/>
      </c>
      <c r="V10" t="e">
        <f t="shared" si="3"/>
        <v>#VALUE!</v>
      </c>
      <c r="W10" t="e">
        <f>_xlfn.STDEV.P(U8:U10)/AVERAGE(U8:U10)</f>
        <v>#DIV/0!</v>
      </c>
      <c r="X10" t="e">
        <f>AVERAGE(U8:U10)</f>
        <v>#DIV/0!</v>
      </c>
      <c r="Y10">
        <f t="shared" si="14"/>
        <v>30</v>
      </c>
      <c r="Z10">
        <f t="shared" si="15"/>
        <v>0</v>
      </c>
      <c r="AG10" t="str">
        <f t="shared" si="4"/>
        <v/>
      </c>
      <c r="AH10" t="e">
        <f t="shared" si="5"/>
        <v>#VALUE!</v>
      </c>
      <c r="AI10" t="e">
        <f>_xlfn.STDEV.P(AG8:AG10)/AVERAGE(AG8:AG10)</f>
        <v>#DIV/0!</v>
      </c>
      <c r="AJ10" t="e">
        <f>AVERAGE(AG8:AG10)</f>
        <v>#DIV/0!</v>
      </c>
      <c r="AK10">
        <f t="shared" si="16"/>
        <v>30</v>
      </c>
      <c r="AL10">
        <f t="shared" si="17"/>
        <v>0</v>
      </c>
      <c r="AS10" t="str">
        <f t="shared" si="6"/>
        <v/>
      </c>
      <c r="AT10" t="e">
        <f t="shared" si="7"/>
        <v>#VALUE!</v>
      </c>
      <c r="AU10" t="e">
        <f>_xlfn.STDEV.P(AS8:AS10)/AVERAGE(AS8:AS10)</f>
        <v>#DIV/0!</v>
      </c>
      <c r="AV10" t="e">
        <f>AVERAGE(AS8:AS10)</f>
        <v>#DIV/0!</v>
      </c>
      <c r="AW10">
        <f t="shared" si="18"/>
        <v>30</v>
      </c>
      <c r="AX10">
        <f t="shared" si="19"/>
        <v>0</v>
      </c>
      <c r="BE10" t="str">
        <f t="shared" si="8"/>
        <v/>
      </c>
      <c r="BF10" t="e">
        <f t="shared" si="9"/>
        <v>#VALUE!</v>
      </c>
      <c r="BG10" t="e">
        <f>_xlfn.STDEV.P(BE8:BE10)/AVERAGE(BE8:BE10)</f>
        <v>#DIV/0!</v>
      </c>
      <c r="BH10" t="e">
        <f>AVERAGE(BE8:BE10)</f>
        <v>#DIV/0!</v>
      </c>
    </row>
    <row r="11" spans="1:95" x14ac:dyDescent="0.25">
      <c r="A11">
        <f t="shared" si="10"/>
        <v>35</v>
      </c>
      <c r="B11">
        <f t="shared" si="11"/>
        <v>0</v>
      </c>
      <c r="I11" t="str">
        <f t="shared" si="0"/>
        <v/>
      </c>
      <c r="J11" t="e">
        <f t="shared" si="1"/>
        <v>#VALUE!</v>
      </c>
      <c r="M11">
        <f t="shared" si="12"/>
        <v>35</v>
      </c>
      <c r="N11">
        <f t="shared" si="13"/>
        <v>0</v>
      </c>
      <c r="U11" t="str">
        <f t="shared" si="2"/>
        <v/>
      </c>
      <c r="V11" t="e">
        <f t="shared" si="3"/>
        <v>#VALUE!</v>
      </c>
      <c r="Y11">
        <f t="shared" si="14"/>
        <v>35</v>
      </c>
      <c r="Z11">
        <f t="shared" si="15"/>
        <v>0</v>
      </c>
      <c r="AG11" t="str">
        <f t="shared" si="4"/>
        <v/>
      </c>
      <c r="AH11" t="e">
        <f t="shared" si="5"/>
        <v>#VALUE!</v>
      </c>
      <c r="AK11">
        <f t="shared" si="16"/>
        <v>35</v>
      </c>
      <c r="AL11">
        <f t="shared" si="17"/>
        <v>0</v>
      </c>
      <c r="AS11" t="str">
        <f t="shared" si="6"/>
        <v/>
      </c>
      <c r="AT11" t="e">
        <f t="shared" si="7"/>
        <v>#VALUE!</v>
      </c>
      <c r="AW11">
        <f t="shared" si="18"/>
        <v>35</v>
      </c>
      <c r="AX11">
        <f t="shared" si="19"/>
        <v>0</v>
      </c>
      <c r="BE11" t="str">
        <f t="shared" si="8"/>
        <v/>
      </c>
      <c r="BF11" t="e">
        <f t="shared" si="9"/>
        <v>#VALUE!</v>
      </c>
    </row>
    <row r="12" spans="1:95" x14ac:dyDescent="0.25">
      <c r="A12">
        <f t="shared" si="10"/>
        <v>40</v>
      </c>
      <c r="B12">
        <f t="shared" si="11"/>
        <v>0</v>
      </c>
      <c r="I12" t="str">
        <f t="shared" si="0"/>
        <v/>
      </c>
      <c r="J12" t="e">
        <f t="shared" si="1"/>
        <v>#VALUE!</v>
      </c>
      <c r="M12">
        <f t="shared" si="12"/>
        <v>40</v>
      </c>
      <c r="N12">
        <f t="shared" si="13"/>
        <v>0</v>
      </c>
      <c r="U12" t="str">
        <f t="shared" si="2"/>
        <v/>
      </c>
      <c r="V12" t="e">
        <f t="shared" si="3"/>
        <v>#VALUE!</v>
      </c>
      <c r="Y12">
        <f t="shared" si="14"/>
        <v>40</v>
      </c>
      <c r="Z12">
        <f t="shared" si="15"/>
        <v>0</v>
      </c>
      <c r="AG12" t="str">
        <f t="shared" si="4"/>
        <v/>
      </c>
      <c r="AH12" t="e">
        <f t="shared" si="5"/>
        <v>#VALUE!</v>
      </c>
      <c r="AK12">
        <f t="shared" si="16"/>
        <v>40</v>
      </c>
      <c r="AL12">
        <f t="shared" si="17"/>
        <v>0</v>
      </c>
      <c r="AS12" t="str">
        <f t="shared" si="6"/>
        <v/>
      </c>
      <c r="AT12" t="e">
        <f t="shared" si="7"/>
        <v>#VALUE!</v>
      </c>
      <c r="AW12">
        <f t="shared" si="18"/>
        <v>40</v>
      </c>
      <c r="AX12">
        <f t="shared" si="19"/>
        <v>0</v>
      </c>
      <c r="BE12" t="str">
        <f t="shared" si="8"/>
        <v/>
      </c>
      <c r="BF12" t="e">
        <f t="shared" si="9"/>
        <v>#VALUE!</v>
      </c>
    </row>
    <row r="13" spans="1:95" x14ac:dyDescent="0.25">
      <c r="A13">
        <f t="shared" si="10"/>
        <v>45</v>
      </c>
      <c r="B13">
        <f t="shared" si="11"/>
        <v>0</v>
      </c>
      <c r="I13" t="str">
        <f t="shared" si="0"/>
        <v/>
      </c>
      <c r="J13" t="e">
        <f t="shared" si="1"/>
        <v>#VALUE!</v>
      </c>
      <c r="K13" t="e">
        <f>_xlfn.STDEV.P(I11:I13)/AVERAGE(I11:I13)</f>
        <v>#DIV/0!</v>
      </c>
      <c r="L13" t="e">
        <f>AVERAGE(I11:I13)</f>
        <v>#DIV/0!</v>
      </c>
      <c r="M13">
        <f t="shared" si="12"/>
        <v>45</v>
      </c>
      <c r="N13">
        <f t="shared" si="13"/>
        <v>0</v>
      </c>
      <c r="U13" t="str">
        <f t="shared" si="2"/>
        <v/>
      </c>
      <c r="V13" t="e">
        <f t="shared" si="3"/>
        <v>#VALUE!</v>
      </c>
      <c r="W13" t="e">
        <f>_xlfn.STDEV.P(U11:U13)/AVERAGE(U11:U13)</f>
        <v>#DIV/0!</v>
      </c>
      <c r="X13" t="e">
        <f>AVERAGE(U11:U13)</f>
        <v>#DIV/0!</v>
      </c>
      <c r="Y13">
        <f t="shared" si="14"/>
        <v>45</v>
      </c>
      <c r="Z13">
        <f t="shared" si="15"/>
        <v>0</v>
      </c>
      <c r="AG13" t="str">
        <f t="shared" si="4"/>
        <v/>
      </c>
      <c r="AH13" t="e">
        <f t="shared" si="5"/>
        <v>#VALUE!</v>
      </c>
      <c r="AI13" t="e">
        <f>_xlfn.STDEV.P(AG11:AG13)/AVERAGE(AG11:AG13)</f>
        <v>#DIV/0!</v>
      </c>
      <c r="AJ13" t="e">
        <f>AVERAGE(AG11:AG13)</f>
        <v>#DIV/0!</v>
      </c>
      <c r="AK13">
        <f t="shared" si="16"/>
        <v>45</v>
      </c>
      <c r="AL13">
        <f t="shared" si="17"/>
        <v>0</v>
      </c>
      <c r="AS13" t="str">
        <f t="shared" si="6"/>
        <v/>
      </c>
      <c r="AT13" t="e">
        <f t="shared" si="7"/>
        <v>#VALUE!</v>
      </c>
      <c r="AU13" t="e">
        <f>_xlfn.STDEV.P(AS11:AS13)/AVERAGE(AS11:AS13)</f>
        <v>#DIV/0!</v>
      </c>
      <c r="AV13" t="e">
        <f>AVERAGE(AS11:AS13)</f>
        <v>#DIV/0!</v>
      </c>
      <c r="AW13">
        <f t="shared" si="18"/>
        <v>45</v>
      </c>
      <c r="AX13">
        <f t="shared" si="19"/>
        <v>0</v>
      </c>
      <c r="BE13" t="str">
        <f t="shared" si="8"/>
        <v/>
      </c>
      <c r="BF13" t="e">
        <f t="shared" si="9"/>
        <v>#VALUE!</v>
      </c>
      <c r="BG13" t="e">
        <f>_xlfn.STDEV.P(BE11:BE13)/AVERAGE(BE11:BE13)</f>
        <v>#DIV/0!</v>
      </c>
      <c r="BH13" t="e">
        <f>AVERAGE(BE11:BE13)</f>
        <v>#DIV/0!</v>
      </c>
    </row>
    <row r="14" spans="1:95" x14ac:dyDescent="0.25">
      <c r="A14">
        <f t="shared" si="10"/>
        <v>50</v>
      </c>
      <c r="B14">
        <f t="shared" si="11"/>
        <v>0</v>
      </c>
      <c r="I14" t="str">
        <f t="shared" si="0"/>
        <v/>
      </c>
      <c r="J14" t="e">
        <f t="shared" si="1"/>
        <v>#VALUE!</v>
      </c>
      <c r="M14">
        <f t="shared" si="12"/>
        <v>50</v>
      </c>
      <c r="N14">
        <f t="shared" si="13"/>
        <v>0</v>
      </c>
      <c r="U14" t="str">
        <f t="shared" si="2"/>
        <v/>
      </c>
      <c r="V14" t="e">
        <f t="shared" si="3"/>
        <v>#VALUE!</v>
      </c>
      <c r="Y14">
        <f t="shared" si="14"/>
        <v>50</v>
      </c>
      <c r="Z14">
        <f t="shared" si="15"/>
        <v>0</v>
      </c>
      <c r="AG14" t="str">
        <f t="shared" si="4"/>
        <v/>
      </c>
      <c r="AH14" t="e">
        <f t="shared" si="5"/>
        <v>#VALUE!</v>
      </c>
      <c r="AK14">
        <f t="shared" si="16"/>
        <v>50</v>
      </c>
      <c r="AL14">
        <f t="shared" si="17"/>
        <v>0</v>
      </c>
      <c r="AS14" t="str">
        <f t="shared" si="6"/>
        <v/>
      </c>
      <c r="AT14" t="e">
        <f t="shared" si="7"/>
        <v>#VALUE!</v>
      </c>
      <c r="AW14">
        <f t="shared" si="18"/>
        <v>50</v>
      </c>
      <c r="AX14">
        <f t="shared" si="19"/>
        <v>0</v>
      </c>
      <c r="BE14" t="str">
        <f t="shared" si="8"/>
        <v/>
      </c>
      <c r="BF14" t="e">
        <f t="shared" si="9"/>
        <v>#VALUE!</v>
      </c>
    </row>
    <row r="15" spans="1:95" x14ac:dyDescent="0.25">
      <c r="A15">
        <f t="shared" si="10"/>
        <v>55</v>
      </c>
      <c r="B15">
        <f t="shared" si="11"/>
        <v>0</v>
      </c>
      <c r="I15" t="str">
        <f t="shared" si="0"/>
        <v/>
      </c>
      <c r="J15" t="e">
        <f t="shared" si="1"/>
        <v>#VALUE!</v>
      </c>
      <c r="M15">
        <f t="shared" si="12"/>
        <v>55</v>
      </c>
      <c r="N15">
        <f t="shared" si="13"/>
        <v>0</v>
      </c>
      <c r="U15" t="str">
        <f t="shared" si="2"/>
        <v/>
      </c>
      <c r="V15" t="e">
        <f t="shared" si="3"/>
        <v>#VALUE!</v>
      </c>
      <c r="Y15">
        <f t="shared" si="14"/>
        <v>55</v>
      </c>
      <c r="Z15">
        <f t="shared" si="15"/>
        <v>0</v>
      </c>
      <c r="AG15" t="str">
        <f t="shared" si="4"/>
        <v/>
      </c>
      <c r="AH15" t="e">
        <f t="shared" si="5"/>
        <v>#VALUE!</v>
      </c>
      <c r="AK15">
        <f t="shared" si="16"/>
        <v>55</v>
      </c>
      <c r="AL15">
        <f t="shared" si="17"/>
        <v>0</v>
      </c>
      <c r="AS15" t="str">
        <f t="shared" si="6"/>
        <v/>
      </c>
      <c r="AT15" t="e">
        <f t="shared" si="7"/>
        <v>#VALUE!</v>
      </c>
      <c r="AW15">
        <f t="shared" si="18"/>
        <v>55</v>
      </c>
      <c r="AX15">
        <f t="shared" si="19"/>
        <v>0</v>
      </c>
      <c r="BE15" t="str">
        <f t="shared" si="8"/>
        <v/>
      </c>
      <c r="BF15" t="e">
        <f t="shared" si="9"/>
        <v>#VALUE!</v>
      </c>
    </row>
    <row r="16" spans="1:95" x14ac:dyDescent="0.25">
      <c r="A16">
        <f t="shared" si="10"/>
        <v>60</v>
      </c>
      <c r="B16">
        <f t="shared" si="11"/>
        <v>0</v>
      </c>
      <c r="I16" t="str">
        <f t="shared" si="0"/>
        <v/>
      </c>
      <c r="J16" t="e">
        <f t="shared" si="1"/>
        <v>#VALUE!</v>
      </c>
      <c r="K16" t="e">
        <f>_xlfn.STDEV.P(I14:I16)/AVERAGE(I14:I16)</f>
        <v>#DIV/0!</v>
      </c>
      <c r="L16" t="e">
        <f>AVERAGE(I14:I16)</f>
        <v>#DIV/0!</v>
      </c>
      <c r="M16">
        <f t="shared" si="12"/>
        <v>60</v>
      </c>
      <c r="N16">
        <f t="shared" si="13"/>
        <v>0</v>
      </c>
      <c r="U16" t="str">
        <f t="shared" si="2"/>
        <v/>
      </c>
      <c r="V16" t="e">
        <f t="shared" si="3"/>
        <v>#VALUE!</v>
      </c>
      <c r="W16" t="e">
        <f>_xlfn.STDEV.P(U14:U16)/AVERAGE(U14:U16)</f>
        <v>#DIV/0!</v>
      </c>
      <c r="X16" t="e">
        <f>AVERAGE(U14:U16)</f>
        <v>#DIV/0!</v>
      </c>
      <c r="Y16">
        <f t="shared" si="14"/>
        <v>60</v>
      </c>
      <c r="Z16">
        <f t="shared" si="15"/>
        <v>0</v>
      </c>
      <c r="AG16" t="str">
        <f t="shared" si="4"/>
        <v/>
      </c>
      <c r="AH16" t="e">
        <f t="shared" si="5"/>
        <v>#VALUE!</v>
      </c>
      <c r="AI16" t="e">
        <f>_xlfn.STDEV.P(AG14:AG16)/AVERAGE(AG14:AG16)</f>
        <v>#DIV/0!</v>
      </c>
      <c r="AJ16" t="e">
        <f>AVERAGE(AG14:AG16)</f>
        <v>#DIV/0!</v>
      </c>
      <c r="AK16">
        <f t="shared" si="16"/>
        <v>60</v>
      </c>
      <c r="AL16">
        <f t="shared" si="17"/>
        <v>0</v>
      </c>
      <c r="AS16" t="str">
        <f t="shared" si="6"/>
        <v/>
      </c>
      <c r="AT16" t="e">
        <f t="shared" si="7"/>
        <v>#VALUE!</v>
      </c>
      <c r="AU16" t="e">
        <f>_xlfn.STDEV.P(AS14:AS16)/AVERAGE(AS14:AS16)</f>
        <v>#DIV/0!</v>
      </c>
      <c r="AV16" t="e">
        <f>AVERAGE(AS14:AS16)</f>
        <v>#DIV/0!</v>
      </c>
      <c r="AW16">
        <f t="shared" si="18"/>
        <v>60</v>
      </c>
      <c r="AX16">
        <f t="shared" si="19"/>
        <v>0</v>
      </c>
      <c r="BE16" t="str">
        <f t="shared" si="8"/>
        <v/>
      </c>
      <c r="BF16" t="e">
        <f t="shared" si="9"/>
        <v>#VALUE!</v>
      </c>
      <c r="BG16" t="e">
        <f>_xlfn.STDEV.P(BE14:BE16)/AVERAGE(BE14:BE16)</f>
        <v>#DIV/0!</v>
      </c>
      <c r="BH16" t="e">
        <f>AVERAGE(BE14:BE16)</f>
        <v>#DIV/0!</v>
      </c>
    </row>
    <row r="17" spans="1:92" x14ac:dyDescent="0.25">
      <c r="A17">
        <f t="shared" si="10"/>
        <v>65</v>
      </c>
      <c r="B17">
        <f t="shared" si="11"/>
        <v>0</v>
      </c>
      <c r="I17" t="str">
        <f t="shared" si="0"/>
        <v/>
      </c>
      <c r="J17" t="e">
        <f t="shared" si="1"/>
        <v>#VALUE!</v>
      </c>
      <c r="M17">
        <f t="shared" si="12"/>
        <v>65</v>
      </c>
      <c r="N17">
        <f t="shared" si="13"/>
        <v>0</v>
      </c>
      <c r="U17" t="str">
        <f t="shared" si="2"/>
        <v/>
      </c>
      <c r="V17" t="e">
        <f t="shared" si="3"/>
        <v>#VALUE!</v>
      </c>
      <c r="Y17">
        <f t="shared" si="14"/>
        <v>65</v>
      </c>
      <c r="Z17">
        <f t="shared" si="15"/>
        <v>0</v>
      </c>
      <c r="AG17" t="str">
        <f t="shared" si="4"/>
        <v/>
      </c>
      <c r="AH17" t="e">
        <f t="shared" si="5"/>
        <v>#VALUE!</v>
      </c>
      <c r="AK17">
        <f t="shared" si="16"/>
        <v>65</v>
      </c>
      <c r="AL17">
        <f t="shared" si="17"/>
        <v>0</v>
      </c>
      <c r="AS17" t="str">
        <f t="shared" si="6"/>
        <v/>
      </c>
      <c r="AT17" t="e">
        <f t="shared" si="7"/>
        <v>#VALUE!</v>
      </c>
      <c r="AW17">
        <f t="shared" si="18"/>
        <v>65</v>
      </c>
      <c r="AX17">
        <f t="shared" si="19"/>
        <v>0</v>
      </c>
      <c r="BE17" t="str">
        <f t="shared" si="8"/>
        <v/>
      </c>
      <c r="BF17" t="e">
        <f t="shared" si="9"/>
        <v>#VALUE!</v>
      </c>
    </row>
    <row r="18" spans="1:92" x14ac:dyDescent="0.25">
      <c r="A18">
        <f t="shared" si="10"/>
        <v>70</v>
      </c>
      <c r="B18">
        <f t="shared" si="11"/>
        <v>0</v>
      </c>
      <c r="I18" t="str">
        <f t="shared" si="0"/>
        <v/>
      </c>
      <c r="J18" t="e">
        <f t="shared" si="1"/>
        <v>#VALUE!</v>
      </c>
      <c r="M18">
        <f t="shared" si="12"/>
        <v>70</v>
      </c>
      <c r="N18">
        <f t="shared" si="13"/>
        <v>0</v>
      </c>
      <c r="U18" t="str">
        <f t="shared" si="2"/>
        <v/>
      </c>
      <c r="V18" t="e">
        <f t="shared" si="3"/>
        <v>#VALUE!</v>
      </c>
      <c r="Y18">
        <f t="shared" si="14"/>
        <v>70</v>
      </c>
      <c r="Z18">
        <f t="shared" si="15"/>
        <v>0</v>
      </c>
      <c r="AG18" t="str">
        <f t="shared" si="4"/>
        <v/>
      </c>
      <c r="AH18" t="e">
        <f t="shared" si="5"/>
        <v>#VALUE!</v>
      </c>
      <c r="AK18">
        <f t="shared" si="16"/>
        <v>70</v>
      </c>
      <c r="AL18">
        <f t="shared" si="17"/>
        <v>0</v>
      </c>
      <c r="AS18" t="str">
        <f t="shared" si="6"/>
        <v/>
      </c>
      <c r="AT18" t="e">
        <f t="shared" si="7"/>
        <v>#VALUE!</v>
      </c>
      <c r="AW18">
        <f t="shared" si="18"/>
        <v>70</v>
      </c>
      <c r="AX18">
        <f t="shared" si="19"/>
        <v>0</v>
      </c>
      <c r="BE18" t="str">
        <f t="shared" si="8"/>
        <v/>
      </c>
      <c r="BF18" t="e">
        <f t="shared" si="9"/>
        <v>#VALUE!</v>
      </c>
    </row>
    <row r="19" spans="1:92" x14ac:dyDescent="0.25">
      <c r="A19">
        <f t="shared" si="10"/>
        <v>75</v>
      </c>
      <c r="B19">
        <f t="shared" si="11"/>
        <v>0</v>
      </c>
      <c r="I19" t="str">
        <f t="shared" si="0"/>
        <v/>
      </c>
      <c r="J19" t="e">
        <f t="shared" si="1"/>
        <v>#VALUE!</v>
      </c>
      <c r="K19" t="e">
        <f>_xlfn.STDEV.P(I17:I19)/AVERAGE(I17:I19)</f>
        <v>#DIV/0!</v>
      </c>
      <c r="L19" t="e">
        <f>AVERAGE(I17:I19)</f>
        <v>#DIV/0!</v>
      </c>
      <c r="M19">
        <f t="shared" si="12"/>
        <v>75</v>
      </c>
      <c r="N19">
        <f t="shared" si="13"/>
        <v>0</v>
      </c>
      <c r="U19" t="str">
        <f t="shared" si="2"/>
        <v/>
      </c>
      <c r="V19" t="e">
        <f t="shared" si="3"/>
        <v>#VALUE!</v>
      </c>
      <c r="W19" t="e">
        <f>_xlfn.STDEV.P(U17:U19)/AVERAGE(U17:U19)</f>
        <v>#DIV/0!</v>
      </c>
      <c r="X19" t="e">
        <f>AVERAGE(U17:U19)</f>
        <v>#DIV/0!</v>
      </c>
      <c r="Y19">
        <f t="shared" si="14"/>
        <v>75</v>
      </c>
      <c r="Z19">
        <f t="shared" si="15"/>
        <v>0</v>
      </c>
      <c r="AG19" t="str">
        <f t="shared" si="4"/>
        <v/>
      </c>
      <c r="AH19" t="e">
        <f t="shared" si="5"/>
        <v>#VALUE!</v>
      </c>
      <c r="AI19" t="e">
        <f>_xlfn.STDEV.P(AG17:AG19)/AVERAGE(AG17:AG19)</f>
        <v>#DIV/0!</v>
      </c>
      <c r="AJ19" t="e">
        <f>AVERAGE(AG17:AG19)</f>
        <v>#DIV/0!</v>
      </c>
      <c r="AK19">
        <f t="shared" si="16"/>
        <v>75</v>
      </c>
      <c r="AL19">
        <f t="shared" si="17"/>
        <v>0</v>
      </c>
      <c r="AS19" t="str">
        <f t="shared" si="6"/>
        <v/>
      </c>
      <c r="AT19" t="e">
        <f t="shared" si="7"/>
        <v>#VALUE!</v>
      </c>
      <c r="AU19" t="e">
        <f>_xlfn.STDEV.P(AS17:AS19)/AVERAGE(AS17:AS19)</f>
        <v>#DIV/0!</v>
      </c>
      <c r="AV19" t="e">
        <f>AVERAGE(AS17:AS19)</f>
        <v>#DIV/0!</v>
      </c>
      <c r="AW19">
        <f t="shared" si="18"/>
        <v>75</v>
      </c>
      <c r="AX19">
        <f t="shared" si="19"/>
        <v>0</v>
      </c>
      <c r="BE19" t="str">
        <f t="shared" si="8"/>
        <v/>
      </c>
      <c r="BF19" t="e">
        <f t="shared" si="9"/>
        <v>#VALUE!</v>
      </c>
      <c r="BG19" t="e">
        <f>_xlfn.STDEV.P(BE17:BE19)/AVERAGE(BE17:BE19)</f>
        <v>#DIV/0!</v>
      </c>
      <c r="BH19" t="e">
        <f>AVERAGE(BE17:BE19)</f>
        <v>#DIV/0!</v>
      </c>
    </row>
    <row r="20" spans="1:92" x14ac:dyDescent="0.25">
      <c r="A20">
        <f t="shared" si="10"/>
        <v>80</v>
      </c>
      <c r="B20">
        <f t="shared" si="11"/>
        <v>0</v>
      </c>
      <c r="I20" t="str">
        <f t="shared" si="0"/>
        <v/>
      </c>
      <c r="J20" t="e">
        <f t="shared" si="1"/>
        <v>#VALUE!</v>
      </c>
      <c r="M20">
        <f t="shared" si="12"/>
        <v>80</v>
      </c>
      <c r="N20">
        <f t="shared" si="13"/>
        <v>0</v>
      </c>
      <c r="U20" t="str">
        <f t="shared" si="2"/>
        <v/>
      </c>
      <c r="V20" t="e">
        <f t="shared" si="3"/>
        <v>#VALUE!</v>
      </c>
      <c r="Y20">
        <f t="shared" si="14"/>
        <v>80</v>
      </c>
      <c r="Z20">
        <f t="shared" si="15"/>
        <v>0</v>
      </c>
      <c r="AG20" t="str">
        <f t="shared" si="4"/>
        <v/>
      </c>
      <c r="AH20" t="e">
        <f t="shared" si="5"/>
        <v>#VALUE!</v>
      </c>
      <c r="AK20">
        <f t="shared" si="16"/>
        <v>80</v>
      </c>
      <c r="AL20">
        <f t="shared" si="17"/>
        <v>0</v>
      </c>
      <c r="AS20" t="str">
        <f t="shared" si="6"/>
        <v/>
      </c>
      <c r="AT20" t="e">
        <f t="shared" si="7"/>
        <v>#VALUE!</v>
      </c>
      <c r="AW20">
        <f t="shared" si="18"/>
        <v>80</v>
      </c>
      <c r="AX20">
        <f t="shared" si="19"/>
        <v>0</v>
      </c>
      <c r="BE20" t="str">
        <f t="shared" si="8"/>
        <v/>
      </c>
      <c r="BF20" t="e">
        <f t="shared" si="9"/>
        <v>#VALUE!</v>
      </c>
    </row>
    <row r="21" spans="1:92" x14ac:dyDescent="0.25">
      <c r="A21">
        <f t="shared" si="10"/>
        <v>85</v>
      </c>
      <c r="B21">
        <f t="shared" si="11"/>
        <v>0</v>
      </c>
      <c r="I21" t="str">
        <f t="shared" si="0"/>
        <v/>
      </c>
      <c r="J21" t="e">
        <f t="shared" si="1"/>
        <v>#VALUE!</v>
      </c>
      <c r="M21">
        <f t="shared" si="12"/>
        <v>85</v>
      </c>
      <c r="N21">
        <f t="shared" si="13"/>
        <v>0</v>
      </c>
      <c r="U21" t="str">
        <f t="shared" si="2"/>
        <v/>
      </c>
      <c r="V21" t="e">
        <f t="shared" si="3"/>
        <v>#VALUE!</v>
      </c>
      <c r="Y21">
        <f t="shared" si="14"/>
        <v>85</v>
      </c>
      <c r="Z21">
        <f t="shared" si="15"/>
        <v>0</v>
      </c>
      <c r="AG21" t="str">
        <f t="shared" si="4"/>
        <v/>
      </c>
      <c r="AH21" t="e">
        <f t="shared" si="5"/>
        <v>#VALUE!</v>
      </c>
      <c r="AK21">
        <f t="shared" si="16"/>
        <v>85</v>
      </c>
      <c r="AL21">
        <f t="shared" si="17"/>
        <v>0</v>
      </c>
      <c r="AS21" t="str">
        <f t="shared" si="6"/>
        <v/>
      </c>
      <c r="AT21" t="e">
        <f t="shared" si="7"/>
        <v>#VALUE!</v>
      </c>
      <c r="AW21">
        <f t="shared" si="18"/>
        <v>85</v>
      </c>
      <c r="AX21">
        <f t="shared" si="19"/>
        <v>0</v>
      </c>
      <c r="BE21" t="str">
        <f t="shared" si="8"/>
        <v/>
      </c>
      <c r="BF21" t="e">
        <f t="shared" si="9"/>
        <v>#VALUE!</v>
      </c>
    </row>
    <row r="22" spans="1:92" x14ac:dyDescent="0.25">
      <c r="A22">
        <f t="shared" si="10"/>
        <v>90</v>
      </c>
      <c r="B22">
        <f t="shared" si="11"/>
        <v>0</v>
      </c>
      <c r="I22" t="str">
        <f t="shared" si="0"/>
        <v/>
      </c>
      <c r="J22" t="e">
        <f t="shared" si="1"/>
        <v>#VALUE!</v>
      </c>
      <c r="K22" t="e">
        <f>_xlfn.STDEV.P(I20:I22)/AVERAGE(I20:I22)</f>
        <v>#DIV/0!</v>
      </c>
      <c r="L22" t="e">
        <f>AVERAGE(I20:I22)</f>
        <v>#DIV/0!</v>
      </c>
      <c r="M22">
        <f t="shared" si="12"/>
        <v>90</v>
      </c>
      <c r="N22">
        <f t="shared" si="13"/>
        <v>0</v>
      </c>
      <c r="U22" t="str">
        <f t="shared" si="2"/>
        <v/>
      </c>
      <c r="V22" t="e">
        <f t="shared" si="3"/>
        <v>#VALUE!</v>
      </c>
      <c r="W22" t="e">
        <f>_xlfn.STDEV.P(U20:U22)/AVERAGE(U20:U22)</f>
        <v>#DIV/0!</v>
      </c>
      <c r="X22" t="e">
        <f>AVERAGE(U20:U22)</f>
        <v>#DIV/0!</v>
      </c>
      <c r="Y22">
        <f t="shared" si="14"/>
        <v>90</v>
      </c>
      <c r="Z22">
        <f t="shared" si="15"/>
        <v>0</v>
      </c>
      <c r="AG22" t="str">
        <f t="shared" si="4"/>
        <v/>
      </c>
      <c r="AH22" t="e">
        <f t="shared" si="5"/>
        <v>#VALUE!</v>
      </c>
      <c r="AI22" t="e">
        <f>_xlfn.STDEV.P(AG20:AG22)/AVERAGE(AG20:AG22)</f>
        <v>#DIV/0!</v>
      </c>
      <c r="AJ22" t="e">
        <f>AVERAGE(AG20:AG22)</f>
        <v>#DIV/0!</v>
      </c>
      <c r="AK22">
        <f t="shared" si="16"/>
        <v>90</v>
      </c>
      <c r="AL22">
        <f t="shared" si="17"/>
        <v>0</v>
      </c>
      <c r="AS22" t="str">
        <f t="shared" si="6"/>
        <v/>
      </c>
      <c r="AT22" t="e">
        <f t="shared" si="7"/>
        <v>#VALUE!</v>
      </c>
      <c r="AU22" t="e">
        <f>_xlfn.STDEV.P(AS20:AS22)/AVERAGE(AS20:AS22)</f>
        <v>#DIV/0!</v>
      </c>
      <c r="AV22" t="e">
        <f>AVERAGE(AS20:AS22)</f>
        <v>#DIV/0!</v>
      </c>
      <c r="AW22">
        <f t="shared" si="18"/>
        <v>90</v>
      </c>
      <c r="AX22">
        <f t="shared" si="19"/>
        <v>0</v>
      </c>
      <c r="BE22" t="str">
        <f t="shared" si="8"/>
        <v/>
      </c>
      <c r="BF22" t="e">
        <f t="shared" si="9"/>
        <v>#VALUE!</v>
      </c>
      <c r="BG22" t="e">
        <f>_xlfn.STDEV.P(BE20:BE22)/AVERAGE(BE20:BE22)</f>
        <v>#DIV/0!</v>
      </c>
      <c r="BH22" t="e">
        <f>AVERAGE(BE20:BE22)</f>
        <v>#DIV/0!</v>
      </c>
    </row>
    <row r="23" spans="1:92" x14ac:dyDescent="0.25">
      <c r="A23">
        <f t="shared" si="10"/>
        <v>95</v>
      </c>
      <c r="B23">
        <f t="shared" si="11"/>
        <v>0</v>
      </c>
      <c r="I23" t="str">
        <f t="shared" si="0"/>
        <v/>
      </c>
      <c r="J23" t="e">
        <f t="shared" si="1"/>
        <v>#VALUE!</v>
      </c>
      <c r="M23">
        <f t="shared" si="12"/>
        <v>95</v>
      </c>
      <c r="N23">
        <f t="shared" si="13"/>
        <v>0</v>
      </c>
      <c r="U23" t="str">
        <f t="shared" si="2"/>
        <v/>
      </c>
      <c r="V23" t="e">
        <f t="shared" si="3"/>
        <v>#VALUE!</v>
      </c>
      <c r="Y23">
        <f t="shared" si="14"/>
        <v>95</v>
      </c>
      <c r="Z23">
        <f t="shared" si="15"/>
        <v>0</v>
      </c>
      <c r="AG23" t="str">
        <f t="shared" si="4"/>
        <v/>
      </c>
      <c r="AH23" t="e">
        <f t="shared" si="5"/>
        <v>#VALUE!</v>
      </c>
      <c r="AK23">
        <f t="shared" si="16"/>
        <v>95</v>
      </c>
      <c r="AL23">
        <f t="shared" si="17"/>
        <v>0</v>
      </c>
      <c r="AS23" t="str">
        <f t="shared" si="6"/>
        <v/>
      </c>
      <c r="AT23" t="e">
        <f t="shared" si="7"/>
        <v>#VALUE!</v>
      </c>
      <c r="AW23">
        <f t="shared" si="18"/>
        <v>95</v>
      </c>
      <c r="AX23">
        <f t="shared" si="19"/>
        <v>0</v>
      </c>
      <c r="BE23" t="str">
        <f t="shared" si="8"/>
        <v/>
      </c>
      <c r="BF23" t="e">
        <f t="shared" si="9"/>
        <v>#VALUE!</v>
      </c>
    </row>
    <row r="24" spans="1:92" x14ac:dyDescent="0.25">
      <c r="A24">
        <f t="shared" si="10"/>
        <v>100</v>
      </c>
      <c r="B24">
        <f t="shared" si="11"/>
        <v>0</v>
      </c>
      <c r="I24" t="str">
        <f t="shared" si="0"/>
        <v/>
      </c>
      <c r="J24" t="e">
        <f t="shared" si="1"/>
        <v>#VALUE!</v>
      </c>
      <c r="M24">
        <f t="shared" si="12"/>
        <v>100</v>
      </c>
      <c r="N24">
        <f t="shared" si="13"/>
        <v>0</v>
      </c>
      <c r="U24" t="str">
        <f t="shared" si="2"/>
        <v/>
      </c>
      <c r="V24" t="e">
        <f t="shared" si="3"/>
        <v>#VALUE!</v>
      </c>
      <c r="Y24">
        <f t="shared" si="14"/>
        <v>100</v>
      </c>
      <c r="Z24">
        <f t="shared" si="15"/>
        <v>0</v>
      </c>
      <c r="AG24" t="str">
        <f t="shared" si="4"/>
        <v/>
      </c>
      <c r="AH24" t="e">
        <f t="shared" si="5"/>
        <v>#VALUE!</v>
      </c>
      <c r="AK24">
        <f t="shared" si="16"/>
        <v>100</v>
      </c>
      <c r="AL24">
        <f t="shared" si="17"/>
        <v>0</v>
      </c>
      <c r="AS24" t="str">
        <f t="shared" si="6"/>
        <v/>
      </c>
      <c r="AT24" t="e">
        <f t="shared" si="7"/>
        <v>#VALUE!</v>
      </c>
      <c r="AW24">
        <f t="shared" si="18"/>
        <v>100</v>
      </c>
      <c r="AX24">
        <f t="shared" si="19"/>
        <v>0</v>
      </c>
      <c r="BE24" t="str">
        <f t="shared" si="8"/>
        <v/>
      </c>
      <c r="BF24" t="e">
        <f t="shared" si="9"/>
        <v>#VALUE!</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494" priority="60" operator="lessThan">
      <formula>0.05</formula>
    </cfRule>
    <cfRule type="cellIs" dxfId="493" priority="58" operator="greaterThan">
      <formula>0.1</formula>
    </cfRule>
    <cfRule type="cellIs" dxfId="492" priority="59" operator="between">
      <formula>0.05</formula>
      <formula>0.1</formula>
    </cfRule>
  </conditionalFormatting>
  <conditionalFormatting sqref="L7:L115">
    <cfRule type="cellIs" dxfId="491" priority="56" operator="greaterThan">
      <formula>$L$2+$L$3</formula>
    </cfRule>
    <cfRule type="cellIs" dxfId="490" priority="57" operator="lessThan">
      <formula>$L$2-$L$3</formula>
    </cfRule>
  </conditionalFormatting>
  <conditionalFormatting sqref="W7:W115">
    <cfRule type="cellIs" dxfId="489" priority="20" operator="lessThan">
      <formula>0.05</formula>
    </cfRule>
    <cfRule type="cellIs" dxfId="488" priority="18" operator="greaterThan">
      <formula>0.1</formula>
    </cfRule>
    <cfRule type="cellIs" dxfId="487" priority="19" operator="between">
      <formula>0.05</formula>
      <formula>0.1</formula>
    </cfRule>
  </conditionalFormatting>
  <conditionalFormatting sqref="X7:X115">
    <cfRule type="cellIs" dxfId="486" priority="16" operator="greaterThan">
      <formula>$L$2+$L$3</formula>
    </cfRule>
    <cfRule type="cellIs" dxfId="485" priority="17" operator="lessThan">
      <formula>$L$2-$L$3</formula>
    </cfRule>
  </conditionalFormatting>
  <conditionalFormatting sqref="AI7:AI115">
    <cfRule type="cellIs" dxfId="484" priority="13" operator="greaterThan">
      <formula>0.1</formula>
    </cfRule>
    <cfRule type="cellIs" dxfId="483" priority="14" operator="between">
      <formula>0.05</formula>
      <formula>0.1</formula>
    </cfRule>
    <cfRule type="cellIs" dxfId="482" priority="15" operator="lessThan">
      <formula>0.05</formula>
    </cfRule>
  </conditionalFormatting>
  <conditionalFormatting sqref="AJ7:AJ115">
    <cfRule type="cellIs" dxfId="481" priority="11" operator="greaterThan">
      <formula>$L$2+$L$3</formula>
    </cfRule>
    <cfRule type="cellIs" dxfId="480" priority="12" operator="lessThan">
      <formula>$L$2-$L$3</formula>
    </cfRule>
  </conditionalFormatting>
  <conditionalFormatting sqref="AU7:AU115">
    <cfRule type="cellIs" dxfId="479" priority="8" operator="greaterThan">
      <formula>0.1</formula>
    </cfRule>
    <cfRule type="cellIs" dxfId="478" priority="9" operator="between">
      <formula>0.05</formula>
      <formula>0.1</formula>
    </cfRule>
    <cfRule type="cellIs" dxfId="477" priority="10" operator="lessThan">
      <formula>0.05</formula>
    </cfRule>
  </conditionalFormatting>
  <conditionalFormatting sqref="AV7:AV115">
    <cfRule type="cellIs" dxfId="476" priority="6" operator="greaterThan">
      <formula>$L$2+$L$3</formula>
    </cfRule>
    <cfRule type="cellIs" dxfId="475" priority="7" operator="lessThan">
      <formula>$L$2-$L$3</formula>
    </cfRule>
  </conditionalFormatting>
  <conditionalFormatting sqref="BG7:BG115">
    <cfRule type="cellIs" dxfId="474" priority="3" operator="greaterThan">
      <formula>0.1</formula>
    </cfRule>
    <cfRule type="cellIs" dxfId="473" priority="4" operator="between">
      <formula>0.05</formula>
      <formula>0.1</formula>
    </cfRule>
    <cfRule type="cellIs" dxfId="472" priority="5" operator="lessThan">
      <formula>0.05</formula>
    </cfRule>
  </conditionalFormatting>
  <conditionalFormatting sqref="BH7:BH115">
    <cfRule type="cellIs" dxfId="471" priority="2" operator="lessThan">
      <formula>$L$2-$L$3</formula>
    </cfRule>
    <cfRule type="cellIs" dxfId="470" priority="1" operator="greaterThan">
      <formula>$L$2+$L$3</formula>
    </cfRule>
  </conditionalFormatting>
  <conditionalFormatting sqref="BS7:BS115">
    <cfRule type="cellIs" dxfId="469" priority="33" operator="greaterThan">
      <formula>0.1</formula>
    </cfRule>
    <cfRule type="cellIs" dxfId="468" priority="34" operator="between">
      <formula>0.05</formula>
      <formula>0.1</formula>
    </cfRule>
    <cfRule type="cellIs" dxfId="467" priority="35" operator="lessThan">
      <formula>0.05</formula>
    </cfRule>
  </conditionalFormatting>
  <conditionalFormatting sqref="BT7:BT115">
    <cfRule type="cellIs" dxfId="466" priority="31" operator="greaterThan">
      <formula>$L$2+$L$3</formula>
    </cfRule>
    <cfRule type="cellIs" dxfId="465" priority="32" operator="lessThan">
      <formula>$L$2-$L$3</formula>
    </cfRule>
  </conditionalFormatting>
  <conditionalFormatting sqref="CE7:CE115">
    <cfRule type="cellIs" dxfId="464" priority="28" operator="greaterThan">
      <formula>0.1</formula>
    </cfRule>
    <cfRule type="cellIs" dxfId="463" priority="29" operator="between">
      <formula>0.05</formula>
      <formula>0.1</formula>
    </cfRule>
    <cfRule type="cellIs" dxfId="462" priority="30" operator="lessThan">
      <formula>0.05</formula>
    </cfRule>
  </conditionalFormatting>
  <conditionalFormatting sqref="CF7:CF115">
    <cfRule type="cellIs" dxfId="461" priority="26" operator="greaterThan">
      <formula>$L$2+$L$3</formula>
    </cfRule>
    <cfRule type="cellIs" dxfId="460" priority="27" operator="lessThan">
      <formula>$L$2-$L$3</formula>
    </cfRule>
  </conditionalFormatting>
  <conditionalFormatting sqref="CQ7:CQ115">
    <cfRule type="cellIs" dxfId="459" priority="23" operator="greaterThan">
      <formula>0.1</formula>
    </cfRule>
    <cfRule type="cellIs" dxfId="458" priority="24" operator="between">
      <formula>0.05</formula>
      <formula>0.1</formula>
    </cfRule>
    <cfRule type="cellIs" dxfId="457" priority="25" operator="lessThan">
      <formula>0.05</formula>
    </cfRule>
  </conditionalFormatting>
  <conditionalFormatting sqref="CR7:CR115">
    <cfRule type="cellIs" dxfId="456" priority="22" operator="lessThan">
      <formula>$L$2-$L$3</formula>
    </cfRule>
    <cfRule type="cellIs" dxfId="455" priority="21" operator="greaterThan">
      <formula>$L$2+$L$3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5C6DE-7C80-4192-A2DA-E4ADF7D7F890}">
  <dimension ref="A1:I29"/>
  <sheetViews>
    <sheetView workbookViewId="0">
      <selection activeCell="E3" sqref="E3"/>
    </sheetView>
  </sheetViews>
  <sheetFormatPr defaultRowHeight="15" x14ac:dyDescent="0.25"/>
  <cols>
    <col min="1" max="1" width="15.42578125" customWidth="1"/>
    <col min="2" max="2" width="18.28515625" customWidth="1"/>
    <col min="3" max="3" width="14.5703125" bestFit="1" customWidth="1"/>
    <col min="4" max="4" width="12.85546875" bestFit="1" customWidth="1"/>
    <col min="5" max="5" width="19.140625" bestFit="1" customWidth="1"/>
    <col min="6" max="6" width="17.5703125" customWidth="1"/>
    <col min="7" max="7" width="34.140625" customWidth="1"/>
  </cols>
  <sheetData>
    <row r="1" spans="1:9" ht="45" x14ac:dyDescent="0.25">
      <c r="A1" s="100" t="s">
        <v>332</v>
      </c>
      <c r="B1" s="12"/>
      <c r="C1" s="12" t="s">
        <v>95</v>
      </c>
      <c r="D1" s="12"/>
      <c r="E1" s="12" t="s">
        <v>290</v>
      </c>
      <c r="F1" s="9"/>
      <c r="G1" s="12" t="s">
        <v>34</v>
      </c>
      <c r="H1" s="9"/>
    </row>
    <row r="2" spans="1:9" x14ac:dyDescent="0.25">
      <c r="A2" s="12" t="s">
        <v>2</v>
      </c>
      <c r="B2" s="12"/>
      <c r="C2" s="12" t="s">
        <v>0</v>
      </c>
      <c r="D2" s="12"/>
      <c r="E2" s="12" t="s">
        <v>3</v>
      </c>
      <c r="F2" s="9"/>
      <c r="G2" s="9" t="s">
        <v>1</v>
      </c>
      <c r="H2" s="9" t="e">
        <f>F2^2/D1</f>
        <v>#DIV/0!</v>
      </c>
    </row>
    <row r="3" spans="1:9" ht="75" x14ac:dyDescent="0.25">
      <c r="A3" s="12" t="s">
        <v>333</v>
      </c>
      <c r="B3" s="12" t="s">
        <v>334</v>
      </c>
      <c r="C3" s="12" t="s">
        <v>335</v>
      </c>
      <c r="D3" s="12" t="s">
        <v>336</v>
      </c>
      <c r="E3" s="12" t="s">
        <v>337</v>
      </c>
      <c r="F3" s="9"/>
      <c r="G3" s="9"/>
      <c r="H3" s="9"/>
    </row>
    <row r="4" spans="1:9" ht="45" x14ac:dyDescent="0.25">
      <c r="A4" s="102" t="s">
        <v>338</v>
      </c>
      <c r="B4" s="102" t="s">
        <v>36</v>
      </c>
      <c r="C4" s="102" t="s">
        <v>339</v>
      </c>
      <c r="D4" s="102" t="s">
        <v>340</v>
      </c>
      <c r="E4" s="102" t="s">
        <v>39</v>
      </c>
      <c r="F4" s="102" t="s">
        <v>341</v>
      </c>
      <c r="G4" s="102" t="s">
        <v>43</v>
      </c>
      <c r="H4" s="102" t="s">
        <v>44</v>
      </c>
      <c r="I4" s="11"/>
    </row>
    <row r="5" spans="1:9" x14ac:dyDescent="0.25">
      <c r="A5" s="12" t="s">
        <v>342</v>
      </c>
      <c r="B5" s="12">
        <v>10</v>
      </c>
      <c r="C5" s="12"/>
      <c r="D5" s="12"/>
      <c r="E5" s="12"/>
      <c r="F5" s="20"/>
      <c r="G5" s="20"/>
      <c r="H5" s="20" t="str">
        <f>IF(D5="", "", (C5-D5)*1000/B5)</f>
        <v/>
      </c>
    </row>
    <row r="6" spans="1:9" x14ac:dyDescent="0.25">
      <c r="A6" s="12" t="s">
        <v>343</v>
      </c>
      <c r="B6" s="12">
        <v>10</v>
      </c>
      <c r="C6" s="12"/>
      <c r="D6" s="12"/>
      <c r="E6" s="12"/>
      <c r="F6" s="20"/>
      <c r="G6" s="20"/>
      <c r="H6" s="20" t="str">
        <f t="shared" ref="H6:H9" si="0">IF(D6="", "", (C6-D6)*1000/B6)</f>
        <v/>
      </c>
    </row>
    <row r="7" spans="1:9" x14ac:dyDescent="0.25">
      <c r="A7" s="12" t="s">
        <v>344</v>
      </c>
      <c r="B7" s="12">
        <v>10</v>
      </c>
      <c r="C7" s="12"/>
      <c r="D7" s="12"/>
      <c r="E7" s="12"/>
      <c r="F7" s="20"/>
      <c r="G7" s="20"/>
      <c r="H7" s="20" t="str">
        <f t="shared" si="0"/>
        <v/>
      </c>
    </row>
    <row r="8" spans="1:9" x14ac:dyDescent="0.25">
      <c r="A8" s="12" t="s">
        <v>345</v>
      </c>
      <c r="B8" s="12">
        <v>10</v>
      </c>
      <c r="C8" s="20"/>
      <c r="D8" s="20"/>
      <c r="E8" s="20"/>
      <c r="F8" s="20"/>
      <c r="G8" s="20"/>
      <c r="H8" s="20" t="str">
        <f t="shared" si="0"/>
        <v/>
      </c>
    </row>
    <row r="9" spans="1:9" x14ac:dyDescent="0.25">
      <c r="A9" s="12" t="s">
        <v>346</v>
      </c>
      <c r="B9" s="12">
        <v>20</v>
      </c>
      <c r="C9" s="20"/>
      <c r="D9" s="20"/>
      <c r="E9" s="20"/>
      <c r="F9" s="20"/>
      <c r="G9" s="20"/>
      <c r="H9" s="20" t="str">
        <f t="shared" si="0"/>
        <v/>
      </c>
    </row>
    <row r="10" spans="1:9" x14ac:dyDescent="0.25">
      <c r="A10" s="20"/>
      <c r="B10" s="9">
        <f>B9+20</f>
        <v>40</v>
      </c>
      <c r="C10" s="9">
        <f>D9</f>
        <v>0</v>
      </c>
      <c r="D10" s="20"/>
      <c r="E10" s="20"/>
      <c r="F10" s="20"/>
      <c r="G10" s="20"/>
      <c r="H10" s="20" t="str">
        <f>IF(D10="", "", (C10-D10)*1000/(B10-B9))</f>
        <v/>
      </c>
    </row>
    <row r="11" spans="1:9" x14ac:dyDescent="0.25">
      <c r="A11" s="20"/>
      <c r="B11" s="9">
        <f t="shared" ref="B11:B18" si="1">B10+20</f>
        <v>60</v>
      </c>
      <c r="C11" s="9">
        <f t="shared" ref="C11:C18" si="2">D10</f>
        <v>0</v>
      </c>
      <c r="D11" s="20"/>
      <c r="E11" s="20"/>
      <c r="F11" s="20"/>
      <c r="G11" s="20"/>
      <c r="H11" s="20" t="str">
        <f t="shared" ref="H11:H18" si="3">IF(D11="", "", (C11-D11)*1000/(B11-B10))</f>
        <v/>
      </c>
    </row>
    <row r="12" spans="1:9" x14ac:dyDescent="0.25">
      <c r="A12" s="20"/>
      <c r="B12" s="9">
        <f t="shared" si="1"/>
        <v>80</v>
      </c>
      <c r="C12" s="9">
        <f t="shared" si="2"/>
        <v>0</v>
      </c>
      <c r="D12" s="20"/>
      <c r="E12" s="20"/>
      <c r="F12" s="20"/>
      <c r="G12" s="20"/>
      <c r="H12" s="20" t="str">
        <f t="shared" si="3"/>
        <v/>
      </c>
    </row>
    <row r="13" spans="1:9" x14ac:dyDescent="0.25">
      <c r="A13" s="20"/>
      <c r="B13" s="9">
        <f t="shared" si="1"/>
        <v>100</v>
      </c>
      <c r="C13" s="9">
        <f t="shared" si="2"/>
        <v>0</v>
      </c>
      <c r="D13" s="20"/>
      <c r="E13" s="20"/>
      <c r="F13" s="20"/>
      <c r="G13" s="20"/>
      <c r="H13" s="20" t="str">
        <f t="shared" si="3"/>
        <v/>
      </c>
    </row>
    <row r="14" spans="1:9" x14ac:dyDescent="0.25">
      <c r="A14" s="20"/>
      <c r="B14" s="9">
        <f t="shared" si="1"/>
        <v>120</v>
      </c>
      <c r="C14" s="9">
        <f t="shared" si="2"/>
        <v>0</v>
      </c>
      <c r="D14" s="20"/>
      <c r="E14" s="20"/>
      <c r="F14" s="20"/>
      <c r="G14" s="20"/>
      <c r="H14" s="20" t="str">
        <f t="shared" si="3"/>
        <v/>
      </c>
    </row>
    <row r="15" spans="1:9" x14ac:dyDescent="0.25">
      <c r="A15" s="20"/>
      <c r="B15" s="9">
        <f t="shared" si="1"/>
        <v>140</v>
      </c>
      <c r="C15" s="9">
        <f t="shared" si="2"/>
        <v>0</v>
      </c>
      <c r="D15" s="20"/>
      <c r="E15" s="20"/>
      <c r="F15" s="20"/>
      <c r="G15" s="20"/>
      <c r="H15" s="20" t="str">
        <f t="shared" si="3"/>
        <v/>
      </c>
    </row>
    <row r="16" spans="1:9" x14ac:dyDescent="0.25">
      <c r="A16" s="20"/>
      <c r="B16" s="9">
        <f t="shared" si="1"/>
        <v>160</v>
      </c>
      <c r="C16" s="9">
        <f t="shared" si="2"/>
        <v>0</v>
      </c>
      <c r="D16" s="20"/>
      <c r="E16" s="20"/>
      <c r="F16" s="20"/>
      <c r="G16" s="20"/>
      <c r="H16" s="20" t="str">
        <f t="shared" si="3"/>
        <v/>
      </c>
    </row>
    <row r="17" spans="1:8" x14ac:dyDescent="0.25">
      <c r="A17" s="20"/>
      <c r="B17" s="9">
        <f t="shared" si="1"/>
        <v>180</v>
      </c>
      <c r="C17" s="9">
        <f t="shared" si="2"/>
        <v>0</v>
      </c>
      <c r="D17" s="20"/>
      <c r="E17" s="20"/>
      <c r="F17" s="20"/>
      <c r="G17" s="20"/>
      <c r="H17" s="20" t="str">
        <f t="shared" si="3"/>
        <v/>
      </c>
    </row>
    <row r="18" spans="1:8" x14ac:dyDescent="0.25">
      <c r="A18" s="20"/>
      <c r="B18" s="9">
        <f t="shared" si="1"/>
        <v>200</v>
      </c>
      <c r="C18" s="9">
        <f t="shared" si="2"/>
        <v>0</v>
      </c>
      <c r="D18" s="20"/>
      <c r="E18" s="20"/>
      <c r="F18" s="20"/>
      <c r="G18" s="20"/>
      <c r="H18" s="20" t="str">
        <f t="shared" si="3"/>
        <v/>
      </c>
    </row>
    <row r="19" spans="1:8" x14ac:dyDescent="0.25">
      <c r="A19" s="9" t="s">
        <v>347</v>
      </c>
      <c r="B19" s="9">
        <v>20</v>
      </c>
      <c r="C19" s="20"/>
      <c r="D19" s="20"/>
      <c r="E19" s="20"/>
      <c r="F19" s="20"/>
      <c r="G19" s="20"/>
      <c r="H19" s="20" t="str">
        <f t="shared" ref="H19" si="4">IF(D19="", "", (C19-D19)*1000/B19)</f>
        <v/>
      </c>
    </row>
    <row r="20" spans="1:8" x14ac:dyDescent="0.25">
      <c r="A20" s="20"/>
      <c r="B20" s="9">
        <f>B19+20</f>
        <v>40</v>
      </c>
      <c r="C20" s="9">
        <f>D19</f>
        <v>0</v>
      </c>
      <c r="D20" s="20"/>
      <c r="E20" s="20"/>
      <c r="F20" s="20"/>
      <c r="G20" s="20"/>
      <c r="H20" s="20" t="str">
        <f>IF(D20="", "", (C20-D20)*1000/(B20-B19))</f>
        <v/>
      </c>
    </row>
    <row r="21" spans="1:8" x14ac:dyDescent="0.25">
      <c r="A21" s="20"/>
      <c r="B21" s="9">
        <f t="shared" ref="B21:B28" si="5">B20+20</f>
        <v>60</v>
      </c>
      <c r="C21" s="9">
        <f t="shared" ref="C21:C28" si="6">D20</f>
        <v>0</v>
      </c>
      <c r="D21" s="20"/>
      <c r="E21" s="20"/>
      <c r="F21" s="20"/>
      <c r="G21" s="20"/>
      <c r="H21" s="20" t="str">
        <f t="shared" ref="H21:H28" si="7">IF(D21="", "", (C21-D21)*1000/(B21-B20))</f>
        <v/>
      </c>
    </row>
    <row r="22" spans="1:8" x14ac:dyDescent="0.25">
      <c r="A22" s="20"/>
      <c r="B22" s="9">
        <f t="shared" si="5"/>
        <v>80</v>
      </c>
      <c r="C22" s="9">
        <f t="shared" si="6"/>
        <v>0</v>
      </c>
      <c r="D22" s="20"/>
      <c r="E22" s="20"/>
      <c r="F22" s="20"/>
      <c r="G22" s="20"/>
      <c r="H22" s="20" t="str">
        <f t="shared" si="7"/>
        <v/>
      </c>
    </row>
    <row r="23" spans="1:8" x14ac:dyDescent="0.25">
      <c r="A23" s="20"/>
      <c r="B23" s="9">
        <f t="shared" si="5"/>
        <v>100</v>
      </c>
      <c r="C23" s="9">
        <f t="shared" si="6"/>
        <v>0</v>
      </c>
      <c r="D23" s="20"/>
      <c r="E23" s="20"/>
      <c r="F23" s="20"/>
      <c r="G23" s="20"/>
      <c r="H23" s="20" t="str">
        <f t="shared" si="7"/>
        <v/>
      </c>
    </row>
    <row r="24" spans="1:8" x14ac:dyDescent="0.25">
      <c r="A24" s="20"/>
      <c r="B24" s="9">
        <f t="shared" si="5"/>
        <v>120</v>
      </c>
      <c r="C24" s="9">
        <f t="shared" si="6"/>
        <v>0</v>
      </c>
      <c r="D24" s="20"/>
      <c r="E24" s="20"/>
      <c r="F24" s="20"/>
      <c r="G24" s="20"/>
      <c r="H24" s="20" t="str">
        <f t="shared" si="7"/>
        <v/>
      </c>
    </row>
    <row r="25" spans="1:8" x14ac:dyDescent="0.25">
      <c r="A25" s="20"/>
      <c r="B25" s="9">
        <f t="shared" si="5"/>
        <v>140</v>
      </c>
      <c r="C25" s="9">
        <f t="shared" si="6"/>
        <v>0</v>
      </c>
      <c r="D25" s="20"/>
      <c r="E25" s="20"/>
      <c r="F25" s="20"/>
      <c r="G25" s="20"/>
      <c r="H25" s="20" t="str">
        <f t="shared" si="7"/>
        <v/>
      </c>
    </row>
    <row r="26" spans="1:8" x14ac:dyDescent="0.25">
      <c r="A26" s="20"/>
      <c r="B26" s="9">
        <f t="shared" si="5"/>
        <v>160</v>
      </c>
      <c r="C26" s="9">
        <f t="shared" si="6"/>
        <v>0</v>
      </c>
      <c r="D26" s="20"/>
      <c r="E26" s="20"/>
      <c r="F26" s="20"/>
      <c r="G26" s="20"/>
      <c r="H26" s="20" t="str">
        <f t="shared" si="7"/>
        <v/>
      </c>
    </row>
    <row r="27" spans="1:8" x14ac:dyDescent="0.25">
      <c r="A27" s="20"/>
      <c r="B27" s="9">
        <f t="shared" si="5"/>
        <v>180</v>
      </c>
      <c r="C27" s="9">
        <f t="shared" si="6"/>
        <v>0</v>
      </c>
      <c r="D27" s="20"/>
      <c r="E27" s="20"/>
      <c r="F27" s="20"/>
      <c r="G27" s="20"/>
      <c r="H27" s="20" t="str">
        <f t="shared" si="7"/>
        <v/>
      </c>
    </row>
    <row r="28" spans="1:8" x14ac:dyDescent="0.25">
      <c r="A28" s="20"/>
      <c r="B28" s="9">
        <f t="shared" si="5"/>
        <v>200</v>
      </c>
      <c r="C28" s="9">
        <f t="shared" si="6"/>
        <v>0</v>
      </c>
      <c r="D28" s="20"/>
      <c r="E28" s="20"/>
      <c r="F28" s="20"/>
      <c r="G28" s="20"/>
      <c r="H28" s="20" t="str">
        <f t="shared" si="7"/>
        <v/>
      </c>
    </row>
    <row r="29" spans="1:8" x14ac:dyDescent="0.25">
      <c r="B29"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5FF5-915B-4BA7-8AD6-934091A0E026}">
  <dimension ref="A1:BH101"/>
  <sheetViews>
    <sheetView zoomScale="85" zoomScaleNormal="85" workbookViewId="0">
      <selection activeCell="C11" sqref="A1:XFD1048576"/>
    </sheetView>
  </sheetViews>
  <sheetFormatPr defaultRowHeight="15" x14ac:dyDescent="0.25"/>
  <cols>
    <col min="1" max="1" width="12.85546875" style="11" bestFit="1" customWidth="1"/>
    <col min="2" max="2" width="14.5703125" style="11" bestFit="1" customWidth="1"/>
    <col min="3" max="3" width="18" style="11" bestFit="1" customWidth="1"/>
    <col min="4" max="4" width="19.140625" style="11" bestFit="1" customWidth="1"/>
    <col min="5" max="5" width="10.5703125" style="11" bestFit="1" customWidth="1"/>
    <col min="6" max="6" width="12" style="11" bestFit="1" customWidth="1"/>
    <col min="7" max="7" width="15" style="11" bestFit="1" customWidth="1"/>
    <col min="8" max="8" width="12" style="11" bestFit="1" customWidth="1"/>
    <col min="9" max="9" width="15.28515625" style="11" bestFit="1" customWidth="1"/>
    <col min="10" max="10" width="29.140625" style="11" bestFit="1" customWidth="1"/>
    <col min="11" max="11" width="15.85546875" style="11" bestFit="1" customWidth="1"/>
    <col min="12" max="12" width="33.5703125" style="11" bestFit="1" customWidth="1"/>
    <col min="13" max="13" width="12.85546875" style="11" bestFit="1" customWidth="1"/>
    <col min="14" max="14" width="14.5703125" style="11" bestFit="1" customWidth="1"/>
    <col min="15" max="15" width="18" style="11" bestFit="1" customWidth="1"/>
    <col min="16" max="16" width="19.140625" style="11" bestFit="1" customWidth="1"/>
    <col min="17" max="17" width="10.5703125" style="11" bestFit="1" customWidth="1"/>
    <col min="18" max="18" width="12" style="11" bestFit="1" customWidth="1"/>
    <col min="19" max="19" width="15" style="11" bestFit="1" customWidth="1"/>
    <col min="20" max="20" width="12" style="11" bestFit="1" customWidth="1"/>
    <col min="21" max="21" width="15.28515625" style="11" bestFit="1" customWidth="1"/>
    <col min="22" max="22" width="29.140625" style="11" bestFit="1" customWidth="1"/>
    <col min="23" max="23" width="15.85546875" style="11" bestFit="1" customWidth="1"/>
    <col min="24" max="24" width="33.5703125" style="11" bestFit="1" customWidth="1"/>
    <col min="25" max="25" width="12.85546875" style="11" bestFit="1" customWidth="1"/>
    <col min="26" max="26" width="14.5703125" style="11" bestFit="1" customWidth="1"/>
    <col min="27" max="27" width="18" style="11" bestFit="1" customWidth="1"/>
    <col min="28" max="28" width="19.140625" style="11" bestFit="1" customWidth="1"/>
    <col min="29" max="29" width="10.5703125" style="11" bestFit="1" customWidth="1"/>
    <col min="30" max="30" width="12" style="11" bestFit="1" customWidth="1"/>
    <col min="31" max="31" width="15" style="11" bestFit="1" customWidth="1"/>
    <col min="32" max="32" width="12" style="11" bestFit="1" customWidth="1"/>
    <col min="33" max="33" width="15.28515625" style="11" bestFit="1" customWidth="1"/>
    <col min="34" max="34" width="29.140625" style="11" bestFit="1" customWidth="1"/>
    <col min="35" max="35" width="15.85546875" style="11" bestFit="1" customWidth="1"/>
    <col min="36" max="36" width="33.5703125" style="11" bestFit="1" customWidth="1"/>
    <col min="37" max="37" width="12.85546875" style="11" bestFit="1" customWidth="1"/>
    <col min="38" max="38" width="14.5703125" style="11" bestFit="1" customWidth="1"/>
    <col min="39" max="39" width="18" style="11" bestFit="1" customWidth="1"/>
    <col min="40" max="40" width="19.140625" style="11" bestFit="1" customWidth="1"/>
    <col min="41" max="41" width="10.5703125" style="11" bestFit="1" customWidth="1"/>
    <col min="42" max="42" width="12" style="11" bestFit="1" customWidth="1"/>
    <col min="43" max="43" width="15" style="11" bestFit="1" customWidth="1"/>
    <col min="44" max="44" width="12" style="11" bestFit="1" customWidth="1"/>
    <col min="45" max="45" width="15.28515625" style="11" bestFit="1" customWidth="1"/>
    <col min="46" max="46" width="29.140625" style="11" bestFit="1" customWidth="1"/>
    <col min="47" max="47" width="15.85546875" style="11" bestFit="1" customWidth="1"/>
    <col min="48" max="48" width="33.5703125" style="11" bestFit="1" customWidth="1"/>
    <col min="49" max="49" width="12.85546875" style="11" bestFit="1" customWidth="1"/>
    <col min="50" max="50" width="14.5703125" style="11" bestFit="1" customWidth="1"/>
    <col min="51" max="51" width="18" style="11" bestFit="1" customWidth="1"/>
    <col min="52" max="52" width="19.140625" style="11" bestFit="1" customWidth="1"/>
    <col min="53" max="53" width="10.5703125" style="11" bestFit="1" customWidth="1"/>
    <col min="54" max="54" width="12" style="11" bestFit="1" customWidth="1"/>
    <col min="55" max="55" width="15" style="11" bestFit="1" customWidth="1"/>
    <col min="56" max="56" width="12" style="11" bestFit="1" customWidth="1"/>
    <col min="57" max="57" width="15.28515625" style="11" bestFit="1" customWidth="1"/>
    <col min="58" max="58" width="29.140625" style="11" bestFit="1" customWidth="1"/>
    <col min="59" max="59" width="15.85546875" style="11" bestFit="1" customWidth="1"/>
    <col min="60" max="60" width="33.5703125" style="11" bestFit="1" customWidth="1"/>
  </cols>
  <sheetData>
    <row r="1" spans="1:60" x14ac:dyDescent="0.25">
      <c r="A1" s="81" t="s">
        <v>100</v>
      </c>
      <c r="C1" s="89" t="s">
        <v>28</v>
      </c>
      <c r="D1" s="62"/>
      <c r="E1" s="89" t="s">
        <v>290</v>
      </c>
      <c r="F1" s="62"/>
      <c r="G1" s="62"/>
      <c r="H1" s="62"/>
      <c r="I1" s="62"/>
      <c r="J1" s="89" t="s">
        <v>29</v>
      </c>
      <c r="K1" s="8"/>
      <c r="L1" s="82" t="s">
        <v>49</v>
      </c>
      <c r="M1" s="81" t="s">
        <v>100</v>
      </c>
      <c r="O1" s="89" t="s">
        <v>28</v>
      </c>
      <c r="P1" s="62"/>
      <c r="Q1" s="89" t="s">
        <v>290</v>
      </c>
      <c r="R1" s="62"/>
      <c r="S1" s="62"/>
      <c r="T1" s="62"/>
      <c r="U1" s="62"/>
      <c r="V1" s="89" t="s">
        <v>29</v>
      </c>
      <c r="W1" s="8"/>
      <c r="X1" s="82" t="s">
        <v>49</v>
      </c>
      <c r="Y1" s="81" t="s">
        <v>100</v>
      </c>
      <c r="AA1" s="89" t="s">
        <v>28</v>
      </c>
      <c r="AB1" s="62"/>
      <c r="AC1" s="89" t="s">
        <v>290</v>
      </c>
      <c r="AD1" s="62"/>
      <c r="AE1" s="62"/>
      <c r="AF1" s="62"/>
      <c r="AG1" s="62"/>
      <c r="AH1" s="89" t="s">
        <v>29</v>
      </c>
      <c r="AI1" s="8"/>
      <c r="AJ1" s="82" t="s">
        <v>49</v>
      </c>
      <c r="AK1" s="81" t="s">
        <v>100</v>
      </c>
      <c r="AM1" s="89" t="s">
        <v>28</v>
      </c>
      <c r="AN1" s="62"/>
      <c r="AO1" s="89" t="s">
        <v>290</v>
      </c>
      <c r="AP1" s="62"/>
      <c r="AQ1" s="62"/>
      <c r="AR1" s="62"/>
      <c r="AS1" s="62"/>
      <c r="AT1" s="89" t="s">
        <v>29</v>
      </c>
      <c r="AU1" s="8"/>
      <c r="AV1" s="82" t="s">
        <v>49</v>
      </c>
      <c r="AW1" s="81" t="s">
        <v>100</v>
      </c>
      <c r="AY1" s="89" t="s">
        <v>28</v>
      </c>
      <c r="AZ1" s="62"/>
      <c r="BA1" s="89" t="s">
        <v>290</v>
      </c>
      <c r="BB1" s="62"/>
      <c r="BC1" s="62"/>
      <c r="BD1" s="62"/>
      <c r="BE1" s="62"/>
      <c r="BF1" s="89" t="s">
        <v>29</v>
      </c>
      <c r="BG1" s="8"/>
      <c r="BH1" s="82" t="s">
        <v>49</v>
      </c>
    </row>
    <row r="2" spans="1:60" x14ac:dyDescent="0.25">
      <c r="A2" s="82" t="s">
        <v>2</v>
      </c>
      <c r="B2"/>
      <c r="C2" s="89" t="s">
        <v>291</v>
      </c>
      <c r="D2" s="62"/>
      <c r="E2" s="89" t="s">
        <v>1</v>
      </c>
      <c r="F2" s="62" t="e">
        <f>F3^2/D2</f>
        <v>#DIV/0!</v>
      </c>
      <c r="G2" s="89" t="s">
        <v>30</v>
      </c>
      <c r="H2" s="62" t="s">
        <v>55</v>
      </c>
      <c r="I2" s="89" t="s">
        <v>31</v>
      </c>
      <c r="J2" s="89" t="s">
        <v>32</v>
      </c>
      <c r="K2"/>
      <c r="L2" t="e">
        <f>AVERAGEIFS(I5:I115,I5:I115,"&lt;&gt;0",I5:I115,"&lt;&gt;")</f>
        <v>#DIV/0!</v>
      </c>
      <c r="M2" s="82" t="s">
        <v>2</v>
      </c>
      <c r="N2"/>
      <c r="O2" s="89" t="s">
        <v>291</v>
      </c>
      <c r="P2" s="62"/>
      <c r="Q2" s="89" t="s">
        <v>1</v>
      </c>
      <c r="R2" s="62" t="e">
        <f>R3^2/P2</f>
        <v>#DIV/0!</v>
      </c>
      <c r="S2" s="89" t="s">
        <v>30</v>
      </c>
      <c r="T2" s="62" t="s">
        <v>55</v>
      </c>
      <c r="U2" s="89" t="s">
        <v>31</v>
      </c>
      <c r="V2" s="89" t="s">
        <v>32</v>
      </c>
      <c r="W2"/>
      <c r="X2" t="e">
        <f>AVERAGEIFS(U5:U115,U5:U115,"&lt;&gt;0",U5:U115,"&lt;&gt;")</f>
        <v>#DIV/0!</v>
      </c>
      <c r="Y2" s="82" t="s">
        <v>2</v>
      </c>
      <c r="Z2"/>
      <c r="AA2" s="89" t="s">
        <v>291</v>
      </c>
      <c r="AB2" s="62"/>
      <c r="AC2" s="89" t="s">
        <v>1</v>
      </c>
      <c r="AD2" s="62" t="e">
        <f>AD3^2/AB2</f>
        <v>#DIV/0!</v>
      </c>
      <c r="AE2" s="89" t="s">
        <v>30</v>
      </c>
      <c r="AF2" s="62" t="s">
        <v>55</v>
      </c>
      <c r="AG2" s="89" t="s">
        <v>31</v>
      </c>
      <c r="AH2" s="89" t="s">
        <v>32</v>
      </c>
      <c r="AI2"/>
      <c r="AJ2" t="e">
        <f>AVERAGEIFS(AG5:AG115,AG5:AG115,"&lt;&gt;0",AG5:AG115,"&lt;&gt;")</f>
        <v>#DIV/0!</v>
      </c>
      <c r="AK2" s="82" t="s">
        <v>2</v>
      </c>
      <c r="AL2"/>
      <c r="AM2" s="89" t="s">
        <v>291</v>
      </c>
      <c r="AN2" s="62"/>
      <c r="AO2" s="89" t="s">
        <v>1</v>
      </c>
      <c r="AP2" s="62" t="e">
        <f>AP3^2/AN2</f>
        <v>#DIV/0!</v>
      </c>
      <c r="AQ2" s="89" t="s">
        <v>30</v>
      </c>
      <c r="AR2" s="62" t="s">
        <v>55</v>
      </c>
      <c r="AS2" s="89" t="s">
        <v>31</v>
      </c>
      <c r="AT2" s="89" t="s">
        <v>32</v>
      </c>
      <c r="AU2"/>
      <c r="AV2" t="e">
        <f>AVERAGEIFS(AS5:AS115,AS5:AS115,"&lt;&gt;0",AS5:AS115,"&lt;&gt;")</f>
        <v>#DIV/0!</v>
      </c>
      <c r="AW2" s="82" t="s">
        <v>2</v>
      </c>
      <c r="AX2"/>
      <c r="AY2" s="89" t="s">
        <v>291</v>
      </c>
      <c r="AZ2" s="62"/>
      <c r="BA2" s="89" t="s">
        <v>1</v>
      </c>
      <c r="BB2" s="62" t="e">
        <f>BB3^2/AZ2</f>
        <v>#DIV/0!</v>
      </c>
      <c r="BC2" s="89" t="s">
        <v>30</v>
      </c>
      <c r="BD2" s="62" t="s">
        <v>55</v>
      </c>
      <c r="BE2" s="89" t="s">
        <v>31</v>
      </c>
      <c r="BF2" s="89" t="s">
        <v>32</v>
      </c>
      <c r="BG2"/>
      <c r="BH2" t="e">
        <f>AVERAGEIFS(BE5:BE115,BE5:BE115,"&lt;&gt;0",BE5:BE115,"&lt;&gt;")</f>
        <v>#DIV/0!</v>
      </c>
    </row>
    <row r="3" spans="1:60" x14ac:dyDescent="0.25">
      <c r="A3" s="82" t="s">
        <v>33</v>
      </c>
      <c r="B3"/>
      <c r="C3" s="89" t="s">
        <v>0</v>
      </c>
      <c r="D3" s="62"/>
      <c r="E3" s="89" t="s">
        <v>3</v>
      </c>
      <c r="F3" s="62"/>
      <c r="G3" s="89" t="s">
        <v>34</v>
      </c>
      <c r="H3" s="62"/>
      <c r="I3" s="101" t="str" cm="1">
        <f t="array" ref="I3">IFERROR(((IF(I5&lt;&gt;"", I5*A5, 0) + SUMPRODUCT(--(I6:I115&lt;&gt;""), I6:I115, (A6:A115-A5:A114)))/1000)/H3, "")</f>
        <v/>
      </c>
      <c r="J3" s="89" t="s">
        <v>35</v>
      </c>
      <c r="K3"/>
      <c r="L3" t="e" cm="1">
        <f t="array" ref="L3">_xlfn.STDEV.P(IF(ISNUMBER(I5:I115), IF(I5:I115&lt;&gt;0,I5:I115)))</f>
        <v>#DIV/0!</v>
      </c>
      <c r="M3" s="82" t="s">
        <v>33</v>
      </c>
      <c r="N3"/>
      <c r="O3" s="89" t="s">
        <v>0</v>
      </c>
      <c r="P3" s="62"/>
      <c r="Q3" s="89" t="s">
        <v>3</v>
      </c>
      <c r="R3" s="62"/>
      <c r="S3" s="89" t="s">
        <v>34</v>
      </c>
      <c r="T3" s="62"/>
      <c r="U3" s="101" t="str" cm="1">
        <f t="array" ref="U3">IFERROR(((IF(U5&lt;&gt;"", U5*M5, 0) + SUMPRODUCT(--(U6:U115&lt;&gt;""), U6:U115, (M6:M115-M5:M114)))/1000)/T3, "")</f>
        <v/>
      </c>
      <c r="V3" s="89" t="s">
        <v>35</v>
      </c>
      <c r="W3"/>
      <c r="X3" t="e" cm="1">
        <f t="array" ref="X3">_xlfn.STDEV.P(IF(ISNUMBER(U5:U115), IF(U5:U115&lt;&gt;0,U5:U115)))</f>
        <v>#DIV/0!</v>
      </c>
      <c r="Y3" s="82" t="s">
        <v>33</v>
      </c>
      <c r="Z3"/>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_xlfn.STDEV.P(IF(ISNUMBER(AG5:AG115), IF(AG5:AG115&lt;&gt;0,AG5:AG115)))</f>
        <v>#DIV/0!</v>
      </c>
      <c r="AK3" s="82" t="s">
        <v>33</v>
      </c>
      <c r="AL3"/>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_xlfn.STDEV.P(IF(ISNUMBER(AS5:AS115), IF(AS5:AS115&lt;&gt;0,AS5:AS115)))</f>
        <v>#DIV/0!</v>
      </c>
      <c r="AW3" s="82" t="s">
        <v>33</v>
      </c>
      <c r="AX3"/>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B5"/>
      <c r="C5"/>
      <c r="D5"/>
      <c r="E5"/>
      <c r="F5"/>
      <c r="G5"/>
      <c r="H5"/>
      <c r="I5" t="str">
        <f>IF(C5="", "", (B5-C5)*1000/A5)</f>
        <v/>
      </c>
      <c r="J5" t="e">
        <f>I5/F$2</f>
        <v>#VALUE!</v>
      </c>
      <c r="K5" s="17"/>
      <c r="L5"/>
      <c r="M5">
        <v>10</v>
      </c>
      <c r="N5"/>
      <c r="O5"/>
      <c r="P5"/>
      <c r="Q5"/>
      <c r="R5"/>
      <c r="S5"/>
      <c r="T5"/>
      <c r="U5" t="str">
        <f>IF(O5="", "", (N5-O5)*1000/M5)</f>
        <v/>
      </c>
      <c r="V5" t="e">
        <f>U5/R$2</f>
        <v>#VALUE!</v>
      </c>
      <c r="W5" s="17"/>
      <c r="X5"/>
      <c r="Y5">
        <v>10</v>
      </c>
      <c r="Z5"/>
      <c r="AA5"/>
      <c r="AB5"/>
      <c r="AC5"/>
      <c r="AD5"/>
      <c r="AE5"/>
      <c r="AF5"/>
      <c r="AG5" t="str">
        <f>IF(AA5="", "", (Z5-AA5)*1000/Y5)</f>
        <v/>
      </c>
      <c r="AH5" t="e">
        <f>AG5/AD$2</f>
        <v>#VALUE!</v>
      </c>
      <c r="AI5" s="17"/>
      <c r="AJ5"/>
      <c r="AK5">
        <v>10</v>
      </c>
      <c r="AL5"/>
      <c r="AM5"/>
      <c r="AN5"/>
      <c r="AO5"/>
      <c r="AP5"/>
      <c r="AQ5"/>
      <c r="AR5"/>
      <c r="AS5" t="str">
        <f>IF(AM5="", "", (AL5-AM5)*1000/AK5)</f>
        <v/>
      </c>
      <c r="AT5" t="e">
        <f>AS5/AP$2</f>
        <v>#VALUE!</v>
      </c>
      <c r="AU5" s="17"/>
      <c r="AV5"/>
      <c r="AW5">
        <v>10</v>
      </c>
      <c r="AX5"/>
      <c r="AY5"/>
      <c r="AZ5"/>
      <c r="BA5"/>
      <c r="BB5"/>
      <c r="BC5"/>
      <c r="BD5"/>
      <c r="BE5" t="str">
        <f>IF(AY5="", "", (AX5-AY5)*1000/AW5)</f>
        <v/>
      </c>
      <c r="BF5" t="e">
        <f>BE5/BB$2</f>
        <v>#VALUE!</v>
      </c>
      <c r="BG5" s="17"/>
      <c r="BH5"/>
    </row>
    <row r="6" spans="1:60" x14ac:dyDescent="0.25">
      <c r="A6">
        <f>A5+10</f>
        <v>20</v>
      </c>
      <c r="B6">
        <f>C5</f>
        <v>0</v>
      </c>
      <c r="C6"/>
      <c r="D6"/>
      <c r="E6"/>
      <c r="F6"/>
      <c r="G6"/>
      <c r="H6"/>
      <c r="I6" t="str">
        <f t="shared" ref="I6:I25" si="0">IF(C6="", "", (B6-C6)*1000/(A6-A5))</f>
        <v/>
      </c>
      <c r="J6" t="e">
        <f t="shared" ref="J6:J25" si="1">I6/F$2</f>
        <v>#VALUE!</v>
      </c>
      <c r="K6" s="17"/>
      <c r="L6"/>
      <c r="M6">
        <f>M5+10</f>
        <v>20</v>
      </c>
      <c r="N6">
        <f>O5</f>
        <v>0</v>
      </c>
      <c r="O6"/>
      <c r="P6"/>
      <c r="Q6"/>
      <c r="R6"/>
      <c r="S6"/>
      <c r="T6"/>
      <c r="U6" t="str">
        <f t="shared" ref="U6:U25" si="2">IF(O6="", "", (N6-O6)*1000/(M6-M5))</f>
        <v/>
      </c>
      <c r="V6" t="e">
        <f t="shared" ref="V6:V25" si="3">U6/R$2</f>
        <v>#VALUE!</v>
      </c>
      <c r="W6" s="17"/>
      <c r="X6"/>
      <c r="Y6">
        <f>Y5+10</f>
        <v>20</v>
      </c>
      <c r="Z6">
        <f>AA5</f>
        <v>0</v>
      </c>
      <c r="AA6"/>
      <c r="AB6"/>
      <c r="AC6"/>
      <c r="AD6"/>
      <c r="AE6"/>
      <c r="AF6"/>
      <c r="AG6" t="str">
        <f t="shared" ref="AG6:AG25" si="4">IF(AA6="", "", (Z6-AA6)*1000/(Y6-Y5))</f>
        <v/>
      </c>
      <c r="AH6" t="e">
        <f t="shared" ref="AH6:AH25" si="5">AG6/AD$2</f>
        <v>#VALUE!</v>
      </c>
      <c r="AI6" s="17"/>
      <c r="AJ6"/>
      <c r="AK6">
        <f>AK5+10</f>
        <v>20</v>
      </c>
      <c r="AL6">
        <f>AM5</f>
        <v>0</v>
      </c>
      <c r="AM6"/>
      <c r="AN6"/>
      <c r="AO6"/>
      <c r="AP6"/>
      <c r="AQ6"/>
      <c r="AR6"/>
      <c r="AS6" t="str">
        <f t="shared" ref="AS6:AS25" si="6">IF(AM6="", "", (AL6-AM6)*1000/(AK6-AK5))</f>
        <v/>
      </c>
      <c r="AT6" t="e">
        <f t="shared" ref="AT6:AT25" si="7">AS6/AP$2</f>
        <v>#VALUE!</v>
      </c>
      <c r="AU6" s="17"/>
      <c r="AV6"/>
      <c r="AW6">
        <f>AW5+10</f>
        <v>20</v>
      </c>
      <c r="AX6">
        <f>AY5</f>
        <v>0</v>
      </c>
      <c r="AY6"/>
      <c r="AZ6"/>
      <c r="BA6"/>
      <c r="BB6"/>
      <c r="BC6"/>
      <c r="BD6"/>
      <c r="BE6" t="str">
        <f t="shared" ref="BE6:BE25" si="8">IF(AY6="", "", (AX6-AY6)*1000/(AW6-AW5))</f>
        <v/>
      </c>
      <c r="BF6" t="e">
        <f t="shared" ref="BF6:BF25" si="9">BE6/BB$2</f>
        <v>#VALUE!</v>
      </c>
      <c r="BG6" s="17"/>
      <c r="BH6"/>
    </row>
    <row r="7" spans="1:60" x14ac:dyDescent="0.25">
      <c r="A7">
        <f t="shared" ref="A7:A25" si="10">A6+10</f>
        <v>30</v>
      </c>
      <c r="B7">
        <f t="shared" ref="B7:B25" si="11">C6</f>
        <v>0</v>
      </c>
      <c r="C7"/>
      <c r="D7"/>
      <c r="E7"/>
      <c r="F7"/>
      <c r="G7"/>
      <c r="H7"/>
      <c r="I7" t="str">
        <f t="shared" si="0"/>
        <v/>
      </c>
      <c r="J7" t="e">
        <f t="shared" si="1"/>
        <v>#VALUE!</v>
      </c>
      <c r="K7" t="e">
        <f>_xlfn.STDEV.P(I5:I7)/AVERAGE(I5:I7)</f>
        <v>#DIV/0!</v>
      </c>
      <c r="L7" t="e">
        <f>AVERAGE(I5:I7)</f>
        <v>#DIV/0!</v>
      </c>
      <c r="M7">
        <f t="shared" ref="M7:M25" si="12">M6+10</f>
        <v>30</v>
      </c>
      <c r="N7">
        <f t="shared" ref="N7:N25" si="13">O6</f>
        <v>0</v>
      </c>
      <c r="O7"/>
      <c r="P7"/>
      <c r="Q7"/>
      <c r="R7"/>
      <c r="S7"/>
      <c r="T7"/>
      <c r="U7" t="str">
        <f t="shared" si="2"/>
        <v/>
      </c>
      <c r="V7" t="e">
        <f t="shared" si="3"/>
        <v>#VALUE!</v>
      </c>
      <c r="W7" t="e">
        <f>_xlfn.STDEV.P(U5:U7)/AVERAGE(U5:U7)</f>
        <v>#DIV/0!</v>
      </c>
      <c r="X7" t="e">
        <f>AVERAGE(U5:U7)</f>
        <v>#DIV/0!</v>
      </c>
      <c r="Y7">
        <f t="shared" ref="Y7:Y25" si="14">Y6+10</f>
        <v>30</v>
      </c>
      <c r="Z7">
        <f t="shared" ref="Z7:Z25" si="15">AA6</f>
        <v>0</v>
      </c>
      <c r="AA7"/>
      <c r="AB7"/>
      <c r="AC7"/>
      <c r="AD7"/>
      <c r="AE7"/>
      <c r="AF7"/>
      <c r="AG7" t="str">
        <f t="shared" si="4"/>
        <v/>
      </c>
      <c r="AH7" t="e">
        <f t="shared" si="5"/>
        <v>#VALUE!</v>
      </c>
      <c r="AI7" t="e">
        <f>_xlfn.STDEV.P(AG5:AG7)/AVERAGE(AG5:AG7)</f>
        <v>#DIV/0!</v>
      </c>
      <c r="AJ7" t="e">
        <f>AVERAGE(AG5:AG7)</f>
        <v>#DIV/0!</v>
      </c>
      <c r="AK7">
        <f t="shared" ref="AK7:AK25" si="16">AK6+10</f>
        <v>30</v>
      </c>
      <c r="AL7">
        <f t="shared" ref="AL7:AL25" si="17">AM6</f>
        <v>0</v>
      </c>
      <c r="AM7"/>
      <c r="AN7"/>
      <c r="AO7"/>
      <c r="AP7"/>
      <c r="AQ7"/>
      <c r="AR7"/>
      <c r="AS7" t="str">
        <f t="shared" si="6"/>
        <v/>
      </c>
      <c r="AT7" t="e">
        <f t="shared" si="7"/>
        <v>#VALUE!</v>
      </c>
      <c r="AU7" t="e">
        <f>_xlfn.STDEV.P(AS5:AS7)/AVERAGE(AS5:AS7)</f>
        <v>#DIV/0!</v>
      </c>
      <c r="AV7" t="e">
        <f>AVERAGE(AS5:AS7)</f>
        <v>#DIV/0!</v>
      </c>
      <c r="AW7">
        <f t="shared" ref="AW7:AW25" si="18">AW6+10</f>
        <v>30</v>
      </c>
      <c r="AX7">
        <f t="shared" ref="AX7:AX25" si="19">AY6</f>
        <v>0</v>
      </c>
      <c r="AY7"/>
      <c r="AZ7"/>
      <c r="BA7"/>
      <c r="BB7"/>
      <c r="BC7"/>
      <c r="BD7"/>
      <c r="BE7" t="str">
        <f t="shared" si="8"/>
        <v/>
      </c>
      <c r="BF7" t="e">
        <f t="shared" si="9"/>
        <v>#VALUE!</v>
      </c>
      <c r="BG7" t="e">
        <f>_xlfn.STDEV.P(BE5:BE7)/AVERAGE(BE5:BE7)</f>
        <v>#DIV/0!</v>
      </c>
      <c r="BH7" t="e">
        <f>AVERAGE(BE5:BE7)</f>
        <v>#DIV/0!</v>
      </c>
    </row>
    <row r="8" spans="1:60" x14ac:dyDescent="0.25">
      <c r="A8">
        <f t="shared" si="10"/>
        <v>40</v>
      </c>
      <c r="B8">
        <f t="shared" si="11"/>
        <v>0</v>
      </c>
      <c r="C8"/>
      <c r="D8"/>
      <c r="E8"/>
      <c r="F8"/>
      <c r="G8"/>
      <c r="H8"/>
      <c r="I8" t="str">
        <f t="shared" si="0"/>
        <v/>
      </c>
      <c r="J8" t="e">
        <f t="shared" si="1"/>
        <v>#VALUE!</v>
      </c>
      <c r="K8"/>
      <c r="L8"/>
      <c r="M8">
        <f t="shared" si="12"/>
        <v>40</v>
      </c>
      <c r="N8">
        <f t="shared" si="13"/>
        <v>0</v>
      </c>
      <c r="O8"/>
      <c r="P8"/>
      <c r="Q8"/>
      <c r="R8"/>
      <c r="S8"/>
      <c r="T8"/>
      <c r="U8" t="str">
        <f t="shared" si="2"/>
        <v/>
      </c>
      <c r="V8" t="e">
        <f t="shared" si="3"/>
        <v>#VALUE!</v>
      </c>
      <c r="W8"/>
      <c r="X8"/>
      <c r="Y8">
        <f t="shared" si="14"/>
        <v>40</v>
      </c>
      <c r="Z8">
        <f t="shared" si="15"/>
        <v>0</v>
      </c>
      <c r="AA8"/>
      <c r="AB8"/>
      <c r="AC8"/>
      <c r="AD8"/>
      <c r="AE8"/>
      <c r="AF8"/>
      <c r="AG8" t="str">
        <f t="shared" si="4"/>
        <v/>
      </c>
      <c r="AH8" t="e">
        <f t="shared" si="5"/>
        <v>#VALUE!</v>
      </c>
      <c r="AI8"/>
      <c r="AJ8"/>
      <c r="AK8">
        <f t="shared" si="16"/>
        <v>40</v>
      </c>
      <c r="AL8">
        <f t="shared" si="17"/>
        <v>0</v>
      </c>
      <c r="AM8"/>
      <c r="AN8"/>
      <c r="AO8"/>
      <c r="AP8"/>
      <c r="AQ8"/>
      <c r="AR8"/>
      <c r="AS8" t="str">
        <f t="shared" si="6"/>
        <v/>
      </c>
      <c r="AT8" t="e">
        <f t="shared" si="7"/>
        <v>#VALUE!</v>
      </c>
      <c r="AU8"/>
      <c r="AV8"/>
      <c r="AW8">
        <f t="shared" si="18"/>
        <v>40</v>
      </c>
      <c r="AX8">
        <f t="shared" si="19"/>
        <v>0</v>
      </c>
      <c r="AY8"/>
      <c r="AZ8"/>
      <c r="BA8"/>
      <c r="BB8"/>
      <c r="BC8"/>
      <c r="BD8"/>
      <c r="BE8" t="str">
        <f t="shared" si="8"/>
        <v/>
      </c>
      <c r="BF8" t="e">
        <f t="shared" si="9"/>
        <v>#VALUE!</v>
      </c>
      <c r="BG8"/>
      <c r="BH8"/>
    </row>
    <row r="9" spans="1:60" x14ac:dyDescent="0.25">
      <c r="A9">
        <f t="shared" si="10"/>
        <v>50</v>
      </c>
      <c r="B9">
        <f t="shared" si="11"/>
        <v>0</v>
      </c>
      <c r="C9"/>
      <c r="D9"/>
      <c r="E9"/>
      <c r="F9"/>
      <c r="G9"/>
      <c r="H9"/>
      <c r="I9" t="str">
        <f t="shared" si="0"/>
        <v/>
      </c>
      <c r="J9" t="e">
        <f t="shared" si="1"/>
        <v>#VALUE!</v>
      </c>
      <c r="K9"/>
      <c r="L9"/>
      <c r="M9">
        <f t="shared" si="12"/>
        <v>50</v>
      </c>
      <c r="N9">
        <f t="shared" si="13"/>
        <v>0</v>
      </c>
      <c r="O9"/>
      <c r="P9"/>
      <c r="Q9"/>
      <c r="R9"/>
      <c r="S9"/>
      <c r="T9"/>
      <c r="U9" t="str">
        <f t="shared" si="2"/>
        <v/>
      </c>
      <c r="V9" t="e">
        <f t="shared" si="3"/>
        <v>#VALUE!</v>
      </c>
      <c r="W9"/>
      <c r="X9"/>
      <c r="Y9">
        <f t="shared" si="14"/>
        <v>50</v>
      </c>
      <c r="Z9">
        <f t="shared" si="15"/>
        <v>0</v>
      </c>
      <c r="AA9"/>
      <c r="AB9"/>
      <c r="AC9"/>
      <c r="AD9"/>
      <c r="AE9"/>
      <c r="AF9"/>
      <c r="AG9" t="str">
        <f t="shared" si="4"/>
        <v/>
      </c>
      <c r="AH9" t="e">
        <f t="shared" si="5"/>
        <v>#VALUE!</v>
      </c>
      <c r="AI9"/>
      <c r="AJ9"/>
      <c r="AK9">
        <f t="shared" si="16"/>
        <v>50</v>
      </c>
      <c r="AL9">
        <f t="shared" si="17"/>
        <v>0</v>
      </c>
      <c r="AM9"/>
      <c r="AN9"/>
      <c r="AO9"/>
      <c r="AP9"/>
      <c r="AQ9"/>
      <c r="AR9"/>
      <c r="AS9" t="str">
        <f t="shared" si="6"/>
        <v/>
      </c>
      <c r="AT9" t="e">
        <f t="shared" si="7"/>
        <v>#VALUE!</v>
      </c>
      <c r="AU9"/>
      <c r="AV9"/>
      <c r="AW9">
        <f t="shared" si="18"/>
        <v>50</v>
      </c>
      <c r="AX9">
        <f t="shared" si="19"/>
        <v>0</v>
      </c>
      <c r="AY9"/>
      <c r="AZ9"/>
      <c r="BA9"/>
      <c r="BB9"/>
      <c r="BC9"/>
      <c r="BD9"/>
      <c r="BE9" t="str">
        <f t="shared" si="8"/>
        <v/>
      </c>
      <c r="BF9" t="e">
        <f t="shared" si="9"/>
        <v>#VALUE!</v>
      </c>
      <c r="BG9"/>
      <c r="BH9"/>
    </row>
    <row r="10" spans="1:60" x14ac:dyDescent="0.25">
      <c r="A10">
        <f t="shared" si="10"/>
        <v>60</v>
      </c>
      <c r="B10">
        <f t="shared" si="11"/>
        <v>0</v>
      </c>
      <c r="C10"/>
      <c r="D10"/>
      <c r="E10"/>
      <c r="F10"/>
      <c r="G10"/>
      <c r="H10"/>
      <c r="I10" t="str">
        <f t="shared" si="0"/>
        <v/>
      </c>
      <c r="J10" t="e">
        <f t="shared" si="1"/>
        <v>#VALUE!</v>
      </c>
      <c r="K10" t="e">
        <f>_xlfn.STDEV.P(I8:I10)/AVERAGE(I8:I10)</f>
        <v>#DIV/0!</v>
      </c>
      <c r="L10" t="e">
        <f>AVERAGE(I8:I10)</f>
        <v>#DIV/0!</v>
      </c>
      <c r="M10">
        <f t="shared" si="12"/>
        <v>60</v>
      </c>
      <c r="N10">
        <f t="shared" si="13"/>
        <v>0</v>
      </c>
      <c r="O10"/>
      <c r="P10"/>
      <c r="Q10"/>
      <c r="R10"/>
      <c r="S10"/>
      <c r="T10"/>
      <c r="U10" t="str">
        <f t="shared" si="2"/>
        <v/>
      </c>
      <c r="V10" t="e">
        <f t="shared" si="3"/>
        <v>#VALUE!</v>
      </c>
      <c r="W10" t="e">
        <f>_xlfn.STDEV.P(U8:U10)/AVERAGE(U8:U10)</f>
        <v>#DIV/0!</v>
      </c>
      <c r="X10" t="e">
        <f>AVERAGE(U8:U10)</f>
        <v>#DIV/0!</v>
      </c>
      <c r="Y10">
        <f t="shared" si="14"/>
        <v>60</v>
      </c>
      <c r="Z10">
        <f t="shared" si="15"/>
        <v>0</v>
      </c>
      <c r="AA10"/>
      <c r="AB10"/>
      <c r="AC10"/>
      <c r="AD10"/>
      <c r="AE10"/>
      <c r="AF10"/>
      <c r="AG10" t="str">
        <f t="shared" si="4"/>
        <v/>
      </c>
      <c r="AH10" t="e">
        <f t="shared" si="5"/>
        <v>#VALUE!</v>
      </c>
      <c r="AI10" t="e">
        <f>_xlfn.STDEV.P(AG8:AG10)/AVERAGE(AG8:AG10)</f>
        <v>#DIV/0!</v>
      </c>
      <c r="AJ10" t="e">
        <f>AVERAGE(AG8:AG10)</f>
        <v>#DIV/0!</v>
      </c>
      <c r="AK10">
        <f t="shared" si="16"/>
        <v>60</v>
      </c>
      <c r="AL10">
        <f t="shared" si="17"/>
        <v>0</v>
      </c>
      <c r="AM10"/>
      <c r="AN10"/>
      <c r="AO10"/>
      <c r="AP10"/>
      <c r="AQ10"/>
      <c r="AR10"/>
      <c r="AS10" t="str">
        <f t="shared" si="6"/>
        <v/>
      </c>
      <c r="AT10" t="e">
        <f t="shared" si="7"/>
        <v>#VALUE!</v>
      </c>
      <c r="AU10" t="e">
        <f>_xlfn.STDEV.P(AS8:AS10)/AVERAGE(AS8:AS10)</f>
        <v>#DIV/0!</v>
      </c>
      <c r="AV10" t="e">
        <f>AVERAGE(AS8:AS10)</f>
        <v>#DIV/0!</v>
      </c>
      <c r="AW10">
        <f t="shared" si="18"/>
        <v>60</v>
      </c>
      <c r="AX10">
        <f t="shared" si="19"/>
        <v>0</v>
      </c>
      <c r="AY10"/>
      <c r="AZ10"/>
      <c r="BA10"/>
      <c r="BB10"/>
      <c r="BC10"/>
      <c r="BD10"/>
      <c r="BE10" t="str">
        <f t="shared" si="8"/>
        <v/>
      </c>
      <c r="BF10" t="e">
        <f t="shared" si="9"/>
        <v>#VALUE!</v>
      </c>
      <c r="BG10" t="e">
        <f>_xlfn.STDEV.P(BE8:BE10)/AVERAGE(BE8:BE10)</f>
        <v>#DIV/0!</v>
      </c>
      <c r="BH10" t="e">
        <f>AVERAGE(BE8:BE10)</f>
        <v>#DIV/0!</v>
      </c>
    </row>
    <row r="11" spans="1:60" x14ac:dyDescent="0.25">
      <c r="A11">
        <f t="shared" si="10"/>
        <v>70</v>
      </c>
      <c r="B11">
        <f t="shared" si="11"/>
        <v>0</v>
      </c>
      <c r="C11"/>
      <c r="D11"/>
      <c r="E11"/>
      <c r="F11"/>
      <c r="G11"/>
      <c r="H11"/>
      <c r="I11" t="str">
        <f t="shared" si="0"/>
        <v/>
      </c>
      <c r="J11" t="e">
        <f t="shared" si="1"/>
        <v>#VALUE!</v>
      </c>
      <c r="K11"/>
      <c r="L11"/>
      <c r="M11">
        <f t="shared" si="12"/>
        <v>70</v>
      </c>
      <c r="N11">
        <f t="shared" si="13"/>
        <v>0</v>
      </c>
      <c r="O11"/>
      <c r="P11"/>
      <c r="Q11"/>
      <c r="R11"/>
      <c r="S11"/>
      <c r="T11"/>
      <c r="U11" t="str">
        <f t="shared" si="2"/>
        <v/>
      </c>
      <c r="V11" t="e">
        <f t="shared" si="3"/>
        <v>#VALUE!</v>
      </c>
      <c r="W11"/>
      <c r="X11"/>
      <c r="Y11">
        <f t="shared" si="14"/>
        <v>70</v>
      </c>
      <c r="Z11">
        <f t="shared" si="15"/>
        <v>0</v>
      </c>
      <c r="AA11"/>
      <c r="AB11"/>
      <c r="AC11"/>
      <c r="AD11"/>
      <c r="AE11"/>
      <c r="AF11"/>
      <c r="AG11" t="str">
        <f t="shared" si="4"/>
        <v/>
      </c>
      <c r="AH11" t="e">
        <f t="shared" si="5"/>
        <v>#VALUE!</v>
      </c>
      <c r="AI11"/>
      <c r="AJ11"/>
      <c r="AK11">
        <f t="shared" si="16"/>
        <v>70</v>
      </c>
      <c r="AL11">
        <f t="shared" si="17"/>
        <v>0</v>
      </c>
      <c r="AM11"/>
      <c r="AN11"/>
      <c r="AO11"/>
      <c r="AP11"/>
      <c r="AQ11"/>
      <c r="AR11"/>
      <c r="AS11" t="str">
        <f t="shared" si="6"/>
        <v/>
      </c>
      <c r="AT11" t="e">
        <f t="shared" si="7"/>
        <v>#VALUE!</v>
      </c>
      <c r="AU11"/>
      <c r="AV11"/>
      <c r="AW11">
        <f t="shared" si="18"/>
        <v>70</v>
      </c>
      <c r="AX11">
        <f t="shared" si="19"/>
        <v>0</v>
      </c>
      <c r="AY11"/>
      <c r="AZ11"/>
      <c r="BA11"/>
      <c r="BB11"/>
      <c r="BC11"/>
      <c r="BD11"/>
      <c r="BE11" t="str">
        <f t="shared" si="8"/>
        <v/>
      </c>
      <c r="BF11" t="e">
        <f t="shared" si="9"/>
        <v>#VALUE!</v>
      </c>
      <c r="BG11"/>
      <c r="BH11"/>
    </row>
    <row r="12" spans="1:60" x14ac:dyDescent="0.25">
      <c r="A12">
        <f t="shared" si="10"/>
        <v>80</v>
      </c>
      <c r="B12">
        <f t="shared" si="11"/>
        <v>0</v>
      </c>
      <c r="C12"/>
      <c r="D12"/>
      <c r="E12"/>
      <c r="F12"/>
      <c r="G12"/>
      <c r="H12"/>
      <c r="I12" t="str">
        <f t="shared" si="0"/>
        <v/>
      </c>
      <c r="J12" t="e">
        <f t="shared" si="1"/>
        <v>#VALUE!</v>
      </c>
      <c r="K12"/>
      <c r="L12"/>
      <c r="M12">
        <f t="shared" si="12"/>
        <v>80</v>
      </c>
      <c r="N12">
        <f t="shared" si="13"/>
        <v>0</v>
      </c>
      <c r="O12"/>
      <c r="P12"/>
      <c r="Q12"/>
      <c r="R12"/>
      <c r="S12"/>
      <c r="T12"/>
      <c r="U12" t="str">
        <f t="shared" si="2"/>
        <v/>
      </c>
      <c r="V12" t="e">
        <f t="shared" si="3"/>
        <v>#VALUE!</v>
      </c>
      <c r="W12"/>
      <c r="X12"/>
      <c r="Y12">
        <f t="shared" si="14"/>
        <v>80</v>
      </c>
      <c r="Z12">
        <f t="shared" si="15"/>
        <v>0</v>
      </c>
      <c r="AA12"/>
      <c r="AB12"/>
      <c r="AC12"/>
      <c r="AD12"/>
      <c r="AE12"/>
      <c r="AF12"/>
      <c r="AG12" t="str">
        <f t="shared" si="4"/>
        <v/>
      </c>
      <c r="AH12" t="e">
        <f t="shared" si="5"/>
        <v>#VALUE!</v>
      </c>
      <c r="AI12"/>
      <c r="AJ12"/>
      <c r="AK12">
        <f t="shared" si="16"/>
        <v>80</v>
      </c>
      <c r="AL12">
        <f t="shared" si="17"/>
        <v>0</v>
      </c>
      <c r="AM12"/>
      <c r="AN12"/>
      <c r="AO12"/>
      <c r="AP12"/>
      <c r="AQ12"/>
      <c r="AR12"/>
      <c r="AS12" t="str">
        <f t="shared" si="6"/>
        <v/>
      </c>
      <c r="AT12" t="e">
        <f t="shared" si="7"/>
        <v>#VALUE!</v>
      </c>
      <c r="AU12"/>
      <c r="AV12"/>
      <c r="AW12">
        <f t="shared" si="18"/>
        <v>80</v>
      </c>
      <c r="AX12">
        <f t="shared" si="19"/>
        <v>0</v>
      </c>
      <c r="AY12"/>
      <c r="AZ12"/>
      <c r="BA12"/>
      <c r="BB12"/>
      <c r="BC12"/>
      <c r="BD12"/>
      <c r="BE12" t="str">
        <f t="shared" si="8"/>
        <v/>
      </c>
      <c r="BF12" t="e">
        <f t="shared" si="9"/>
        <v>#VALUE!</v>
      </c>
      <c r="BG12"/>
      <c r="BH12"/>
    </row>
    <row r="13" spans="1:60" x14ac:dyDescent="0.25">
      <c r="A13">
        <f t="shared" si="10"/>
        <v>90</v>
      </c>
      <c r="B13">
        <f t="shared" si="11"/>
        <v>0</v>
      </c>
      <c r="C13"/>
      <c r="D13"/>
      <c r="E13"/>
      <c r="F13"/>
      <c r="G13"/>
      <c r="H13"/>
      <c r="I13" t="str">
        <f t="shared" si="0"/>
        <v/>
      </c>
      <c r="J13" t="e">
        <f t="shared" si="1"/>
        <v>#VALUE!</v>
      </c>
      <c r="K13" t="e">
        <f>_xlfn.STDEV.P(I11:I13)/AVERAGE(I11:I13)</f>
        <v>#DIV/0!</v>
      </c>
      <c r="L13" t="e">
        <f>AVERAGE(I11:I13)</f>
        <v>#DIV/0!</v>
      </c>
      <c r="M13">
        <f t="shared" si="12"/>
        <v>90</v>
      </c>
      <c r="N13">
        <f t="shared" si="13"/>
        <v>0</v>
      </c>
      <c r="O13"/>
      <c r="P13"/>
      <c r="Q13"/>
      <c r="R13"/>
      <c r="S13"/>
      <c r="T13"/>
      <c r="U13" t="str">
        <f t="shared" si="2"/>
        <v/>
      </c>
      <c r="V13" t="e">
        <f t="shared" si="3"/>
        <v>#VALUE!</v>
      </c>
      <c r="W13" t="e">
        <f>_xlfn.STDEV.P(U11:U13)/AVERAGE(U11:U13)</f>
        <v>#DIV/0!</v>
      </c>
      <c r="X13" t="e">
        <f>AVERAGE(U11:U13)</f>
        <v>#DIV/0!</v>
      </c>
      <c r="Y13">
        <f t="shared" si="14"/>
        <v>90</v>
      </c>
      <c r="Z13">
        <f t="shared" si="15"/>
        <v>0</v>
      </c>
      <c r="AA13"/>
      <c r="AB13"/>
      <c r="AC13"/>
      <c r="AD13"/>
      <c r="AE13"/>
      <c r="AF13"/>
      <c r="AG13" t="str">
        <f t="shared" si="4"/>
        <v/>
      </c>
      <c r="AH13" t="e">
        <f t="shared" si="5"/>
        <v>#VALUE!</v>
      </c>
      <c r="AI13" t="e">
        <f>_xlfn.STDEV.P(AG11:AG13)/AVERAGE(AG11:AG13)</f>
        <v>#DIV/0!</v>
      </c>
      <c r="AJ13" t="e">
        <f>AVERAGE(AG11:AG13)</f>
        <v>#DIV/0!</v>
      </c>
      <c r="AK13">
        <f t="shared" si="16"/>
        <v>90</v>
      </c>
      <c r="AL13">
        <f t="shared" si="17"/>
        <v>0</v>
      </c>
      <c r="AM13"/>
      <c r="AN13"/>
      <c r="AO13"/>
      <c r="AP13"/>
      <c r="AQ13"/>
      <c r="AR13"/>
      <c r="AS13" t="str">
        <f t="shared" si="6"/>
        <v/>
      </c>
      <c r="AT13" t="e">
        <f t="shared" si="7"/>
        <v>#VALUE!</v>
      </c>
      <c r="AU13" t="e">
        <f>_xlfn.STDEV.P(AS11:AS13)/AVERAGE(AS11:AS13)</f>
        <v>#DIV/0!</v>
      </c>
      <c r="AV13" t="e">
        <f>AVERAGE(AS11:AS13)</f>
        <v>#DIV/0!</v>
      </c>
      <c r="AW13">
        <f t="shared" si="18"/>
        <v>90</v>
      </c>
      <c r="AX13">
        <f t="shared" si="19"/>
        <v>0</v>
      </c>
      <c r="AY13"/>
      <c r="AZ13"/>
      <c r="BA13"/>
      <c r="BB13"/>
      <c r="BC13"/>
      <c r="BD13"/>
      <c r="BE13" t="str">
        <f t="shared" si="8"/>
        <v/>
      </c>
      <c r="BF13" t="e">
        <f t="shared" si="9"/>
        <v>#VALUE!</v>
      </c>
      <c r="BG13" t="e">
        <f>_xlfn.STDEV.P(BE11:BE13)/AVERAGE(BE11:BE13)</f>
        <v>#DIV/0!</v>
      </c>
      <c r="BH13" t="e">
        <f>AVERAGE(BE11:BE13)</f>
        <v>#DIV/0!</v>
      </c>
    </row>
    <row r="14" spans="1:60" x14ac:dyDescent="0.25">
      <c r="A14">
        <f t="shared" si="10"/>
        <v>100</v>
      </c>
      <c r="B14">
        <f t="shared" si="11"/>
        <v>0</v>
      </c>
      <c r="C14"/>
      <c r="D14"/>
      <c r="E14"/>
      <c r="F14"/>
      <c r="G14"/>
      <c r="H14"/>
      <c r="I14" t="str">
        <f t="shared" si="0"/>
        <v/>
      </c>
      <c r="J14" t="e">
        <f t="shared" si="1"/>
        <v>#VALUE!</v>
      </c>
      <c r="K14"/>
      <c r="L14"/>
      <c r="M14">
        <f t="shared" si="12"/>
        <v>100</v>
      </c>
      <c r="N14">
        <f t="shared" si="13"/>
        <v>0</v>
      </c>
      <c r="O14"/>
      <c r="P14"/>
      <c r="Q14"/>
      <c r="R14"/>
      <c r="S14"/>
      <c r="T14"/>
      <c r="U14" t="str">
        <f t="shared" si="2"/>
        <v/>
      </c>
      <c r="V14" t="e">
        <f t="shared" si="3"/>
        <v>#VALUE!</v>
      </c>
      <c r="W14"/>
      <c r="X14"/>
      <c r="Y14">
        <f t="shared" si="14"/>
        <v>100</v>
      </c>
      <c r="Z14">
        <f t="shared" si="15"/>
        <v>0</v>
      </c>
      <c r="AA14"/>
      <c r="AB14"/>
      <c r="AC14"/>
      <c r="AD14"/>
      <c r="AE14"/>
      <c r="AF14"/>
      <c r="AG14" t="str">
        <f t="shared" si="4"/>
        <v/>
      </c>
      <c r="AH14" t="e">
        <f t="shared" si="5"/>
        <v>#VALUE!</v>
      </c>
      <c r="AI14"/>
      <c r="AJ14"/>
      <c r="AK14">
        <f t="shared" si="16"/>
        <v>100</v>
      </c>
      <c r="AL14">
        <f t="shared" si="17"/>
        <v>0</v>
      </c>
      <c r="AM14"/>
      <c r="AN14"/>
      <c r="AO14"/>
      <c r="AP14"/>
      <c r="AQ14"/>
      <c r="AR14"/>
      <c r="AS14" t="str">
        <f t="shared" si="6"/>
        <v/>
      </c>
      <c r="AT14" t="e">
        <f t="shared" si="7"/>
        <v>#VALUE!</v>
      </c>
      <c r="AU14"/>
      <c r="AV14"/>
      <c r="AW14">
        <f t="shared" si="18"/>
        <v>100</v>
      </c>
      <c r="AX14">
        <f t="shared" si="19"/>
        <v>0</v>
      </c>
      <c r="AY14"/>
      <c r="AZ14"/>
      <c r="BA14"/>
      <c r="BB14"/>
      <c r="BC14"/>
      <c r="BD14"/>
      <c r="BE14" t="str">
        <f t="shared" si="8"/>
        <v/>
      </c>
      <c r="BF14" t="e">
        <f t="shared" si="9"/>
        <v>#VALUE!</v>
      </c>
      <c r="BG14"/>
      <c r="BH14"/>
    </row>
    <row r="15" spans="1:60" x14ac:dyDescent="0.25">
      <c r="A15">
        <f t="shared" si="10"/>
        <v>110</v>
      </c>
      <c r="B15">
        <f t="shared" si="11"/>
        <v>0</v>
      </c>
      <c r="C15"/>
      <c r="D15"/>
      <c r="E15"/>
      <c r="F15"/>
      <c r="G15"/>
      <c r="H15"/>
      <c r="I15" t="str">
        <f t="shared" si="0"/>
        <v/>
      </c>
      <c r="J15" t="e">
        <f t="shared" si="1"/>
        <v>#VALUE!</v>
      </c>
      <c r="K15"/>
      <c r="L15"/>
      <c r="M15">
        <f t="shared" si="12"/>
        <v>110</v>
      </c>
      <c r="N15">
        <f t="shared" si="13"/>
        <v>0</v>
      </c>
      <c r="O15"/>
      <c r="P15"/>
      <c r="Q15"/>
      <c r="R15"/>
      <c r="S15"/>
      <c r="T15"/>
      <c r="U15" t="str">
        <f t="shared" si="2"/>
        <v/>
      </c>
      <c r="V15" t="e">
        <f t="shared" si="3"/>
        <v>#VALUE!</v>
      </c>
      <c r="W15"/>
      <c r="X15"/>
      <c r="Y15">
        <f t="shared" si="14"/>
        <v>110</v>
      </c>
      <c r="Z15">
        <f t="shared" si="15"/>
        <v>0</v>
      </c>
      <c r="AA15"/>
      <c r="AB15"/>
      <c r="AC15"/>
      <c r="AD15"/>
      <c r="AE15"/>
      <c r="AF15"/>
      <c r="AG15" t="str">
        <f t="shared" si="4"/>
        <v/>
      </c>
      <c r="AH15" t="e">
        <f t="shared" si="5"/>
        <v>#VALUE!</v>
      </c>
      <c r="AI15"/>
      <c r="AJ15"/>
      <c r="AK15">
        <f t="shared" si="16"/>
        <v>110</v>
      </c>
      <c r="AL15">
        <f t="shared" si="17"/>
        <v>0</v>
      </c>
      <c r="AM15"/>
      <c r="AN15"/>
      <c r="AO15"/>
      <c r="AP15"/>
      <c r="AQ15"/>
      <c r="AR15"/>
      <c r="AS15" t="str">
        <f t="shared" si="6"/>
        <v/>
      </c>
      <c r="AT15" t="e">
        <f t="shared" si="7"/>
        <v>#VALUE!</v>
      </c>
      <c r="AU15"/>
      <c r="AV15"/>
      <c r="AW15">
        <f t="shared" si="18"/>
        <v>110</v>
      </c>
      <c r="AX15">
        <f t="shared" si="19"/>
        <v>0</v>
      </c>
      <c r="AY15"/>
      <c r="AZ15"/>
      <c r="BA15"/>
      <c r="BB15"/>
      <c r="BC15"/>
      <c r="BD15"/>
      <c r="BE15" t="str">
        <f t="shared" si="8"/>
        <v/>
      </c>
      <c r="BF15" t="e">
        <f t="shared" si="9"/>
        <v>#VALUE!</v>
      </c>
      <c r="BG15"/>
      <c r="BH15"/>
    </row>
    <row r="16" spans="1:60" x14ac:dyDescent="0.25">
      <c r="A16">
        <f t="shared" si="10"/>
        <v>120</v>
      </c>
      <c r="B16">
        <f t="shared" si="11"/>
        <v>0</v>
      </c>
      <c r="C16"/>
      <c r="D16"/>
      <c r="E16"/>
      <c r="F16"/>
      <c r="G16"/>
      <c r="H16"/>
      <c r="I16" t="str">
        <f t="shared" si="0"/>
        <v/>
      </c>
      <c r="J16" t="e">
        <f t="shared" si="1"/>
        <v>#VALUE!</v>
      </c>
      <c r="K16" t="e">
        <f>_xlfn.STDEV.P(I14:I16)/AVERAGE(I14:I16)</f>
        <v>#DIV/0!</v>
      </c>
      <c r="L16" t="e">
        <f>AVERAGE(I14:I16)</f>
        <v>#DIV/0!</v>
      </c>
      <c r="M16">
        <f t="shared" si="12"/>
        <v>120</v>
      </c>
      <c r="N16">
        <f t="shared" si="13"/>
        <v>0</v>
      </c>
      <c r="O16"/>
      <c r="P16"/>
      <c r="Q16"/>
      <c r="R16"/>
      <c r="S16"/>
      <c r="T16"/>
      <c r="U16" t="str">
        <f t="shared" si="2"/>
        <v/>
      </c>
      <c r="V16" t="e">
        <f t="shared" si="3"/>
        <v>#VALUE!</v>
      </c>
      <c r="W16" t="e">
        <f>_xlfn.STDEV.P(U14:U16)/AVERAGE(U14:U16)</f>
        <v>#DIV/0!</v>
      </c>
      <c r="X16" t="e">
        <f>AVERAGE(U14:U16)</f>
        <v>#DIV/0!</v>
      </c>
      <c r="Y16">
        <f t="shared" si="14"/>
        <v>120</v>
      </c>
      <c r="Z16">
        <f t="shared" si="15"/>
        <v>0</v>
      </c>
      <c r="AA16"/>
      <c r="AB16"/>
      <c r="AC16"/>
      <c r="AD16"/>
      <c r="AE16"/>
      <c r="AF16"/>
      <c r="AG16" t="str">
        <f t="shared" si="4"/>
        <v/>
      </c>
      <c r="AH16" t="e">
        <f t="shared" si="5"/>
        <v>#VALUE!</v>
      </c>
      <c r="AI16" t="e">
        <f>_xlfn.STDEV.P(AG14:AG16)/AVERAGE(AG14:AG16)</f>
        <v>#DIV/0!</v>
      </c>
      <c r="AJ16" t="e">
        <f>AVERAGE(AG14:AG16)</f>
        <v>#DIV/0!</v>
      </c>
      <c r="AK16">
        <f t="shared" si="16"/>
        <v>120</v>
      </c>
      <c r="AL16">
        <f t="shared" si="17"/>
        <v>0</v>
      </c>
      <c r="AM16"/>
      <c r="AN16"/>
      <c r="AO16"/>
      <c r="AP16"/>
      <c r="AQ16"/>
      <c r="AR16"/>
      <c r="AS16" t="str">
        <f t="shared" si="6"/>
        <v/>
      </c>
      <c r="AT16" t="e">
        <f t="shared" si="7"/>
        <v>#VALUE!</v>
      </c>
      <c r="AU16" t="e">
        <f>_xlfn.STDEV.P(AS14:AS16)/AVERAGE(AS14:AS16)</f>
        <v>#DIV/0!</v>
      </c>
      <c r="AV16" t="e">
        <f>AVERAGE(AS14:AS16)</f>
        <v>#DIV/0!</v>
      </c>
      <c r="AW16">
        <f t="shared" si="18"/>
        <v>120</v>
      </c>
      <c r="AX16">
        <f t="shared" si="19"/>
        <v>0</v>
      </c>
      <c r="AY16"/>
      <c r="AZ16"/>
      <c r="BA16"/>
      <c r="BB16"/>
      <c r="BC16"/>
      <c r="BD16"/>
      <c r="BE16" t="str">
        <f t="shared" si="8"/>
        <v/>
      </c>
      <c r="BF16" t="e">
        <f t="shared" si="9"/>
        <v>#VALUE!</v>
      </c>
      <c r="BG16" t="e">
        <f>_xlfn.STDEV.P(BE14:BE16)/AVERAGE(BE14:BE16)</f>
        <v>#DIV/0!</v>
      </c>
      <c r="BH16" t="e">
        <f>AVERAGE(BE14:BE16)</f>
        <v>#DIV/0!</v>
      </c>
    </row>
    <row r="17" spans="1:60" x14ac:dyDescent="0.25">
      <c r="A17">
        <f t="shared" si="10"/>
        <v>130</v>
      </c>
      <c r="B17">
        <f t="shared" si="11"/>
        <v>0</v>
      </c>
      <c r="C17"/>
      <c r="D17"/>
      <c r="E17"/>
      <c r="F17"/>
      <c r="G17"/>
      <c r="H17"/>
      <c r="I17" t="str">
        <f t="shared" si="0"/>
        <v/>
      </c>
      <c r="J17" t="e">
        <f t="shared" si="1"/>
        <v>#VALUE!</v>
      </c>
      <c r="K17"/>
      <c r="L17"/>
      <c r="M17">
        <f t="shared" si="12"/>
        <v>130</v>
      </c>
      <c r="N17">
        <f t="shared" si="13"/>
        <v>0</v>
      </c>
      <c r="O17"/>
      <c r="P17"/>
      <c r="Q17"/>
      <c r="R17"/>
      <c r="S17"/>
      <c r="T17"/>
      <c r="U17" t="str">
        <f t="shared" si="2"/>
        <v/>
      </c>
      <c r="V17" t="e">
        <f t="shared" si="3"/>
        <v>#VALUE!</v>
      </c>
      <c r="W17"/>
      <c r="X17"/>
      <c r="Y17">
        <f t="shared" si="14"/>
        <v>130</v>
      </c>
      <c r="Z17">
        <f t="shared" si="15"/>
        <v>0</v>
      </c>
      <c r="AA17"/>
      <c r="AB17"/>
      <c r="AC17"/>
      <c r="AD17"/>
      <c r="AE17"/>
      <c r="AF17"/>
      <c r="AG17" t="str">
        <f t="shared" si="4"/>
        <v/>
      </c>
      <c r="AH17" t="e">
        <f t="shared" si="5"/>
        <v>#VALUE!</v>
      </c>
      <c r="AI17"/>
      <c r="AJ17"/>
      <c r="AK17">
        <f t="shared" si="16"/>
        <v>130</v>
      </c>
      <c r="AL17">
        <f t="shared" si="17"/>
        <v>0</v>
      </c>
      <c r="AM17"/>
      <c r="AN17"/>
      <c r="AO17"/>
      <c r="AP17"/>
      <c r="AQ17"/>
      <c r="AR17"/>
      <c r="AS17" t="str">
        <f t="shared" si="6"/>
        <v/>
      </c>
      <c r="AT17" t="e">
        <f t="shared" si="7"/>
        <v>#VALUE!</v>
      </c>
      <c r="AU17"/>
      <c r="AV17"/>
      <c r="AW17">
        <f t="shared" si="18"/>
        <v>130</v>
      </c>
      <c r="AX17">
        <f t="shared" si="19"/>
        <v>0</v>
      </c>
      <c r="AY17"/>
      <c r="AZ17"/>
      <c r="BA17"/>
      <c r="BB17"/>
      <c r="BC17"/>
      <c r="BD17"/>
      <c r="BE17" t="str">
        <f t="shared" si="8"/>
        <v/>
      </c>
      <c r="BF17" t="e">
        <f t="shared" si="9"/>
        <v>#VALUE!</v>
      </c>
      <c r="BG17"/>
      <c r="BH17"/>
    </row>
    <row r="18" spans="1:60" x14ac:dyDescent="0.25">
      <c r="A18">
        <f t="shared" si="10"/>
        <v>140</v>
      </c>
      <c r="B18">
        <f t="shared" si="11"/>
        <v>0</v>
      </c>
      <c r="C18"/>
      <c r="D18"/>
      <c r="E18"/>
      <c r="F18"/>
      <c r="G18"/>
      <c r="H18"/>
      <c r="I18" t="str">
        <f t="shared" si="0"/>
        <v/>
      </c>
      <c r="J18" t="e">
        <f t="shared" si="1"/>
        <v>#VALUE!</v>
      </c>
      <c r="K18"/>
      <c r="L18"/>
      <c r="M18">
        <f t="shared" si="12"/>
        <v>140</v>
      </c>
      <c r="N18">
        <f t="shared" si="13"/>
        <v>0</v>
      </c>
      <c r="O18"/>
      <c r="P18"/>
      <c r="Q18"/>
      <c r="R18"/>
      <c r="S18"/>
      <c r="T18"/>
      <c r="U18" t="str">
        <f t="shared" si="2"/>
        <v/>
      </c>
      <c r="V18" t="e">
        <f t="shared" si="3"/>
        <v>#VALUE!</v>
      </c>
      <c r="W18"/>
      <c r="X18"/>
      <c r="Y18">
        <f t="shared" si="14"/>
        <v>140</v>
      </c>
      <c r="Z18">
        <f t="shared" si="15"/>
        <v>0</v>
      </c>
      <c r="AA18"/>
      <c r="AB18"/>
      <c r="AC18"/>
      <c r="AD18"/>
      <c r="AE18"/>
      <c r="AF18"/>
      <c r="AG18" t="str">
        <f t="shared" si="4"/>
        <v/>
      </c>
      <c r="AH18" t="e">
        <f t="shared" si="5"/>
        <v>#VALUE!</v>
      </c>
      <c r="AI18"/>
      <c r="AJ18"/>
      <c r="AK18">
        <f t="shared" si="16"/>
        <v>140</v>
      </c>
      <c r="AL18">
        <f t="shared" si="17"/>
        <v>0</v>
      </c>
      <c r="AM18"/>
      <c r="AN18"/>
      <c r="AO18"/>
      <c r="AP18"/>
      <c r="AQ18"/>
      <c r="AR18"/>
      <c r="AS18" t="str">
        <f t="shared" si="6"/>
        <v/>
      </c>
      <c r="AT18" t="e">
        <f t="shared" si="7"/>
        <v>#VALUE!</v>
      </c>
      <c r="AU18"/>
      <c r="AV18"/>
      <c r="AW18">
        <f t="shared" si="18"/>
        <v>140</v>
      </c>
      <c r="AX18">
        <f t="shared" si="19"/>
        <v>0</v>
      </c>
      <c r="AY18"/>
      <c r="AZ18"/>
      <c r="BA18"/>
      <c r="BB18"/>
      <c r="BC18"/>
      <c r="BD18"/>
      <c r="BE18" t="str">
        <f t="shared" si="8"/>
        <v/>
      </c>
      <c r="BF18" t="e">
        <f t="shared" si="9"/>
        <v>#VALUE!</v>
      </c>
      <c r="BG18"/>
      <c r="BH18"/>
    </row>
    <row r="19" spans="1:60" x14ac:dyDescent="0.25">
      <c r="A19">
        <f t="shared" si="10"/>
        <v>150</v>
      </c>
      <c r="B19">
        <f t="shared" si="11"/>
        <v>0</v>
      </c>
      <c r="C19"/>
      <c r="D19"/>
      <c r="E19"/>
      <c r="F19"/>
      <c r="G19"/>
      <c r="H19"/>
      <c r="I19" t="str">
        <f t="shared" si="0"/>
        <v/>
      </c>
      <c r="J19" t="e">
        <f t="shared" si="1"/>
        <v>#VALUE!</v>
      </c>
      <c r="K19" t="e">
        <f>_xlfn.STDEV.P(I17:I19)/AVERAGE(I17:I19)</f>
        <v>#DIV/0!</v>
      </c>
      <c r="L19" t="e">
        <f>AVERAGE(I17:I19)</f>
        <v>#DIV/0!</v>
      </c>
      <c r="M19">
        <f t="shared" si="12"/>
        <v>150</v>
      </c>
      <c r="N19">
        <f t="shared" si="13"/>
        <v>0</v>
      </c>
      <c r="O19"/>
      <c r="P19"/>
      <c r="Q19"/>
      <c r="R19"/>
      <c r="S19"/>
      <c r="T19"/>
      <c r="U19" t="str">
        <f t="shared" si="2"/>
        <v/>
      </c>
      <c r="V19" t="e">
        <f t="shared" si="3"/>
        <v>#VALUE!</v>
      </c>
      <c r="W19" t="e">
        <f>_xlfn.STDEV.P(U17:U19)/AVERAGE(U17:U19)</f>
        <v>#DIV/0!</v>
      </c>
      <c r="X19" t="e">
        <f>AVERAGE(U17:U19)</f>
        <v>#DIV/0!</v>
      </c>
      <c r="Y19">
        <f t="shared" si="14"/>
        <v>150</v>
      </c>
      <c r="Z19">
        <f t="shared" si="15"/>
        <v>0</v>
      </c>
      <c r="AA19"/>
      <c r="AB19"/>
      <c r="AC19"/>
      <c r="AD19"/>
      <c r="AE19"/>
      <c r="AF19"/>
      <c r="AG19" t="str">
        <f t="shared" si="4"/>
        <v/>
      </c>
      <c r="AH19" t="e">
        <f t="shared" si="5"/>
        <v>#VALUE!</v>
      </c>
      <c r="AI19" t="e">
        <f>_xlfn.STDEV.P(AG17:AG19)/AVERAGE(AG17:AG19)</f>
        <v>#DIV/0!</v>
      </c>
      <c r="AJ19" t="e">
        <f>AVERAGE(AG17:AG19)</f>
        <v>#DIV/0!</v>
      </c>
      <c r="AK19">
        <f t="shared" si="16"/>
        <v>150</v>
      </c>
      <c r="AL19">
        <f t="shared" si="17"/>
        <v>0</v>
      </c>
      <c r="AM19"/>
      <c r="AN19"/>
      <c r="AO19"/>
      <c r="AP19"/>
      <c r="AQ19"/>
      <c r="AR19"/>
      <c r="AS19" t="str">
        <f t="shared" si="6"/>
        <v/>
      </c>
      <c r="AT19" t="e">
        <f t="shared" si="7"/>
        <v>#VALUE!</v>
      </c>
      <c r="AU19" t="e">
        <f>_xlfn.STDEV.P(AS17:AS19)/AVERAGE(AS17:AS19)</f>
        <v>#DIV/0!</v>
      </c>
      <c r="AV19" t="e">
        <f>AVERAGE(AS17:AS19)</f>
        <v>#DIV/0!</v>
      </c>
      <c r="AW19">
        <f t="shared" si="18"/>
        <v>150</v>
      </c>
      <c r="AX19">
        <f t="shared" si="19"/>
        <v>0</v>
      </c>
      <c r="AY19"/>
      <c r="AZ19"/>
      <c r="BA19"/>
      <c r="BB19"/>
      <c r="BC19"/>
      <c r="BD19"/>
      <c r="BE19" t="str">
        <f t="shared" si="8"/>
        <v/>
      </c>
      <c r="BF19" t="e">
        <f t="shared" si="9"/>
        <v>#VALUE!</v>
      </c>
      <c r="BG19" t="e">
        <f>_xlfn.STDEV.P(BE17:BE19)/AVERAGE(BE17:BE19)</f>
        <v>#DIV/0!</v>
      </c>
      <c r="BH19" t="e">
        <f>AVERAGE(BE17:BE19)</f>
        <v>#DIV/0!</v>
      </c>
    </row>
    <row r="20" spans="1:60" x14ac:dyDescent="0.25">
      <c r="A20">
        <f t="shared" si="10"/>
        <v>160</v>
      </c>
      <c r="B20">
        <f t="shared" si="11"/>
        <v>0</v>
      </c>
      <c r="C20"/>
      <c r="D20"/>
      <c r="E20"/>
      <c r="F20"/>
      <c r="G20"/>
      <c r="H20"/>
      <c r="I20" t="str">
        <f t="shared" si="0"/>
        <v/>
      </c>
      <c r="J20" t="e">
        <f t="shared" si="1"/>
        <v>#VALUE!</v>
      </c>
      <c r="K20"/>
      <c r="L20"/>
      <c r="M20">
        <f t="shared" si="12"/>
        <v>160</v>
      </c>
      <c r="N20">
        <f t="shared" si="13"/>
        <v>0</v>
      </c>
      <c r="O20"/>
      <c r="P20"/>
      <c r="Q20"/>
      <c r="R20"/>
      <c r="S20"/>
      <c r="T20"/>
      <c r="U20" t="str">
        <f t="shared" si="2"/>
        <v/>
      </c>
      <c r="V20" t="e">
        <f t="shared" si="3"/>
        <v>#VALUE!</v>
      </c>
      <c r="W20"/>
      <c r="X20"/>
      <c r="Y20">
        <f t="shared" si="14"/>
        <v>160</v>
      </c>
      <c r="Z20">
        <f t="shared" si="15"/>
        <v>0</v>
      </c>
      <c r="AA20"/>
      <c r="AB20"/>
      <c r="AC20"/>
      <c r="AD20"/>
      <c r="AE20"/>
      <c r="AF20"/>
      <c r="AG20" t="str">
        <f t="shared" si="4"/>
        <v/>
      </c>
      <c r="AH20" t="e">
        <f t="shared" si="5"/>
        <v>#VALUE!</v>
      </c>
      <c r="AI20"/>
      <c r="AJ20"/>
      <c r="AK20">
        <f t="shared" si="16"/>
        <v>160</v>
      </c>
      <c r="AL20">
        <f t="shared" si="17"/>
        <v>0</v>
      </c>
      <c r="AM20"/>
      <c r="AN20"/>
      <c r="AO20"/>
      <c r="AP20"/>
      <c r="AQ20"/>
      <c r="AR20"/>
      <c r="AS20" t="str">
        <f t="shared" si="6"/>
        <v/>
      </c>
      <c r="AT20" t="e">
        <f t="shared" si="7"/>
        <v>#VALUE!</v>
      </c>
      <c r="AU20"/>
      <c r="AV20"/>
      <c r="AW20">
        <f t="shared" si="18"/>
        <v>160</v>
      </c>
      <c r="AX20">
        <f t="shared" si="19"/>
        <v>0</v>
      </c>
      <c r="AY20"/>
      <c r="AZ20"/>
      <c r="BA20"/>
      <c r="BB20"/>
      <c r="BC20"/>
      <c r="BD20"/>
      <c r="BE20" t="str">
        <f t="shared" si="8"/>
        <v/>
      </c>
      <c r="BF20" t="e">
        <f t="shared" si="9"/>
        <v>#VALUE!</v>
      </c>
      <c r="BG20"/>
      <c r="BH20"/>
    </row>
    <row r="21" spans="1:60" x14ac:dyDescent="0.25">
      <c r="A21">
        <f t="shared" si="10"/>
        <v>170</v>
      </c>
      <c r="B21">
        <f t="shared" si="11"/>
        <v>0</v>
      </c>
      <c r="C21"/>
      <c r="D21"/>
      <c r="E21"/>
      <c r="F21"/>
      <c r="G21"/>
      <c r="H21"/>
      <c r="I21" t="str">
        <f t="shared" si="0"/>
        <v/>
      </c>
      <c r="J21" t="e">
        <f t="shared" si="1"/>
        <v>#VALUE!</v>
      </c>
      <c r="K21"/>
      <c r="L21"/>
      <c r="M21">
        <f t="shared" si="12"/>
        <v>170</v>
      </c>
      <c r="N21">
        <f t="shared" si="13"/>
        <v>0</v>
      </c>
      <c r="O21"/>
      <c r="P21"/>
      <c r="Q21"/>
      <c r="R21"/>
      <c r="S21"/>
      <c r="T21"/>
      <c r="U21" t="str">
        <f t="shared" si="2"/>
        <v/>
      </c>
      <c r="V21" t="e">
        <f t="shared" si="3"/>
        <v>#VALUE!</v>
      </c>
      <c r="W21"/>
      <c r="X21"/>
      <c r="Y21">
        <f t="shared" si="14"/>
        <v>170</v>
      </c>
      <c r="Z21">
        <f t="shared" si="15"/>
        <v>0</v>
      </c>
      <c r="AA21"/>
      <c r="AB21"/>
      <c r="AC21"/>
      <c r="AD21"/>
      <c r="AE21"/>
      <c r="AF21"/>
      <c r="AG21" t="str">
        <f t="shared" si="4"/>
        <v/>
      </c>
      <c r="AH21" t="e">
        <f t="shared" si="5"/>
        <v>#VALUE!</v>
      </c>
      <c r="AI21"/>
      <c r="AJ21"/>
      <c r="AK21">
        <f t="shared" si="16"/>
        <v>170</v>
      </c>
      <c r="AL21">
        <f t="shared" si="17"/>
        <v>0</v>
      </c>
      <c r="AM21"/>
      <c r="AN21"/>
      <c r="AO21"/>
      <c r="AP21"/>
      <c r="AQ21"/>
      <c r="AR21"/>
      <c r="AS21" t="str">
        <f t="shared" si="6"/>
        <v/>
      </c>
      <c r="AT21" t="e">
        <f t="shared" si="7"/>
        <v>#VALUE!</v>
      </c>
      <c r="AU21"/>
      <c r="AV21"/>
      <c r="AW21">
        <f t="shared" si="18"/>
        <v>170</v>
      </c>
      <c r="AX21">
        <f t="shared" si="19"/>
        <v>0</v>
      </c>
      <c r="AY21"/>
      <c r="AZ21"/>
      <c r="BA21"/>
      <c r="BB21"/>
      <c r="BC21"/>
      <c r="BD21"/>
      <c r="BE21" t="str">
        <f t="shared" si="8"/>
        <v/>
      </c>
      <c r="BF21" t="e">
        <f t="shared" si="9"/>
        <v>#VALUE!</v>
      </c>
      <c r="BG21"/>
      <c r="BH21"/>
    </row>
    <row r="22" spans="1:60" x14ac:dyDescent="0.25">
      <c r="A22">
        <f t="shared" si="10"/>
        <v>180</v>
      </c>
      <c r="B22">
        <f t="shared" si="11"/>
        <v>0</v>
      </c>
      <c r="C22"/>
      <c r="D22"/>
      <c r="E22"/>
      <c r="F22"/>
      <c r="G22"/>
      <c r="H22"/>
      <c r="I22" t="str">
        <f t="shared" si="0"/>
        <v/>
      </c>
      <c r="J22" t="e">
        <f t="shared" si="1"/>
        <v>#VALUE!</v>
      </c>
      <c r="K22" t="e">
        <f>_xlfn.STDEV.P(I20:I22)/AVERAGE(I20:I22)</f>
        <v>#DIV/0!</v>
      </c>
      <c r="L22" t="e">
        <f>AVERAGE(I20:I22)</f>
        <v>#DIV/0!</v>
      </c>
      <c r="M22">
        <f t="shared" si="12"/>
        <v>180</v>
      </c>
      <c r="N22">
        <f t="shared" si="13"/>
        <v>0</v>
      </c>
      <c r="O22"/>
      <c r="P22"/>
      <c r="Q22"/>
      <c r="R22"/>
      <c r="S22"/>
      <c r="T22"/>
      <c r="U22" t="str">
        <f t="shared" si="2"/>
        <v/>
      </c>
      <c r="V22" t="e">
        <f t="shared" si="3"/>
        <v>#VALUE!</v>
      </c>
      <c r="W22" t="e">
        <f>_xlfn.STDEV.P(U20:U22)/AVERAGE(U20:U22)</f>
        <v>#DIV/0!</v>
      </c>
      <c r="X22" t="e">
        <f>AVERAGE(U20:U22)</f>
        <v>#DIV/0!</v>
      </c>
      <c r="Y22">
        <f t="shared" si="14"/>
        <v>180</v>
      </c>
      <c r="Z22">
        <f t="shared" si="15"/>
        <v>0</v>
      </c>
      <c r="AA22"/>
      <c r="AB22"/>
      <c r="AC22"/>
      <c r="AD22"/>
      <c r="AE22"/>
      <c r="AF22"/>
      <c r="AG22" t="str">
        <f t="shared" si="4"/>
        <v/>
      </c>
      <c r="AH22" t="e">
        <f t="shared" si="5"/>
        <v>#VALUE!</v>
      </c>
      <c r="AI22" t="e">
        <f>_xlfn.STDEV.P(AG20:AG22)/AVERAGE(AG20:AG22)</f>
        <v>#DIV/0!</v>
      </c>
      <c r="AJ22" t="e">
        <f>AVERAGE(AG20:AG22)</f>
        <v>#DIV/0!</v>
      </c>
      <c r="AK22">
        <f t="shared" si="16"/>
        <v>180</v>
      </c>
      <c r="AL22">
        <f t="shared" si="17"/>
        <v>0</v>
      </c>
      <c r="AM22"/>
      <c r="AN22"/>
      <c r="AO22"/>
      <c r="AP22"/>
      <c r="AQ22"/>
      <c r="AR22"/>
      <c r="AS22" t="str">
        <f t="shared" si="6"/>
        <v/>
      </c>
      <c r="AT22" t="e">
        <f t="shared" si="7"/>
        <v>#VALUE!</v>
      </c>
      <c r="AU22" t="e">
        <f>_xlfn.STDEV.P(AS20:AS22)/AVERAGE(AS20:AS22)</f>
        <v>#DIV/0!</v>
      </c>
      <c r="AV22" t="e">
        <f>AVERAGE(AS20:AS22)</f>
        <v>#DIV/0!</v>
      </c>
      <c r="AW22">
        <f t="shared" si="18"/>
        <v>180</v>
      </c>
      <c r="AX22">
        <f t="shared" si="19"/>
        <v>0</v>
      </c>
      <c r="AY22"/>
      <c r="AZ22"/>
      <c r="BA22"/>
      <c r="BB22"/>
      <c r="BC22"/>
      <c r="BD22"/>
      <c r="BE22" t="str">
        <f t="shared" si="8"/>
        <v/>
      </c>
      <c r="BF22" t="e">
        <f t="shared" si="9"/>
        <v>#VALUE!</v>
      </c>
      <c r="BG22" t="e">
        <f>_xlfn.STDEV.P(BE20:BE22)/AVERAGE(BE20:BE22)</f>
        <v>#DIV/0!</v>
      </c>
      <c r="BH22" t="e">
        <f>AVERAGE(BE20:BE22)</f>
        <v>#DIV/0!</v>
      </c>
    </row>
    <row r="23" spans="1:60" x14ac:dyDescent="0.25">
      <c r="A23">
        <f t="shared" si="10"/>
        <v>190</v>
      </c>
      <c r="B23">
        <f t="shared" si="11"/>
        <v>0</v>
      </c>
      <c r="C23"/>
      <c r="D23"/>
      <c r="E23"/>
      <c r="F23"/>
      <c r="G23"/>
      <c r="H23"/>
      <c r="I23" t="str">
        <f t="shared" si="0"/>
        <v/>
      </c>
      <c r="J23" t="e">
        <f t="shared" si="1"/>
        <v>#VALUE!</v>
      </c>
      <c r="K23"/>
      <c r="L23"/>
      <c r="M23">
        <f t="shared" si="12"/>
        <v>190</v>
      </c>
      <c r="N23">
        <f t="shared" si="13"/>
        <v>0</v>
      </c>
      <c r="O23"/>
      <c r="P23"/>
      <c r="Q23"/>
      <c r="R23"/>
      <c r="S23"/>
      <c r="T23"/>
      <c r="U23" t="str">
        <f t="shared" si="2"/>
        <v/>
      </c>
      <c r="V23" t="e">
        <f t="shared" si="3"/>
        <v>#VALUE!</v>
      </c>
      <c r="W23"/>
      <c r="X23"/>
      <c r="Y23">
        <f t="shared" si="14"/>
        <v>190</v>
      </c>
      <c r="Z23">
        <f t="shared" si="15"/>
        <v>0</v>
      </c>
      <c r="AA23"/>
      <c r="AB23"/>
      <c r="AC23"/>
      <c r="AD23"/>
      <c r="AE23"/>
      <c r="AF23"/>
      <c r="AG23" t="str">
        <f t="shared" si="4"/>
        <v/>
      </c>
      <c r="AH23" t="e">
        <f t="shared" si="5"/>
        <v>#VALUE!</v>
      </c>
      <c r="AI23"/>
      <c r="AJ23"/>
      <c r="AK23">
        <f t="shared" si="16"/>
        <v>190</v>
      </c>
      <c r="AL23">
        <f t="shared" si="17"/>
        <v>0</v>
      </c>
      <c r="AM23"/>
      <c r="AN23"/>
      <c r="AO23"/>
      <c r="AP23"/>
      <c r="AQ23"/>
      <c r="AR23"/>
      <c r="AS23" t="str">
        <f t="shared" si="6"/>
        <v/>
      </c>
      <c r="AT23" t="e">
        <f t="shared" si="7"/>
        <v>#VALUE!</v>
      </c>
      <c r="AU23"/>
      <c r="AV23"/>
      <c r="AW23">
        <f t="shared" si="18"/>
        <v>190</v>
      </c>
      <c r="AX23">
        <f t="shared" si="19"/>
        <v>0</v>
      </c>
      <c r="AY23"/>
      <c r="AZ23"/>
      <c r="BA23"/>
      <c r="BB23"/>
      <c r="BC23"/>
      <c r="BD23"/>
      <c r="BE23" t="str">
        <f t="shared" si="8"/>
        <v/>
      </c>
      <c r="BF23" t="e">
        <f t="shared" si="9"/>
        <v>#VALUE!</v>
      </c>
      <c r="BG23"/>
      <c r="BH23"/>
    </row>
    <row r="24" spans="1:60" x14ac:dyDescent="0.25">
      <c r="A24">
        <f t="shared" si="10"/>
        <v>200</v>
      </c>
      <c r="B24">
        <f t="shared" si="11"/>
        <v>0</v>
      </c>
      <c r="C24"/>
      <c r="D24"/>
      <c r="E24"/>
      <c r="F24"/>
      <c r="G24"/>
      <c r="H24"/>
      <c r="I24" t="str">
        <f t="shared" si="0"/>
        <v/>
      </c>
      <c r="J24" t="e">
        <f t="shared" si="1"/>
        <v>#VALUE!</v>
      </c>
      <c r="K24"/>
      <c r="L24"/>
      <c r="M24">
        <f t="shared" si="12"/>
        <v>200</v>
      </c>
      <c r="N24">
        <f t="shared" si="13"/>
        <v>0</v>
      </c>
      <c r="O24"/>
      <c r="P24"/>
      <c r="Q24"/>
      <c r="R24"/>
      <c r="S24"/>
      <c r="T24"/>
      <c r="U24" t="str">
        <f t="shared" si="2"/>
        <v/>
      </c>
      <c r="V24" t="e">
        <f t="shared" si="3"/>
        <v>#VALUE!</v>
      </c>
      <c r="W24"/>
      <c r="X24"/>
      <c r="Y24">
        <f t="shared" si="14"/>
        <v>200</v>
      </c>
      <c r="Z24">
        <f t="shared" si="15"/>
        <v>0</v>
      </c>
      <c r="AA24"/>
      <c r="AB24"/>
      <c r="AC24"/>
      <c r="AD24"/>
      <c r="AE24"/>
      <c r="AF24"/>
      <c r="AG24" t="str">
        <f t="shared" si="4"/>
        <v/>
      </c>
      <c r="AH24" t="e">
        <f t="shared" si="5"/>
        <v>#VALUE!</v>
      </c>
      <c r="AI24"/>
      <c r="AJ24"/>
      <c r="AK24">
        <f t="shared" si="16"/>
        <v>200</v>
      </c>
      <c r="AL24">
        <f t="shared" si="17"/>
        <v>0</v>
      </c>
      <c r="AM24"/>
      <c r="AN24"/>
      <c r="AO24"/>
      <c r="AP24"/>
      <c r="AQ24"/>
      <c r="AR24"/>
      <c r="AS24" t="str">
        <f t="shared" si="6"/>
        <v/>
      </c>
      <c r="AT24" t="e">
        <f t="shared" si="7"/>
        <v>#VALUE!</v>
      </c>
      <c r="AU24"/>
      <c r="AV24"/>
      <c r="AW24">
        <f t="shared" si="18"/>
        <v>200</v>
      </c>
      <c r="AX24">
        <f t="shared" si="19"/>
        <v>0</v>
      </c>
      <c r="AY24"/>
      <c r="AZ24"/>
      <c r="BA24"/>
      <c r="BB24"/>
      <c r="BC24"/>
      <c r="BD24"/>
      <c r="BE24" t="str">
        <f t="shared" si="8"/>
        <v/>
      </c>
      <c r="BF24" t="e">
        <f t="shared" si="9"/>
        <v>#VALUE!</v>
      </c>
      <c r="BG24"/>
      <c r="BH24"/>
    </row>
    <row r="25" spans="1:60" x14ac:dyDescent="0.25">
      <c r="A25">
        <f t="shared" si="10"/>
        <v>210</v>
      </c>
      <c r="B25">
        <f t="shared" si="11"/>
        <v>0</v>
      </c>
      <c r="C25"/>
      <c r="D25"/>
      <c r="E25"/>
      <c r="F25"/>
      <c r="G25"/>
      <c r="H25"/>
      <c r="I25" t="str">
        <f t="shared" si="0"/>
        <v/>
      </c>
      <c r="J25" t="e">
        <f t="shared" si="1"/>
        <v>#VALUE!</v>
      </c>
      <c r="K25" t="e">
        <f>_xlfn.STDEV.P(I23:I25)/AVERAGE(I23:I25)</f>
        <v>#DIV/0!</v>
      </c>
      <c r="L25" t="e">
        <f>AVERAGE(I23:I25)</f>
        <v>#DIV/0!</v>
      </c>
      <c r="M25">
        <f t="shared" si="12"/>
        <v>210</v>
      </c>
      <c r="N25">
        <f t="shared" si="13"/>
        <v>0</v>
      </c>
      <c r="O25"/>
      <c r="P25"/>
      <c r="Q25"/>
      <c r="R25"/>
      <c r="S25"/>
      <c r="T25"/>
      <c r="U25" t="str">
        <f t="shared" si="2"/>
        <v/>
      </c>
      <c r="V25" t="e">
        <f t="shared" si="3"/>
        <v>#VALUE!</v>
      </c>
      <c r="W25" t="e">
        <f>_xlfn.STDEV.P(U23:U25)/AVERAGE(U23:U25)</f>
        <v>#DIV/0!</v>
      </c>
      <c r="X25" t="e">
        <f>AVERAGE(U23:U25)</f>
        <v>#DIV/0!</v>
      </c>
      <c r="Y25">
        <f t="shared" si="14"/>
        <v>210</v>
      </c>
      <c r="Z25">
        <f t="shared" si="15"/>
        <v>0</v>
      </c>
      <c r="AA25"/>
      <c r="AB25"/>
      <c r="AC25"/>
      <c r="AD25"/>
      <c r="AE25"/>
      <c r="AF25"/>
      <c r="AG25" t="str">
        <f t="shared" si="4"/>
        <v/>
      </c>
      <c r="AH25" t="e">
        <f t="shared" si="5"/>
        <v>#VALUE!</v>
      </c>
      <c r="AI25" t="e">
        <f>_xlfn.STDEV.P(AG23:AG25)/AVERAGE(AG23:AG25)</f>
        <v>#DIV/0!</v>
      </c>
      <c r="AJ25" t="e">
        <f>AVERAGE(AG23:AG25)</f>
        <v>#DIV/0!</v>
      </c>
      <c r="AK25">
        <f t="shared" si="16"/>
        <v>210</v>
      </c>
      <c r="AL25">
        <f t="shared" si="17"/>
        <v>0</v>
      </c>
      <c r="AM25"/>
      <c r="AN25"/>
      <c r="AO25"/>
      <c r="AP25"/>
      <c r="AQ25"/>
      <c r="AR25"/>
      <c r="AS25" t="str">
        <f t="shared" si="6"/>
        <v/>
      </c>
      <c r="AT25" t="e">
        <f t="shared" si="7"/>
        <v>#VALUE!</v>
      </c>
      <c r="AU25" t="e">
        <f>_xlfn.STDEV.P(AS23:AS25)/AVERAGE(AS23:AS25)</f>
        <v>#DIV/0!</v>
      </c>
      <c r="AV25" t="e">
        <f>AVERAGE(AS23:AS25)</f>
        <v>#DIV/0!</v>
      </c>
      <c r="AW25">
        <f t="shared" si="18"/>
        <v>210</v>
      </c>
      <c r="AX25">
        <f t="shared" si="19"/>
        <v>0</v>
      </c>
      <c r="AY25"/>
      <c r="AZ25"/>
      <c r="BA25"/>
      <c r="BB25"/>
      <c r="BC25"/>
      <c r="BD25"/>
      <c r="BE25" t="str">
        <f t="shared" si="8"/>
        <v/>
      </c>
      <c r="BF25" t="e">
        <f t="shared" si="9"/>
        <v>#VALUE!</v>
      </c>
      <c r="BG25" t="e">
        <f>_xlfn.STDEV.P(BE23:BE25)/AVERAGE(BE23:BE25)</f>
        <v>#DIV/0!</v>
      </c>
      <c r="BH25" t="e">
        <f>AVERAGE(BE23:BE25)</f>
        <v>#DIV/0!</v>
      </c>
    </row>
    <row r="26" spans="1:60"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row>
    <row r="27" spans="1:60"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row>
    <row r="28" spans="1:60"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row>
    <row r="29" spans="1:60" x14ac:dyDescent="0.25">
      <c r="A29"/>
      <c r="B29"/>
      <c r="C29"/>
      <c r="D29"/>
      <c r="E29"/>
      <c r="F29" s="4"/>
      <c r="G29" s="4"/>
      <c r="H29" s="4"/>
      <c r="I29"/>
      <c r="J29"/>
      <c r="K29"/>
      <c r="L29"/>
      <c r="M29"/>
      <c r="N29"/>
      <c r="O29"/>
      <c r="P29"/>
      <c r="Q29"/>
      <c r="R29" s="4"/>
      <c r="S29" s="4"/>
      <c r="T29" s="4"/>
      <c r="U29"/>
      <c r="V29"/>
      <c r="W29"/>
      <c r="X29"/>
      <c r="Y29"/>
      <c r="Z29"/>
      <c r="AA29"/>
      <c r="AB29"/>
      <c r="AC29"/>
      <c r="AD29" s="4"/>
      <c r="AE29" s="4"/>
      <c r="AF29" s="4"/>
      <c r="AG29"/>
      <c r="AH29"/>
      <c r="AI29"/>
      <c r="AJ29"/>
      <c r="AK29"/>
      <c r="AL29"/>
      <c r="AM29"/>
      <c r="AN29"/>
      <c r="AO29"/>
      <c r="AP29" s="4"/>
      <c r="AQ29" s="4"/>
      <c r="AR29" s="4"/>
      <c r="AS29"/>
      <c r="AT29"/>
      <c r="AU29"/>
      <c r="AV29"/>
      <c r="AW29"/>
      <c r="AX29"/>
      <c r="AY29"/>
      <c r="AZ29"/>
      <c r="BA29"/>
      <c r="BB29" s="4"/>
      <c r="BC29" s="4"/>
      <c r="BD29" s="4"/>
      <c r="BE29"/>
      <c r="BF29"/>
      <c r="BG29"/>
      <c r="BH29"/>
    </row>
    <row r="30" spans="1:60"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row>
    <row r="31" spans="1:60"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row>
    <row r="32" spans="1:60"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sheetData>
  <conditionalFormatting sqref="K7:K47">
    <cfRule type="cellIs" dxfId="454" priority="45" operator="lessThan">
      <formula>0.05</formula>
    </cfRule>
    <cfRule type="cellIs" dxfId="453" priority="43" operator="greaterThan">
      <formula>0.1</formula>
    </cfRule>
    <cfRule type="cellIs" dxfId="452" priority="44" operator="between">
      <formula>0.05</formula>
      <formula>0.1</formula>
    </cfRule>
  </conditionalFormatting>
  <conditionalFormatting sqref="K102:K115">
    <cfRule type="cellIs" dxfId="451" priority="50" operator="lessThan">
      <formula>0.05</formula>
    </cfRule>
    <cfRule type="cellIs" dxfId="450" priority="48" operator="greaterThan">
      <formula>0.1</formula>
    </cfRule>
    <cfRule type="cellIs" dxfId="449" priority="49" operator="between">
      <formula>0.05</formula>
      <formula>0.1</formula>
    </cfRule>
  </conditionalFormatting>
  <conditionalFormatting sqref="L7:L47">
    <cfRule type="cellIs" dxfId="448" priority="42" operator="lessThan">
      <formula>$L$2-$L$3</formula>
    </cfRule>
    <cfRule type="cellIs" dxfId="447" priority="41" operator="greaterThan">
      <formula>$L$2+$L$3</formula>
    </cfRule>
  </conditionalFormatting>
  <conditionalFormatting sqref="L102:L115">
    <cfRule type="cellIs" dxfId="446" priority="47" operator="lessThan">
      <formula>$L$2-$L$3</formula>
    </cfRule>
    <cfRule type="cellIs" dxfId="445" priority="46" operator="greaterThan">
      <formula>$L$2+$L$3</formula>
    </cfRule>
  </conditionalFormatting>
  <conditionalFormatting sqref="W7:W47">
    <cfRule type="cellIs" dxfId="444" priority="35" operator="lessThan">
      <formula>0.05</formula>
    </cfRule>
    <cfRule type="cellIs" dxfId="443" priority="34" operator="between">
      <formula>0.05</formula>
      <formula>0.1</formula>
    </cfRule>
    <cfRule type="cellIs" dxfId="442" priority="33" operator="greaterThan">
      <formula>0.1</formula>
    </cfRule>
  </conditionalFormatting>
  <conditionalFormatting sqref="W102:W115">
    <cfRule type="cellIs" dxfId="441" priority="40" operator="lessThan">
      <formula>0.05</formula>
    </cfRule>
    <cfRule type="cellIs" dxfId="440" priority="39" operator="between">
      <formula>0.05</formula>
      <formula>0.1</formula>
    </cfRule>
    <cfRule type="cellIs" dxfId="439" priority="38" operator="greaterThan">
      <formula>0.1</formula>
    </cfRule>
  </conditionalFormatting>
  <conditionalFormatting sqref="X7:X47">
    <cfRule type="cellIs" dxfId="438" priority="31" operator="greaterThan">
      <formula>$L$2+$L$3</formula>
    </cfRule>
    <cfRule type="cellIs" dxfId="437" priority="32" operator="lessThan">
      <formula>$L$2-$L$3</formula>
    </cfRule>
  </conditionalFormatting>
  <conditionalFormatting sqref="X102:X115">
    <cfRule type="cellIs" dxfId="436" priority="37" operator="lessThan">
      <formula>$L$2-$L$3</formula>
    </cfRule>
    <cfRule type="cellIs" dxfId="435" priority="36" operator="greaterThan">
      <formula>$L$2+$L$3</formula>
    </cfRule>
  </conditionalFormatting>
  <conditionalFormatting sqref="AI7:AI47">
    <cfRule type="cellIs" dxfId="434" priority="23" operator="greaterThan">
      <formula>0.1</formula>
    </cfRule>
    <cfRule type="cellIs" dxfId="433" priority="24" operator="between">
      <formula>0.05</formula>
      <formula>0.1</formula>
    </cfRule>
    <cfRule type="cellIs" dxfId="432" priority="25" operator="lessThan">
      <formula>0.05</formula>
    </cfRule>
  </conditionalFormatting>
  <conditionalFormatting sqref="AI102:AI115">
    <cfRule type="cellIs" dxfId="431" priority="30" operator="lessThan">
      <formula>0.05</formula>
    </cfRule>
    <cfRule type="cellIs" dxfId="430" priority="29" operator="between">
      <formula>0.05</formula>
      <formula>0.1</formula>
    </cfRule>
    <cfRule type="cellIs" dxfId="429" priority="28" operator="greaterThan">
      <formula>0.1</formula>
    </cfRule>
  </conditionalFormatting>
  <conditionalFormatting sqref="AJ7:AJ47">
    <cfRule type="cellIs" dxfId="428" priority="21" operator="greaterThan">
      <formula>$L$2+$L$3</formula>
    </cfRule>
    <cfRule type="cellIs" dxfId="427" priority="22" operator="lessThan">
      <formula>$L$2-$L$3</formula>
    </cfRule>
  </conditionalFormatting>
  <conditionalFormatting sqref="AJ102:AJ115">
    <cfRule type="cellIs" dxfId="426" priority="27" operator="lessThan">
      <formula>$L$2-$L$3</formula>
    </cfRule>
    <cfRule type="cellIs" dxfId="425" priority="26" operator="greaterThan">
      <formula>$L$2+$L$3</formula>
    </cfRule>
  </conditionalFormatting>
  <conditionalFormatting sqref="AU7:AU47">
    <cfRule type="cellIs" dxfId="424" priority="15" operator="lessThan">
      <formula>0.05</formula>
    </cfRule>
    <cfRule type="cellIs" dxfId="423" priority="14" operator="between">
      <formula>0.05</formula>
      <formula>0.1</formula>
    </cfRule>
    <cfRule type="cellIs" dxfId="422" priority="13" operator="greaterThan">
      <formula>0.1</formula>
    </cfRule>
  </conditionalFormatting>
  <conditionalFormatting sqref="AU102:AU115">
    <cfRule type="cellIs" dxfId="421" priority="20" operator="lessThan">
      <formula>0.05</formula>
    </cfRule>
    <cfRule type="cellIs" dxfId="420" priority="19" operator="between">
      <formula>0.05</formula>
      <formula>0.1</formula>
    </cfRule>
    <cfRule type="cellIs" dxfId="419" priority="18" operator="greaterThan">
      <formula>0.1</formula>
    </cfRule>
  </conditionalFormatting>
  <conditionalFormatting sqref="AV7:AV47">
    <cfRule type="cellIs" dxfId="418" priority="12" operator="lessThan">
      <formula>$L$2-$L$3</formula>
    </cfRule>
    <cfRule type="cellIs" dxfId="417" priority="11" operator="greaterThan">
      <formula>$L$2+$L$3</formula>
    </cfRule>
  </conditionalFormatting>
  <conditionalFormatting sqref="AV102:AV115">
    <cfRule type="cellIs" dxfId="416" priority="16" operator="greaterThan">
      <formula>$L$2+$L$3</formula>
    </cfRule>
    <cfRule type="cellIs" dxfId="415" priority="17" operator="lessThan">
      <formula>$L$2-$L$3</formula>
    </cfRule>
  </conditionalFormatting>
  <conditionalFormatting sqref="BG7:BG47">
    <cfRule type="cellIs" dxfId="414" priority="5" operator="lessThan">
      <formula>0.05</formula>
    </cfRule>
    <cfRule type="cellIs" dxfId="413" priority="4" operator="between">
      <formula>0.05</formula>
      <formula>0.1</formula>
    </cfRule>
    <cfRule type="cellIs" dxfId="412" priority="3" operator="greaterThan">
      <formula>0.1</formula>
    </cfRule>
  </conditionalFormatting>
  <conditionalFormatting sqref="BG102:BG115">
    <cfRule type="cellIs" dxfId="411" priority="10" operator="lessThan">
      <formula>0.05</formula>
    </cfRule>
    <cfRule type="cellIs" dxfId="410" priority="9" operator="between">
      <formula>0.05</formula>
      <formula>0.1</formula>
    </cfRule>
    <cfRule type="cellIs" dxfId="409" priority="8" operator="greaterThan">
      <formula>0.1</formula>
    </cfRule>
  </conditionalFormatting>
  <conditionalFormatting sqref="BH7:BH47">
    <cfRule type="cellIs" dxfId="408" priority="1" operator="greaterThan">
      <formula>$L$2+$L$3</formula>
    </cfRule>
    <cfRule type="cellIs" dxfId="407" priority="2" operator="lessThan">
      <formula>$L$2-$L$3</formula>
    </cfRule>
  </conditionalFormatting>
  <conditionalFormatting sqref="BH102:BH115">
    <cfRule type="cellIs" dxfId="406" priority="7" operator="lessThan">
      <formula>$L$2-$L$3</formula>
    </cfRule>
    <cfRule type="cellIs" dxfId="405" priority="6" operator="greaterThan">
      <formula>$L$2+$L$3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5E79-E117-4A65-B6BE-4A7B379975A4}">
  <dimension ref="A1:CQ29"/>
  <sheetViews>
    <sheetView tabSelected="1" workbookViewId="0">
      <selection activeCell="B1" sqref="B1"/>
    </sheetView>
  </sheetViews>
  <sheetFormatPr defaultRowHeight="15" x14ac:dyDescent="0.25"/>
  <cols>
    <col min="1" max="1" width="12.7109375" bestFit="1" customWidth="1"/>
    <col min="2" max="2" width="14.140625" bestFit="1" customWidth="1"/>
    <col min="3" max="3" width="12.42578125" bestFit="1" customWidth="1"/>
    <col min="4" max="4" width="18.5703125" bestFit="1" customWidth="1"/>
    <col min="5" max="5" width="10.28515625" bestFit="1" customWidth="1"/>
    <col min="6" max="6" width="12" bestFit="1" customWidth="1"/>
    <col min="7" max="7" width="14.5703125" bestFit="1" customWidth="1"/>
    <col min="8" max="8" width="39.85546875" bestFit="1" customWidth="1"/>
    <col min="9" max="9" width="14.85546875" bestFit="1" customWidth="1"/>
    <col min="10" max="10" width="28.28515625" bestFit="1" customWidth="1"/>
    <col min="11" max="11" width="15.42578125" bestFit="1" customWidth="1"/>
    <col min="12" max="12" width="32.7109375" bestFit="1" customWidth="1"/>
    <col min="13" max="13" width="12.7109375" bestFit="1" customWidth="1"/>
    <col min="14" max="14" width="14.140625" bestFit="1" customWidth="1"/>
    <col min="15" max="15" width="12.42578125" bestFit="1" customWidth="1"/>
    <col min="16" max="16" width="18.5703125" bestFit="1" customWidth="1"/>
    <col min="17" max="17" width="10.28515625" bestFit="1" customWidth="1"/>
    <col min="18" max="18" width="12" bestFit="1" customWidth="1"/>
    <col min="19" max="19" width="14.5703125" bestFit="1" customWidth="1"/>
    <col min="20" max="20" width="39.85546875" bestFit="1" customWidth="1"/>
    <col min="21" max="21" width="14.85546875" bestFit="1" customWidth="1"/>
    <col min="22" max="22" width="28.28515625" bestFit="1" customWidth="1"/>
    <col min="23" max="23" width="15.42578125" bestFit="1" customWidth="1"/>
    <col min="24" max="24" width="32.7109375" bestFit="1" customWidth="1"/>
    <col min="25" max="25" width="12.7109375" bestFit="1" customWidth="1"/>
    <col min="26" max="26" width="14.140625" bestFit="1" customWidth="1"/>
    <col min="27" max="27" width="12.42578125" bestFit="1" customWidth="1"/>
    <col min="28" max="28" width="18.5703125" bestFit="1" customWidth="1"/>
    <col min="29" max="29" width="10.28515625" bestFit="1" customWidth="1"/>
    <col min="30" max="30" width="12" bestFit="1" customWidth="1"/>
    <col min="31" max="31" width="14.5703125" bestFit="1" customWidth="1"/>
    <col min="32" max="32" width="39.85546875" bestFit="1" customWidth="1"/>
    <col min="33" max="33" width="14.85546875" bestFit="1" customWidth="1"/>
    <col min="34" max="34" width="28.28515625" bestFit="1" customWidth="1"/>
    <col min="35" max="35" width="15.42578125" bestFit="1" customWidth="1"/>
    <col min="36" max="36" width="32.7109375" bestFit="1" customWidth="1"/>
    <col min="37" max="37" width="12.7109375" bestFit="1" customWidth="1"/>
    <col min="38" max="38" width="14.140625" bestFit="1" customWidth="1"/>
    <col min="39" max="39" width="12.42578125" bestFit="1" customWidth="1"/>
    <col min="40" max="40" width="18.5703125" bestFit="1" customWidth="1"/>
    <col min="41" max="41" width="10.28515625" bestFit="1" customWidth="1"/>
    <col min="42" max="42" width="12" bestFit="1" customWidth="1"/>
    <col min="43" max="43" width="14.5703125" bestFit="1" customWidth="1"/>
    <col min="44" max="44" width="39.85546875" bestFit="1" customWidth="1"/>
    <col min="45" max="45" width="14.85546875" bestFit="1" customWidth="1"/>
    <col min="46" max="46" width="28.28515625" bestFit="1" customWidth="1"/>
    <col min="47" max="47" width="15.42578125" bestFit="1" customWidth="1"/>
    <col min="48" max="48" width="32.7109375" bestFit="1" customWidth="1"/>
    <col min="49" max="49" width="12.7109375" bestFit="1" customWidth="1"/>
    <col min="50" max="50" width="14.140625" bestFit="1" customWidth="1"/>
    <col min="51" max="51" width="12.42578125" bestFit="1" customWidth="1"/>
    <col min="52" max="52" width="18.5703125" bestFit="1" customWidth="1"/>
    <col min="53" max="53" width="10.28515625" bestFit="1" customWidth="1"/>
    <col min="54" max="54" width="12" bestFit="1" customWidth="1"/>
    <col min="55" max="55" width="14.5703125" bestFit="1" customWidth="1"/>
    <col min="56" max="56" width="39.85546875" bestFit="1" customWidth="1"/>
    <col min="57" max="57" width="14.85546875" bestFit="1" customWidth="1"/>
    <col min="58" max="58" width="28.28515625" bestFit="1" customWidth="1"/>
    <col min="59" max="59" width="15.42578125" bestFit="1" customWidth="1"/>
    <col min="60" max="60" width="32.71093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48</v>
      </c>
      <c r="B1" s="11"/>
      <c r="C1" s="89" t="s">
        <v>28</v>
      </c>
      <c r="D1" s="62"/>
      <c r="E1" s="89" t="s">
        <v>290</v>
      </c>
      <c r="F1" s="62"/>
      <c r="G1" s="62"/>
      <c r="H1" s="62"/>
      <c r="I1" s="62"/>
      <c r="J1" s="89" t="s">
        <v>29</v>
      </c>
      <c r="K1" s="8"/>
      <c r="L1" s="82" t="s">
        <v>49</v>
      </c>
      <c r="M1" s="81" t="s">
        <v>48</v>
      </c>
      <c r="N1" s="11"/>
      <c r="O1" s="89" t="s">
        <v>28</v>
      </c>
      <c r="P1" s="62"/>
      <c r="Q1" s="89" t="s">
        <v>290</v>
      </c>
      <c r="R1" s="62"/>
      <c r="S1" s="62"/>
      <c r="T1" s="62"/>
      <c r="U1" s="62"/>
      <c r="V1" s="89" t="s">
        <v>29</v>
      </c>
      <c r="W1" s="8"/>
      <c r="X1" s="82" t="s">
        <v>49</v>
      </c>
      <c r="Y1" s="81" t="s">
        <v>48</v>
      </c>
      <c r="Z1" s="11"/>
      <c r="AA1" s="89" t="s">
        <v>28</v>
      </c>
      <c r="AB1" s="62"/>
      <c r="AC1" s="89" t="s">
        <v>290</v>
      </c>
      <c r="AD1" s="62"/>
      <c r="AE1" s="62"/>
      <c r="AF1" s="62"/>
      <c r="AG1" s="62"/>
      <c r="AH1" s="89" t="s">
        <v>29</v>
      </c>
      <c r="AI1" s="8"/>
      <c r="AJ1" s="82" t="s">
        <v>49</v>
      </c>
      <c r="AK1" s="81" t="s">
        <v>48</v>
      </c>
      <c r="AL1" s="11"/>
      <c r="AM1" s="89" t="s">
        <v>28</v>
      </c>
      <c r="AN1" s="62"/>
      <c r="AO1" s="89" t="s">
        <v>290</v>
      </c>
      <c r="AP1" s="62"/>
      <c r="AQ1" s="62"/>
      <c r="AR1" s="62"/>
      <c r="AS1" s="62"/>
      <c r="AT1" s="89" t="s">
        <v>29</v>
      </c>
      <c r="AU1" s="8"/>
      <c r="AV1" s="82" t="s">
        <v>49</v>
      </c>
      <c r="AW1" s="81" t="s">
        <v>48</v>
      </c>
      <c r="AX1" s="11"/>
      <c r="AY1" s="89" t="s">
        <v>28</v>
      </c>
      <c r="AZ1" s="62"/>
      <c r="BA1" s="89" t="s">
        <v>290</v>
      </c>
      <c r="BB1" s="62"/>
      <c r="BC1" s="62"/>
      <c r="BD1" s="62"/>
      <c r="BE1" s="62"/>
      <c r="BF1" s="89" t="s">
        <v>29</v>
      </c>
      <c r="BG1" s="8"/>
      <c r="BH1" s="82" t="s">
        <v>49</v>
      </c>
    </row>
    <row r="2" spans="1:95" x14ac:dyDescent="0.25">
      <c r="A2" s="82" t="s">
        <v>2</v>
      </c>
      <c r="C2" s="89" t="s">
        <v>291</v>
      </c>
      <c r="D2" s="62"/>
      <c r="E2" s="89" t="s">
        <v>1</v>
      </c>
      <c r="F2" s="62" t="e">
        <f>F3^2/D2</f>
        <v>#DIV/0!</v>
      </c>
      <c r="G2" s="89" t="s">
        <v>34</v>
      </c>
      <c r="H2" s="62"/>
      <c r="I2" s="89" t="s">
        <v>31</v>
      </c>
      <c r="J2" s="89" t="s">
        <v>32</v>
      </c>
      <c r="L2" t="e">
        <f>AVERAGEIFS(I5:I115,I5:I115,"&lt;&gt;0",I5:I115,"&lt;&gt;")</f>
        <v>#DIV/0!</v>
      </c>
      <c r="M2" s="82" t="s">
        <v>2</v>
      </c>
      <c r="O2" s="89" t="s">
        <v>291</v>
      </c>
      <c r="P2" s="62"/>
      <c r="Q2" s="89" t="s">
        <v>1</v>
      </c>
      <c r="R2" s="62" t="e">
        <f>R3^2/P2</f>
        <v>#DIV/0!</v>
      </c>
      <c r="S2" s="89" t="s">
        <v>34</v>
      </c>
      <c r="T2" s="62"/>
      <c r="U2" s="89" t="s">
        <v>31</v>
      </c>
      <c r="V2" s="89" t="s">
        <v>32</v>
      </c>
      <c r="X2" t="e">
        <f>AVERAGEIFS(U5:U115,U5:U115,"&lt;&gt;0",U5:U115,"&lt;&gt;")</f>
        <v>#DIV/0!</v>
      </c>
      <c r="Y2" s="82" t="s">
        <v>2</v>
      </c>
      <c r="AA2" s="89" t="s">
        <v>291</v>
      </c>
      <c r="AB2" s="62"/>
      <c r="AC2" s="89" t="s">
        <v>1</v>
      </c>
      <c r="AD2" s="62" t="e">
        <f>AD3^2/AB2</f>
        <v>#DIV/0!</v>
      </c>
      <c r="AE2" s="89" t="s">
        <v>34</v>
      </c>
      <c r="AF2" s="62"/>
      <c r="AG2" s="89" t="s">
        <v>31</v>
      </c>
      <c r="AH2" s="89" t="s">
        <v>32</v>
      </c>
      <c r="AJ2" t="e">
        <f>AVERAGEIFS(AG5:AG115,AG5:AG115,"&lt;&gt;0",AG5:AG115,"&lt;&gt;")</f>
        <v>#DIV/0!</v>
      </c>
      <c r="AK2" s="82" t="s">
        <v>2</v>
      </c>
      <c r="AM2" s="89" t="s">
        <v>291</v>
      </c>
      <c r="AN2" s="62"/>
      <c r="AO2" s="89" t="s">
        <v>1</v>
      </c>
      <c r="AP2" s="62" t="e">
        <f>AP3^2/AN2</f>
        <v>#DIV/0!</v>
      </c>
      <c r="AQ2" s="89" t="s">
        <v>34</v>
      </c>
      <c r="AR2" s="62"/>
      <c r="AS2" s="89" t="s">
        <v>31</v>
      </c>
      <c r="AT2" s="89" t="s">
        <v>32</v>
      </c>
      <c r="AV2" t="e">
        <f>AVERAGEIFS(AS5:AS115,AS5:AS115,"&lt;&gt;0",AS5:AS115,"&lt;&gt;")</f>
        <v>#DIV/0!</v>
      </c>
      <c r="AW2" s="82" t="s">
        <v>2</v>
      </c>
      <c r="AY2" s="89" t="s">
        <v>291</v>
      </c>
      <c r="AZ2" s="62"/>
      <c r="BA2" s="89" t="s">
        <v>1</v>
      </c>
      <c r="BB2" s="62" t="e">
        <f>BB3^2/AZ2</f>
        <v>#DIV/0!</v>
      </c>
      <c r="BC2" s="89" t="s">
        <v>34</v>
      </c>
      <c r="BD2" s="62"/>
      <c r="BE2" s="89" t="s">
        <v>31</v>
      </c>
      <c r="BF2" s="89" t="s">
        <v>32</v>
      </c>
      <c r="BH2" t="e">
        <f>AVERAGEIFS(BE5:BE115,BE5:BE115,"&lt;&gt;0",BE5:BE115,"&lt;&gt;")</f>
        <v>#DIV/0!</v>
      </c>
    </row>
    <row r="3" spans="1:95" x14ac:dyDescent="0.25">
      <c r="A3" s="82" t="s">
        <v>33</v>
      </c>
      <c r="C3" s="89" t="s">
        <v>0</v>
      </c>
      <c r="D3" s="62"/>
      <c r="E3" s="89" t="s">
        <v>3</v>
      </c>
      <c r="F3" s="62"/>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s="81" t="s">
        <v>43</v>
      </c>
      <c r="I4" t="s">
        <v>44</v>
      </c>
      <c r="J4" t="s">
        <v>45</v>
      </c>
      <c r="K4" t="s">
        <v>46</v>
      </c>
      <c r="L4" t="s">
        <v>47</v>
      </c>
      <c r="M4" t="s">
        <v>36</v>
      </c>
      <c r="N4" t="s">
        <v>37</v>
      </c>
      <c r="O4" t="s">
        <v>38</v>
      </c>
      <c r="P4" t="s">
        <v>39</v>
      </c>
      <c r="Q4" t="s">
        <v>40</v>
      </c>
      <c r="R4" t="s">
        <v>41</v>
      </c>
      <c r="S4" t="s">
        <v>42</v>
      </c>
      <c r="T4" s="81" t="s">
        <v>43</v>
      </c>
      <c r="U4" t="s">
        <v>44</v>
      </c>
      <c r="V4" t="s">
        <v>45</v>
      </c>
      <c r="W4" t="s">
        <v>46</v>
      </c>
      <c r="X4" t="s">
        <v>47</v>
      </c>
      <c r="Y4" t="s">
        <v>36</v>
      </c>
      <c r="Z4" t="s">
        <v>37</v>
      </c>
      <c r="AA4" t="s">
        <v>38</v>
      </c>
      <c r="AB4" t="s">
        <v>39</v>
      </c>
      <c r="AC4" t="s">
        <v>40</v>
      </c>
      <c r="AD4" t="s">
        <v>41</v>
      </c>
      <c r="AE4" t="s">
        <v>42</v>
      </c>
      <c r="AF4" s="81" t="s">
        <v>43</v>
      </c>
      <c r="AG4" t="s">
        <v>44</v>
      </c>
      <c r="AH4" t="s">
        <v>45</v>
      </c>
      <c r="AI4" t="s">
        <v>46</v>
      </c>
      <c r="AJ4" t="s">
        <v>47</v>
      </c>
      <c r="AK4" t="s">
        <v>36</v>
      </c>
      <c r="AL4" t="s">
        <v>37</v>
      </c>
      <c r="AM4" t="s">
        <v>38</v>
      </c>
      <c r="AN4" t="s">
        <v>39</v>
      </c>
      <c r="AO4" t="s">
        <v>40</v>
      </c>
      <c r="AP4" t="s">
        <v>41</v>
      </c>
      <c r="AQ4" t="s">
        <v>42</v>
      </c>
      <c r="AR4" s="81" t="s">
        <v>43</v>
      </c>
      <c r="AS4" t="s">
        <v>44</v>
      </c>
      <c r="AT4" t="s">
        <v>45</v>
      </c>
      <c r="AU4" t="s">
        <v>46</v>
      </c>
      <c r="AV4" t="s">
        <v>47</v>
      </c>
      <c r="AW4" t="s">
        <v>36</v>
      </c>
      <c r="AX4" t="s">
        <v>37</v>
      </c>
      <c r="AY4" t="s">
        <v>38</v>
      </c>
      <c r="AZ4" t="s">
        <v>39</v>
      </c>
      <c r="BA4" t="s">
        <v>40</v>
      </c>
      <c r="BB4" t="s">
        <v>41</v>
      </c>
      <c r="BC4" t="s">
        <v>42</v>
      </c>
      <c r="BD4" s="81" t="s">
        <v>43</v>
      </c>
      <c r="BE4" t="s">
        <v>44</v>
      </c>
      <c r="BF4" t="s">
        <v>45</v>
      </c>
      <c r="BG4" t="s">
        <v>46</v>
      </c>
      <c r="BH4" t="s">
        <v>47</v>
      </c>
    </row>
    <row r="5" spans="1:95" x14ac:dyDescent="0.25">
      <c r="A5">
        <v>2</v>
      </c>
      <c r="H5" s="81" t="s">
        <v>50</v>
      </c>
      <c r="I5" t="str">
        <f>IF(C5="", "", (B5-C5)*1000/A5)</f>
        <v/>
      </c>
      <c r="J5" t="e">
        <f>I5/F$2</f>
        <v>#VALUE!</v>
      </c>
      <c r="K5" s="17"/>
      <c r="M5">
        <v>2</v>
      </c>
      <c r="T5" s="81" t="s">
        <v>50</v>
      </c>
      <c r="U5" t="str">
        <f>IF(O5="", "", (N5-O5)*1000/M5)</f>
        <v/>
      </c>
      <c r="V5" t="e">
        <f>U5/R$2</f>
        <v>#VALUE!</v>
      </c>
      <c r="W5" s="17"/>
      <c r="Y5">
        <v>2</v>
      </c>
      <c r="AF5" s="81" t="s">
        <v>50</v>
      </c>
      <c r="AG5" t="str">
        <f>IF(AA5="", "", (Z5-AA5)*1000/Y5)</f>
        <v/>
      </c>
      <c r="AH5" t="e">
        <f>AG5/AD$2</f>
        <v>#VALUE!</v>
      </c>
      <c r="AI5" s="17"/>
      <c r="AK5">
        <v>2</v>
      </c>
      <c r="AR5" s="81" t="s">
        <v>50</v>
      </c>
      <c r="AS5" t="str">
        <f>IF(AM5="", "", (AL5-AM5)*1000/AK5)</f>
        <v/>
      </c>
      <c r="AT5" t="e">
        <f>AS5/AP$2</f>
        <v>#VALUE!</v>
      </c>
      <c r="AU5" s="17"/>
      <c r="AW5">
        <v>2</v>
      </c>
      <c r="BD5" s="81" t="s">
        <v>50</v>
      </c>
      <c r="BE5" t="str">
        <f>IF(AY5="", "", (AX5-AY5)*1000/AW5)</f>
        <v/>
      </c>
      <c r="BF5" t="e">
        <f>BE5/BB$2</f>
        <v>#VALUE!</v>
      </c>
      <c r="BG5" s="17"/>
      <c r="BS5" s="17"/>
      <c r="CE5" s="17"/>
      <c r="CQ5" s="17"/>
    </row>
    <row r="6" spans="1:95" x14ac:dyDescent="0.25">
      <c r="A6">
        <f>A5+2</f>
        <v>4</v>
      </c>
      <c r="B6">
        <f>C5</f>
        <v>0</v>
      </c>
      <c r="H6" s="81"/>
      <c r="I6" t="str">
        <f>IF(C6="", "", (B6-C6)*1000/(A6-A5))</f>
        <v/>
      </c>
      <c r="J6" t="e">
        <f t="shared" ref="J6:J19" si="0">I6/F$2</f>
        <v>#VALUE!</v>
      </c>
      <c r="K6" s="17"/>
      <c r="M6">
        <f>M5+2</f>
        <v>4</v>
      </c>
      <c r="N6">
        <f>O5</f>
        <v>0</v>
      </c>
      <c r="T6" s="81"/>
      <c r="U6" t="str">
        <f>IF(O6="", "", (N6-O6)*1000/(M6-M5))</f>
        <v/>
      </c>
      <c r="V6" t="e">
        <f t="shared" ref="V6:V19" si="1">U6/R$2</f>
        <v>#VALUE!</v>
      </c>
      <c r="W6" s="17"/>
      <c r="Y6">
        <f>Y5+2</f>
        <v>4</v>
      </c>
      <c r="Z6">
        <f>AA5</f>
        <v>0</v>
      </c>
      <c r="AF6" s="81"/>
      <c r="AG6" t="str">
        <f>IF(AA6="", "", (Z6-AA6)*1000/(Y6-Y5))</f>
        <v/>
      </c>
      <c r="AH6" t="e">
        <f t="shared" ref="AH6:AH19" si="2">AG6/AD$2</f>
        <v>#VALUE!</v>
      </c>
      <c r="AI6" s="17"/>
      <c r="AK6">
        <f>AK5+2</f>
        <v>4</v>
      </c>
      <c r="AL6">
        <f>AM5</f>
        <v>0</v>
      </c>
      <c r="AR6" s="81"/>
      <c r="AS6" t="str">
        <f>IF(AM6="", "", (AL6-AM6)*1000/(AK6-AK5))</f>
        <v/>
      </c>
      <c r="AT6" t="e">
        <f t="shared" ref="AT6:AT19" si="3">AS6/AP$2</f>
        <v>#VALUE!</v>
      </c>
      <c r="AU6" s="17"/>
      <c r="AW6">
        <f>AW5+2</f>
        <v>4</v>
      </c>
      <c r="AX6">
        <f>AY5</f>
        <v>0</v>
      </c>
      <c r="BD6" s="81"/>
      <c r="BE6" t="str">
        <f>IF(AY6="", "", (AX6-AY6)*1000/(AW6-AW5))</f>
        <v/>
      </c>
      <c r="BF6" t="e">
        <f t="shared" ref="BF6:BF19" si="4">BE6/BB$2</f>
        <v>#VALUE!</v>
      </c>
      <c r="BG6" s="17"/>
      <c r="BS6" s="17"/>
      <c r="CE6" s="17"/>
      <c r="CQ6" s="17"/>
    </row>
    <row r="7" spans="1:95" x14ac:dyDescent="0.25">
      <c r="A7">
        <f t="shared" ref="A7:A19" si="5">A6+2</f>
        <v>6</v>
      </c>
      <c r="B7">
        <f t="shared" ref="B7:B19" si="6">C6</f>
        <v>0</v>
      </c>
      <c r="I7" t="str">
        <f t="shared" ref="I7:I19" si="7">IF(C7="", "", (B7-C7)*1000/(A7-A6))</f>
        <v/>
      </c>
      <c r="J7" t="e">
        <f t="shared" si="0"/>
        <v>#VALUE!</v>
      </c>
      <c r="K7" t="e">
        <f>_xlfn.STDEV.P(I5:I7)/AVERAGE(I5:I7)</f>
        <v>#DIV/0!</v>
      </c>
      <c r="L7" t="e">
        <f>AVERAGE(I5:I7)</f>
        <v>#DIV/0!</v>
      </c>
      <c r="M7">
        <f t="shared" ref="M7:M19" si="8">M6+2</f>
        <v>6</v>
      </c>
      <c r="N7">
        <f t="shared" ref="N7:N19" si="9">O6</f>
        <v>0</v>
      </c>
      <c r="U7" t="str">
        <f t="shared" ref="U7:U19" si="10">IF(O7="", "", (N7-O7)*1000/(M7-M6))</f>
        <v/>
      </c>
      <c r="V7" t="e">
        <f t="shared" si="1"/>
        <v>#VALUE!</v>
      </c>
      <c r="W7" t="e">
        <f>_xlfn.STDEV.P(U5:U7)/AVERAGE(U5:U7)</f>
        <v>#DIV/0!</v>
      </c>
      <c r="X7" t="e">
        <f>AVERAGE(U5:U7)</f>
        <v>#DIV/0!</v>
      </c>
      <c r="Y7">
        <f t="shared" ref="Y7:Y19" si="11">Y6+2</f>
        <v>6</v>
      </c>
      <c r="Z7">
        <f t="shared" ref="Z7:Z19" si="12">AA6</f>
        <v>0</v>
      </c>
      <c r="AG7" t="str">
        <f t="shared" ref="AG7:AG19" si="13">IF(AA7="", "", (Z7-AA7)*1000/(Y7-Y6))</f>
        <v/>
      </c>
      <c r="AH7" t="e">
        <f t="shared" si="2"/>
        <v>#VALUE!</v>
      </c>
      <c r="AI7" t="e">
        <f>_xlfn.STDEV.P(AG5:AG7)/AVERAGE(AG5:AG7)</f>
        <v>#DIV/0!</v>
      </c>
      <c r="AJ7" t="e">
        <f>AVERAGE(AG5:AG7)</f>
        <v>#DIV/0!</v>
      </c>
      <c r="AK7">
        <f t="shared" ref="AK7:AK19" si="14">AK6+2</f>
        <v>6</v>
      </c>
      <c r="AL7">
        <f t="shared" ref="AL7:AL19" si="15">AM6</f>
        <v>0</v>
      </c>
      <c r="AS7" t="str">
        <f t="shared" ref="AS7:AS19" si="16">IF(AM7="", "", (AL7-AM7)*1000/(AK7-AK6))</f>
        <v/>
      </c>
      <c r="AT7" t="e">
        <f t="shared" si="3"/>
        <v>#VALUE!</v>
      </c>
      <c r="AU7" t="e">
        <f>_xlfn.STDEV.P(AS5:AS7)/AVERAGE(AS5:AS7)</f>
        <v>#DIV/0!</v>
      </c>
      <c r="AV7" t="e">
        <f>AVERAGE(AS5:AS7)</f>
        <v>#DIV/0!</v>
      </c>
      <c r="AW7">
        <f t="shared" ref="AW7:AW19" si="17">AW6+2</f>
        <v>6</v>
      </c>
      <c r="AX7">
        <f t="shared" ref="AX7:AX19" si="18">AY6</f>
        <v>0</v>
      </c>
      <c r="BE7" t="str">
        <f t="shared" ref="BE7:BE19" si="19">IF(AY7="", "", (AX7-AY7)*1000/(AW7-AW6))</f>
        <v/>
      </c>
      <c r="BF7" t="e">
        <f t="shared" si="4"/>
        <v>#VALUE!</v>
      </c>
      <c r="BG7" t="e">
        <f>_xlfn.STDEV.P(BE5:BE7)/AVERAGE(BE5:BE7)</f>
        <v>#DIV/0!</v>
      </c>
      <c r="BH7" t="e">
        <f>AVERAGE(BE5:BE7)</f>
        <v>#DIV/0!</v>
      </c>
    </row>
    <row r="8" spans="1:95" x14ac:dyDescent="0.25">
      <c r="A8">
        <f t="shared" si="5"/>
        <v>8</v>
      </c>
      <c r="B8">
        <f t="shared" si="6"/>
        <v>0</v>
      </c>
      <c r="H8" s="81"/>
      <c r="I8" t="str">
        <f t="shared" si="7"/>
        <v/>
      </c>
      <c r="J8" t="e">
        <f t="shared" si="0"/>
        <v>#VALUE!</v>
      </c>
      <c r="M8">
        <f t="shared" si="8"/>
        <v>8</v>
      </c>
      <c r="N8">
        <f t="shared" si="9"/>
        <v>0</v>
      </c>
      <c r="T8" s="81"/>
      <c r="U8" t="str">
        <f t="shared" si="10"/>
        <v/>
      </c>
      <c r="V8" t="e">
        <f t="shared" si="1"/>
        <v>#VALUE!</v>
      </c>
      <c r="Y8">
        <f t="shared" si="11"/>
        <v>8</v>
      </c>
      <c r="Z8">
        <f t="shared" si="12"/>
        <v>0</v>
      </c>
      <c r="AF8" s="81"/>
      <c r="AG8" t="str">
        <f t="shared" si="13"/>
        <v/>
      </c>
      <c r="AH8" t="e">
        <f t="shared" si="2"/>
        <v>#VALUE!</v>
      </c>
      <c r="AK8">
        <f t="shared" si="14"/>
        <v>8</v>
      </c>
      <c r="AL8">
        <f t="shared" si="15"/>
        <v>0</v>
      </c>
      <c r="AR8" s="81"/>
      <c r="AS8" t="str">
        <f t="shared" si="16"/>
        <v/>
      </c>
      <c r="AT8" t="e">
        <f t="shared" si="3"/>
        <v>#VALUE!</v>
      </c>
      <c r="AW8">
        <f t="shared" si="17"/>
        <v>8</v>
      </c>
      <c r="AX8">
        <f t="shared" si="18"/>
        <v>0</v>
      </c>
      <c r="BD8" s="81"/>
      <c r="BE8" t="str">
        <f t="shared" si="19"/>
        <v/>
      </c>
      <c r="BF8" t="e">
        <f t="shared" si="4"/>
        <v>#VALUE!</v>
      </c>
    </row>
    <row r="9" spans="1:95" x14ac:dyDescent="0.25">
      <c r="A9">
        <f t="shared" si="5"/>
        <v>10</v>
      </c>
      <c r="B9">
        <f t="shared" si="6"/>
        <v>0</v>
      </c>
      <c r="I9" t="str">
        <f t="shared" si="7"/>
        <v/>
      </c>
      <c r="J9" t="e">
        <f t="shared" si="0"/>
        <v>#VALUE!</v>
      </c>
      <c r="M9">
        <f t="shared" si="8"/>
        <v>10</v>
      </c>
      <c r="N9">
        <f t="shared" si="9"/>
        <v>0</v>
      </c>
      <c r="U9" t="str">
        <f t="shared" si="10"/>
        <v/>
      </c>
      <c r="V9" t="e">
        <f t="shared" si="1"/>
        <v>#VALUE!</v>
      </c>
      <c r="Y9">
        <f t="shared" si="11"/>
        <v>10</v>
      </c>
      <c r="Z9">
        <f t="shared" si="12"/>
        <v>0</v>
      </c>
      <c r="AG9" t="str">
        <f t="shared" si="13"/>
        <v/>
      </c>
      <c r="AH9" t="e">
        <f t="shared" si="2"/>
        <v>#VALUE!</v>
      </c>
      <c r="AK9">
        <f t="shared" si="14"/>
        <v>10</v>
      </c>
      <c r="AL9">
        <f t="shared" si="15"/>
        <v>0</v>
      </c>
      <c r="AS9" t="str">
        <f t="shared" si="16"/>
        <v/>
      </c>
      <c r="AT9" t="e">
        <f t="shared" si="3"/>
        <v>#VALUE!</v>
      </c>
      <c r="AW9">
        <f t="shared" si="17"/>
        <v>10</v>
      </c>
      <c r="AX9">
        <f t="shared" si="18"/>
        <v>0</v>
      </c>
      <c r="BE9" t="str">
        <f t="shared" si="19"/>
        <v/>
      </c>
      <c r="BF9" t="e">
        <f t="shared" si="4"/>
        <v>#VALUE!</v>
      </c>
    </row>
    <row r="10" spans="1:95" x14ac:dyDescent="0.25">
      <c r="A10">
        <f t="shared" si="5"/>
        <v>12</v>
      </c>
      <c r="B10">
        <f t="shared" si="6"/>
        <v>0</v>
      </c>
      <c r="H10" s="81" t="s">
        <v>51</v>
      </c>
      <c r="I10" t="str">
        <f t="shared" si="7"/>
        <v/>
      </c>
      <c r="J10" t="e">
        <f t="shared" si="0"/>
        <v>#VALUE!</v>
      </c>
      <c r="K10" t="e">
        <f>_xlfn.STDEV.P(I8:I10)/AVERAGE(I8:I10)</f>
        <v>#DIV/0!</v>
      </c>
      <c r="L10" t="e">
        <f>AVERAGE(I8:I10)</f>
        <v>#DIV/0!</v>
      </c>
      <c r="M10">
        <f t="shared" si="8"/>
        <v>12</v>
      </c>
      <c r="N10">
        <f t="shared" si="9"/>
        <v>0</v>
      </c>
      <c r="T10" s="81" t="s">
        <v>51</v>
      </c>
      <c r="U10" t="str">
        <f t="shared" si="10"/>
        <v/>
      </c>
      <c r="V10" t="e">
        <f t="shared" si="1"/>
        <v>#VALUE!</v>
      </c>
      <c r="W10" t="e">
        <f>_xlfn.STDEV.P(U8:U10)/AVERAGE(U8:U10)</f>
        <v>#DIV/0!</v>
      </c>
      <c r="X10" t="e">
        <f>AVERAGE(U8:U10)</f>
        <v>#DIV/0!</v>
      </c>
      <c r="Y10">
        <f t="shared" si="11"/>
        <v>12</v>
      </c>
      <c r="Z10">
        <f t="shared" si="12"/>
        <v>0</v>
      </c>
      <c r="AF10" s="81" t="s">
        <v>51</v>
      </c>
      <c r="AG10" t="str">
        <f t="shared" si="13"/>
        <v/>
      </c>
      <c r="AH10" t="e">
        <f t="shared" si="2"/>
        <v>#VALUE!</v>
      </c>
      <c r="AI10" t="e">
        <f>_xlfn.STDEV.P(AG8:AG10)/AVERAGE(AG8:AG10)</f>
        <v>#DIV/0!</v>
      </c>
      <c r="AJ10" t="e">
        <f>AVERAGE(AG8:AG10)</f>
        <v>#DIV/0!</v>
      </c>
      <c r="AK10">
        <f t="shared" si="14"/>
        <v>12</v>
      </c>
      <c r="AL10">
        <f t="shared" si="15"/>
        <v>0</v>
      </c>
      <c r="AR10" s="81" t="s">
        <v>51</v>
      </c>
      <c r="AS10" t="str">
        <f t="shared" si="16"/>
        <v/>
      </c>
      <c r="AT10" t="e">
        <f t="shared" si="3"/>
        <v>#VALUE!</v>
      </c>
      <c r="AU10" t="e">
        <f>_xlfn.STDEV.P(AS8:AS10)/AVERAGE(AS8:AS10)</f>
        <v>#DIV/0!</v>
      </c>
      <c r="AV10" t="e">
        <f>AVERAGE(AS8:AS10)</f>
        <v>#DIV/0!</v>
      </c>
      <c r="AW10">
        <f t="shared" si="17"/>
        <v>12</v>
      </c>
      <c r="AX10">
        <f t="shared" si="18"/>
        <v>0</v>
      </c>
      <c r="BD10" s="81" t="s">
        <v>51</v>
      </c>
      <c r="BE10" t="str">
        <f t="shared" si="19"/>
        <v/>
      </c>
      <c r="BF10" t="e">
        <f t="shared" si="4"/>
        <v>#VALUE!</v>
      </c>
      <c r="BG10" t="e">
        <f>_xlfn.STDEV.P(BE8:BE10)/AVERAGE(BE8:BE10)</f>
        <v>#DIV/0!</v>
      </c>
      <c r="BH10" t="e">
        <f>AVERAGE(BE8:BE10)</f>
        <v>#DIV/0!</v>
      </c>
    </row>
    <row r="11" spans="1:95" x14ac:dyDescent="0.25">
      <c r="A11">
        <f t="shared" si="5"/>
        <v>14</v>
      </c>
      <c r="B11">
        <f t="shared" si="6"/>
        <v>0</v>
      </c>
      <c r="I11" t="str">
        <f t="shared" si="7"/>
        <v/>
      </c>
      <c r="J11" t="e">
        <f t="shared" si="0"/>
        <v>#VALUE!</v>
      </c>
      <c r="M11">
        <f t="shared" si="8"/>
        <v>14</v>
      </c>
      <c r="N11">
        <f t="shared" si="9"/>
        <v>0</v>
      </c>
      <c r="U11" t="str">
        <f t="shared" si="10"/>
        <v/>
      </c>
      <c r="V11" t="e">
        <f t="shared" si="1"/>
        <v>#VALUE!</v>
      </c>
      <c r="Y11">
        <f t="shared" si="11"/>
        <v>14</v>
      </c>
      <c r="Z11">
        <f t="shared" si="12"/>
        <v>0</v>
      </c>
      <c r="AG11" t="str">
        <f t="shared" si="13"/>
        <v/>
      </c>
      <c r="AH11" t="e">
        <f t="shared" si="2"/>
        <v>#VALUE!</v>
      </c>
      <c r="AK11">
        <f t="shared" si="14"/>
        <v>14</v>
      </c>
      <c r="AL11">
        <f t="shared" si="15"/>
        <v>0</v>
      </c>
      <c r="AS11" t="str">
        <f t="shared" si="16"/>
        <v/>
      </c>
      <c r="AT11" t="e">
        <f t="shared" si="3"/>
        <v>#VALUE!</v>
      </c>
      <c r="AW11">
        <f t="shared" si="17"/>
        <v>14</v>
      </c>
      <c r="AX11">
        <f t="shared" si="18"/>
        <v>0</v>
      </c>
      <c r="BE11" t="str">
        <f t="shared" si="19"/>
        <v/>
      </c>
      <c r="BF11" t="e">
        <f t="shared" si="4"/>
        <v>#VALUE!</v>
      </c>
    </row>
    <row r="12" spans="1:95" x14ac:dyDescent="0.25">
      <c r="A12">
        <f t="shared" si="5"/>
        <v>16</v>
      </c>
      <c r="B12">
        <f t="shared" si="6"/>
        <v>0</v>
      </c>
      <c r="I12" t="str">
        <f t="shared" si="7"/>
        <v/>
      </c>
      <c r="J12" t="e">
        <f t="shared" si="0"/>
        <v>#VALUE!</v>
      </c>
      <c r="M12">
        <f t="shared" si="8"/>
        <v>16</v>
      </c>
      <c r="N12">
        <f t="shared" si="9"/>
        <v>0</v>
      </c>
      <c r="U12" t="str">
        <f t="shared" si="10"/>
        <v/>
      </c>
      <c r="V12" t="e">
        <f t="shared" si="1"/>
        <v>#VALUE!</v>
      </c>
      <c r="Y12">
        <f t="shared" si="11"/>
        <v>16</v>
      </c>
      <c r="Z12">
        <f t="shared" si="12"/>
        <v>0</v>
      </c>
      <c r="AG12" t="str">
        <f t="shared" si="13"/>
        <v/>
      </c>
      <c r="AH12" t="e">
        <f t="shared" si="2"/>
        <v>#VALUE!</v>
      </c>
      <c r="AK12">
        <f t="shared" si="14"/>
        <v>16</v>
      </c>
      <c r="AL12">
        <f t="shared" si="15"/>
        <v>0</v>
      </c>
      <c r="AS12" t="str">
        <f t="shared" si="16"/>
        <v/>
      </c>
      <c r="AT12" t="e">
        <f t="shared" si="3"/>
        <v>#VALUE!</v>
      </c>
      <c r="AW12">
        <f t="shared" si="17"/>
        <v>16</v>
      </c>
      <c r="AX12">
        <f t="shared" si="18"/>
        <v>0</v>
      </c>
      <c r="BE12" t="str">
        <f t="shared" si="19"/>
        <v/>
      </c>
      <c r="BF12" t="e">
        <f t="shared" si="4"/>
        <v>#VALUE!</v>
      </c>
    </row>
    <row r="13" spans="1:95" x14ac:dyDescent="0.25">
      <c r="A13">
        <f t="shared" si="5"/>
        <v>18</v>
      </c>
      <c r="B13">
        <f t="shared" si="6"/>
        <v>0</v>
      </c>
      <c r="I13" t="str">
        <f t="shared" si="7"/>
        <v/>
      </c>
      <c r="J13" t="e">
        <f t="shared" si="0"/>
        <v>#VALUE!</v>
      </c>
      <c r="K13" t="e">
        <f>_xlfn.STDEV.P(I11:I13)/AVERAGE(I11:I13)</f>
        <v>#DIV/0!</v>
      </c>
      <c r="L13" t="e">
        <f>AVERAGE(I11:I13)</f>
        <v>#DIV/0!</v>
      </c>
      <c r="M13">
        <f t="shared" si="8"/>
        <v>18</v>
      </c>
      <c r="N13">
        <f t="shared" si="9"/>
        <v>0</v>
      </c>
      <c r="U13" t="str">
        <f t="shared" si="10"/>
        <v/>
      </c>
      <c r="V13" t="e">
        <f t="shared" si="1"/>
        <v>#VALUE!</v>
      </c>
      <c r="W13" t="e">
        <f>_xlfn.STDEV.P(U11:U13)/AVERAGE(U11:U13)</f>
        <v>#DIV/0!</v>
      </c>
      <c r="X13" t="e">
        <f>AVERAGE(U11:U13)</f>
        <v>#DIV/0!</v>
      </c>
      <c r="Y13">
        <f t="shared" si="11"/>
        <v>18</v>
      </c>
      <c r="Z13">
        <f t="shared" si="12"/>
        <v>0</v>
      </c>
      <c r="AG13" t="str">
        <f t="shared" si="13"/>
        <v/>
      </c>
      <c r="AH13" t="e">
        <f t="shared" si="2"/>
        <v>#VALUE!</v>
      </c>
      <c r="AI13" t="e">
        <f>_xlfn.STDEV.P(AG11:AG13)/AVERAGE(AG11:AG13)</f>
        <v>#DIV/0!</v>
      </c>
      <c r="AJ13" t="e">
        <f>AVERAGE(AG11:AG13)</f>
        <v>#DIV/0!</v>
      </c>
      <c r="AK13">
        <f t="shared" si="14"/>
        <v>18</v>
      </c>
      <c r="AL13">
        <f t="shared" si="15"/>
        <v>0</v>
      </c>
      <c r="AS13" t="str">
        <f t="shared" si="16"/>
        <v/>
      </c>
      <c r="AT13" t="e">
        <f t="shared" si="3"/>
        <v>#VALUE!</v>
      </c>
      <c r="AU13" t="e">
        <f>_xlfn.STDEV.P(AS11:AS13)/AVERAGE(AS11:AS13)</f>
        <v>#DIV/0!</v>
      </c>
      <c r="AV13" t="e">
        <f>AVERAGE(AS11:AS13)</f>
        <v>#DIV/0!</v>
      </c>
      <c r="AW13">
        <f t="shared" si="17"/>
        <v>18</v>
      </c>
      <c r="AX13">
        <f t="shared" si="18"/>
        <v>0</v>
      </c>
      <c r="BE13" t="str">
        <f t="shared" si="19"/>
        <v/>
      </c>
      <c r="BF13" t="e">
        <f t="shared" si="4"/>
        <v>#VALUE!</v>
      </c>
      <c r="BG13" t="e">
        <f>_xlfn.STDEV.P(BE11:BE13)/AVERAGE(BE11:BE13)</f>
        <v>#DIV/0!</v>
      </c>
      <c r="BH13" t="e">
        <f>AVERAGE(BE11:BE13)</f>
        <v>#DIV/0!</v>
      </c>
    </row>
    <row r="14" spans="1:95" x14ac:dyDescent="0.25">
      <c r="A14">
        <f t="shared" si="5"/>
        <v>20</v>
      </c>
      <c r="B14">
        <f t="shared" si="6"/>
        <v>0</v>
      </c>
      <c r="I14" t="str">
        <f t="shared" si="7"/>
        <v/>
      </c>
      <c r="J14" t="e">
        <f t="shared" si="0"/>
        <v>#VALUE!</v>
      </c>
      <c r="M14">
        <f t="shared" si="8"/>
        <v>20</v>
      </c>
      <c r="N14">
        <f t="shared" si="9"/>
        <v>0</v>
      </c>
      <c r="U14" t="str">
        <f t="shared" si="10"/>
        <v/>
      </c>
      <c r="V14" t="e">
        <f t="shared" si="1"/>
        <v>#VALUE!</v>
      </c>
      <c r="Y14">
        <f t="shared" si="11"/>
        <v>20</v>
      </c>
      <c r="Z14">
        <f t="shared" si="12"/>
        <v>0</v>
      </c>
      <c r="AG14" t="str">
        <f t="shared" si="13"/>
        <v/>
      </c>
      <c r="AH14" t="e">
        <f t="shared" si="2"/>
        <v>#VALUE!</v>
      </c>
      <c r="AK14">
        <f t="shared" si="14"/>
        <v>20</v>
      </c>
      <c r="AL14">
        <f t="shared" si="15"/>
        <v>0</v>
      </c>
      <c r="AS14" t="str">
        <f t="shared" si="16"/>
        <v/>
      </c>
      <c r="AT14" t="e">
        <f t="shared" si="3"/>
        <v>#VALUE!</v>
      </c>
      <c r="AW14">
        <f t="shared" si="17"/>
        <v>20</v>
      </c>
      <c r="AX14">
        <f t="shared" si="18"/>
        <v>0</v>
      </c>
      <c r="BE14" t="str">
        <f t="shared" si="19"/>
        <v/>
      </c>
      <c r="BF14" t="e">
        <f t="shared" si="4"/>
        <v>#VALUE!</v>
      </c>
    </row>
    <row r="15" spans="1:95" x14ac:dyDescent="0.25">
      <c r="A15">
        <f t="shared" si="5"/>
        <v>22</v>
      </c>
      <c r="B15">
        <f t="shared" si="6"/>
        <v>0</v>
      </c>
      <c r="H15" s="81" t="s">
        <v>52</v>
      </c>
      <c r="I15" t="str">
        <f t="shared" si="7"/>
        <v/>
      </c>
      <c r="J15" t="e">
        <f t="shared" si="0"/>
        <v>#VALUE!</v>
      </c>
      <c r="M15">
        <f t="shared" si="8"/>
        <v>22</v>
      </c>
      <c r="N15">
        <f t="shared" si="9"/>
        <v>0</v>
      </c>
      <c r="T15" s="81" t="s">
        <v>52</v>
      </c>
      <c r="U15" t="str">
        <f t="shared" si="10"/>
        <v/>
      </c>
      <c r="V15" t="e">
        <f t="shared" si="1"/>
        <v>#VALUE!</v>
      </c>
      <c r="Y15">
        <f t="shared" si="11"/>
        <v>22</v>
      </c>
      <c r="Z15">
        <f t="shared" si="12"/>
        <v>0</v>
      </c>
      <c r="AF15" s="81" t="s">
        <v>52</v>
      </c>
      <c r="AG15" t="str">
        <f t="shared" si="13"/>
        <v/>
      </c>
      <c r="AH15" t="e">
        <f t="shared" si="2"/>
        <v>#VALUE!</v>
      </c>
      <c r="AK15">
        <f t="shared" si="14"/>
        <v>22</v>
      </c>
      <c r="AL15">
        <f t="shared" si="15"/>
        <v>0</v>
      </c>
      <c r="AR15" s="81" t="s">
        <v>52</v>
      </c>
      <c r="AS15" t="str">
        <f t="shared" si="16"/>
        <v/>
      </c>
      <c r="AT15" t="e">
        <f t="shared" si="3"/>
        <v>#VALUE!</v>
      </c>
      <c r="AW15">
        <f t="shared" si="17"/>
        <v>22</v>
      </c>
      <c r="AX15">
        <f t="shared" si="18"/>
        <v>0</v>
      </c>
      <c r="BD15" s="81" t="s">
        <v>52</v>
      </c>
      <c r="BE15" t="str">
        <f t="shared" si="19"/>
        <v/>
      </c>
      <c r="BF15" t="e">
        <f t="shared" si="4"/>
        <v>#VALUE!</v>
      </c>
    </row>
    <row r="16" spans="1:95" x14ac:dyDescent="0.25">
      <c r="A16">
        <f t="shared" si="5"/>
        <v>24</v>
      </c>
      <c r="B16">
        <f t="shared" si="6"/>
        <v>0</v>
      </c>
      <c r="I16" t="str">
        <f t="shared" si="7"/>
        <v/>
      </c>
      <c r="J16" t="e">
        <f t="shared" si="0"/>
        <v>#VALUE!</v>
      </c>
      <c r="K16" t="e">
        <f>_xlfn.STDEV.P(I14:I16)/AVERAGE(I14:I16)</f>
        <v>#DIV/0!</v>
      </c>
      <c r="L16" t="e">
        <f>AVERAGE(I14:I16)</f>
        <v>#DIV/0!</v>
      </c>
      <c r="M16">
        <f t="shared" si="8"/>
        <v>24</v>
      </c>
      <c r="N16">
        <f t="shared" si="9"/>
        <v>0</v>
      </c>
      <c r="U16" t="str">
        <f t="shared" si="10"/>
        <v/>
      </c>
      <c r="V16" t="e">
        <f t="shared" si="1"/>
        <v>#VALUE!</v>
      </c>
      <c r="W16" t="e">
        <f>_xlfn.STDEV.P(U14:U16)/AVERAGE(U14:U16)</f>
        <v>#DIV/0!</v>
      </c>
      <c r="X16" t="e">
        <f>AVERAGE(U14:U16)</f>
        <v>#DIV/0!</v>
      </c>
      <c r="Y16">
        <f t="shared" si="11"/>
        <v>24</v>
      </c>
      <c r="Z16">
        <f t="shared" si="12"/>
        <v>0</v>
      </c>
      <c r="AG16" t="str">
        <f t="shared" si="13"/>
        <v/>
      </c>
      <c r="AH16" t="e">
        <f t="shared" si="2"/>
        <v>#VALUE!</v>
      </c>
      <c r="AI16" t="e">
        <f>_xlfn.STDEV.P(AG14:AG16)/AVERAGE(AG14:AG16)</f>
        <v>#DIV/0!</v>
      </c>
      <c r="AJ16" t="e">
        <f>AVERAGE(AG14:AG16)</f>
        <v>#DIV/0!</v>
      </c>
      <c r="AK16">
        <f t="shared" si="14"/>
        <v>24</v>
      </c>
      <c r="AL16">
        <f t="shared" si="15"/>
        <v>0</v>
      </c>
      <c r="AS16" t="str">
        <f t="shared" si="16"/>
        <v/>
      </c>
      <c r="AT16" t="e">
        <f t="shared" si="3"/>
        <v>#VALUE!</v>
      </c>
      <c r="AU16" t="e">
        <f>_xlfn.STDEV.P(AS14:AS16)/AVERAGE(AS14:AS16)</f>
        <v>#DIV/0!</v>
      </c>
      <c r="AV16" t="e">
        <f>AVERAGE(AS14:AS16)</f>
        <v>#DIV/0!</v>
      </c>
      <c r="AW16">
        <f t="shared" si="17"/>
        <v>24</v>
      </c>
      <c r="AX16">
        <f t="shared" si="18"/>
        <v>0</v>
      </c>
      <c r="BE16" t="str">
        <f t="shared" si="19"/>
        <v/>
      </c>
      <c r="BF16" t="e">
        <f t="shared" si="4"/>
        <v>#VALUE!</v>
      </c>
      <c r="BG16" t="e">
        <f>_xlfn.STDEV.P(BE14:BE16)/AVERAGE(BE14:BE16)</f>
        <v>#DIV/0!</v>
      </c>
      <c r="BH16" t="e">
        <f>AVERAGE(BE14:BE16)</f>
        <v>#DIV/0!</v>
      </c>
    </row>
    <row r="17" spans="1:92" x14ac:dyDescent="0.25">
      <c r="A17">
        <f t="shared" si="5"/>
        <v>26</v>
      </c>
      <c r="B17">
        <f t="shared" si="6"/>
        <v>0</v>
      </c>
      <c r="I17" t="str">
        <f t="shared" si="7"/>
        <v/>
      </c>
      <c r="J17" t="e">
        <f t="shared" si="0"/>
        <v>#VALUE!</v>
      </c>
      <c r="K17" s="17"/>
      <c r="M17">
        <f t="shared" si="8"/>
        <v>26</v>
      </c>
      <c r="N17">
        <f t="shared" si="9"/>
        <v>0</v>
      </c>
      <c r="U17" t="str">
        <f t="shared" si="10"/>
        <v/>
      </c>
      <c r="V17" t="e">
        <f t="shared" si="1"/>
        <v>#VALUE!</v>
      </c>
      <c r="W17" s="17"/>
      <c r="Y17">
        <f t="shared" si="11"/>
        <v>26</v>
      </c>
      <c r="Z17">
        <f t="shared" si="12"/>
        <v>0</v>
      </c>
      <c r="AG17" t="str">
        <f t="shared" si="13"/>
        <v/>
      </c>
      <c r="AH17" t="e">
        <f t="shared" si="2"/>
        <v>#VALUE!</v>
      </c>
      <c r="AI17" s="17"/>
      <c r="AK17">
        <f t="shared" si="14"/>
        <v>26</v>
      </c>
      <c r="AL17">
        <f t="shared" si="15"/>
        <v>0</v>
      </c>
      <c r="AS17" t="str">
        <f t="shared" si="16"/>
        <v/>
      </c>
      <c r="AT17" t="e">
        <f t="shared" si="3"/>
        <v>#VALUE!</v>
      </c>
      <c r="AU17" s="17"/>
      <c r="AW17">
        <f t="shared" si="17"/>
        <v>26</v>
      </c>
      <c r="AX17">
        <f t="shared" si="18"/>
        <v>0</v>
      </c>
      <c r="BE17" t="str">
        <f t="shared" si="19"/>
        <v/>
      </c>
      <c r="BF17" t="e">
        <f t="shared" si="4"/>
        <v>#VALUE!</v>
      </c>
      <c r="BG17" s="17"/>
    </row>
    <row r="18" spans="1:92" x14ac:dyDescent="0.25">
      <c r="A18">
        <f t="shared" si="5"/>
        <v>28</v>
      </c>
      <c r="B18">
        <f t="shared" si="6"/>
        <v>0</v>
      </c>
      <c r="I18" t="str">
        <f t="shared" si="7"/>
        <v/>
      </c>
      <c r="J18" t="e">
        <f t="shared" si="0"/>
        <v>#VALUE!</v>
      </c>
      <c r="K18" s="17"/>
      <c r="M18">
        <f t="shared" si="8"/>
        <v>28</v>
      </c>
      <c r="N18">
        <f t="shared" si="9"/>
        <v>0</v>
      </c>
      <c r="U18" t="str">
        <f t="shared" si="10"/>
        <v/>
      </c>
      <c r="V18" t="e">
        <f t="shared" si="1"/>
        <v>#VALUE!</v>
      </c>
      <c r="W18" s="17"/>
      <c r="Y18">
        <f t="shared" si="11"/>
        <v>28</v>
      </c>
      <c r="Z18">
        <f t="shared" si="12"/>
        <v>0</v>
      </c>
      <c r="AG18" t="str">
        <f t="shared" si="13"/>
        <v/>
      </c>
      <c r="AH18" t="e">
        <f t="shared" si="2"/>
        <v>#VALUE!</v>
      </c>
      <c r="AI18" s="17"/>
      <c r="AK18">
        <f t="shared" si="14"/>
        <v>28</v>
      </c>
      <c r="AL18">
        <f t="shared" si="15"/>
        <v>0</v>
      </c>
      <c r="AS18" t="str">
        <f t="shared" si="16"/>
        <v/>
      </c>
      <c r="AT18" t="e">
        <f t="shared" si="3"/>
        <v>#VALUE!</v>
      </c>
      <c r="AU18" s="17"/>
      <c r="AW18">
        <f t="shared" si="17"/>
        <v>28</v>
      </c>
      <c r="AX18">
        <f t="shared" si="18"/>
        <v>0</v>
      </c>
      <c r="BE18" t="str">
        <f t="shared" si="19"/>
        <v/>
      </c>
      <c r="BF18" t="e">
        <f t="shared" si="4"/>
        <v>#VALUE!</v>
      </c>
      <c r="BG18" s="17"/>
    </row>
    <row r="19" spans="1:92" x14ac:dyDescent="0.25">
      <c r="A19">
        <f t="shared" si="5"/>
        <v>30</v>
      </c>
      <c r="B19">
        <f t="shared" si="6"/>
        <v>0</v>
      </c>
      <c r="I19" t="str">
        <f t="shared" si="7"/>
        <v/>
      </c>
      <c r="J19" t="e">
        <f t="shared" si="0"/>
        <v>#VALUE!</v>
      </c>
      <c r="K19" t="e">
        <f>_xlfn.STDEV.P(I17:I19)/AVERAGE(I17:I19)</f>
        <v>#DIV/0!</v>
      </c>
      <c r="L19" t="e">
        <f>AVERAGE(I17:I19)</f>
        <v>#DIV/0!</v>
      </c>
      <c r="M19">
        <f t="shared" si="8"/>
        <v>30</v>
      </c>
      <c r="N19">
        <f t="shared" si="9"/>
        <v>0</v>
      </c>
      <c r="U19" t="str">
        <f t="shared" si="10"/>
        <v/>
      </c>
      <c r="V19" t="e">
        <f t="shared" si="1"/>
        <v>#VALUE!</v>
      </c>
      <c r="W19" t="e">
        <f>_xlfn.STDEV.P(U17:U19)/AVERAGE(U17:U19)</f>
        <v>#DIV/0!</v>
      </c>
      <c r="X19" t="e">
        <f>AVERAGE(U17:U19)</f>
        <v>#DIV/0!</v>
      </c>
      <c r="Y19">
        <f t="shared" si="11"/>
        <v>30</v>
      </c>
      <c r="Z19">
        <f t="shared" si="12"/>
        <v>0</v>
      </c>
      <c r="AG19" t="str">
        <f t="shared" si="13"/>
        <v/>
      </c>
      <c r="AH19" t="e">
        <f t="shared" si="2"/>
        <v>#VALUE!</v>
      </c>
      <c r="AI19" t="e">
        <f>_xlfn.STDEV.P(AG17:AG19)/AVERAGE(AG17:AG19)</f>
        <v>#DIV/0!</v>
      </c>
      <c r="AJ19" t="e">
        <f>AVERAGE(AG17:AG19)</f>
        <v>#DIV/0!</v>
      </c>
      <c r="AK19">
        <f t="shared" si="14"/>
        <v>30</v>
      </c>
      <c r="AL19">
        <f t="shared" si="15"/>
        <v>0</v>
      </c>
      <c r="AS19" t="str">
        <f t="shared" si="16"/>
        <v/>
      </c>
      <c r="AT19" t="e">
        <f t="shared" si="3"/>
        <v>#VALUE!</v>
      </c>
      <c r="AU19" t="e">
        <f>_xlfn.STDEV.P(AS17:AS19)/AVERAGE(AS17:AS19)</f>
        <v>#DIV/0!</v>
      </c>
      <c r="AV19" t="e">
        <f>AVERAGE(AS17:AS19)</f>
        <v>#DIV/0!</v>
      </c>
      <c r="AW19">
        <f t="shared" si="17"/>
        <v>30</v>
      </c>
      <c r="AX19">
        <f t="shared" si="18"/>
        <v>0</v>
      </c>
      <c r="BE19" t="str">
        <f t="shared" si="19"/>
        <v/>
      </c>
      <c r="BF19" t="e">
        <f t="shared" si="4"/>
        <v>#VALUE!</v>
      </c>
      <c r="BG19" t="e">
        <f>_xlfn.STDEV.P(BE17:BE19)/AVERAGE(BE17:BE19)</f>
        <v>#DIV/0!</v>
      </c>
      <c r="BH19" t="e">
        <f>AVERAGE(BE17:BE19)</f>
        <v>#DIV/0!</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6 K19:K115">
    <cfRule type="cellIs" dxfId="404" priority="23" operator="greaterThan">
      <formula>0.1</formula>
    </cfRule>
    <cfRule type="cellIs" dxfId="403" priority="24" operator="between">
      <formula>0.05</formula>
      <formula>0.1</formula>
    </cfRule>
    <cfRule type="cellIs" dxfId="402" priority="25" operator="lessThan">
      <formula>0.05</formula>
    </cfRule>
  </conditionalFormatting>
  <conditionalFormatting sqref="L7:L16 L19:L115">
    <cfRule type="cellIs" dxfId="401" priority="21" operator="greaterThan">
      <formula>$L$2+$L$3</formula>
    </cfRule>
    <cfRule type="cellIs" dxfId="400" priority="22" operator="lessThan">
      <formula>$L$2-$L$3</formula>
    </cfRule>
  </conditionalFormatting>
  <conditionalFormatting sqref="W7:W16 W19:W115">
    <cfRule type="cellIs" dxfId="399" priority="20" operator="lessThan">
      <formula>0.05</formula>
    </cfRule>
    <cfRule type="cellIs" dxfId="398" priority="18" operator="greaterThan">
      <formula>0.1</formula>
    </cfRule>
    <cfRule type="cellIs" dxfId="397" priority="19" operator="between">
      <formula>0.05</formula>
      <formula>0.1</formula>
    </cfRule>
  </conditionalFormatting>
  <conditionalFormatting sqref="X7:X16 X19:X115">
    <cfRule type="cellIs" dxfId="396" priority="16" operator="greaterThan">
      <formula>$L$2+$L$3</formula>
    </cfRule>
    <cfRule type="cellIs" dxfId="395" priority="17" operator="lessThan">
      <formula>$L$2-$L$3</formula>
    </cfRule>
  </conditionalFormatting>
  <conditionalFormatting sqref="AI7:AI16 AI19:AI115">
    <cfRule type="cellIs" dxfId="394" priority="13" operator="greaterThan">
      <formula>0.1</formula>
    </cfRule>
    <cfRule type="cellIs" dxfId="393" priority="14" operator="between">
      <formula>0.05</formula>
      <formula>0.1</formula>
    </cfRule>
    <cfRule type="cellIs" dxfId="392" priority="15" operator="lessThan">
      <formula>0.05</formula>
    </cfRule>
  </conditionalFormatting>
  <conditionalFormatting sqref="AJ7:AJ16 AJ19:AJ115">
    <cfRule type="cellIs" dxfId="391" priority="11" operator="greaterThan">
      <formula>$L$2+$L$3</formula>
    </cfRule>
    <cfRule type="cellIs" dxfId="390" priority="12" operator="lessThan">
      <formula>$L$2-$L$3</formula>
    </cfRule>
  </conditionalFormatting>
  <conditionalFormatting sqref="AU7:AU16 AU19:AU115">
    <cfRule type="cellIs" dxfId="389" priority="8" operator="greaterThan">
      <formula>0.1</formula>
    </cfRule>
    <cfRule type="cellIs" dxfId="388" priority="9" operator="between">
      <formula>0.05</formula>
      <formula>0.1</formula>
    </cfRule>
    <cfRule type="cellIs" dxfId="387" priority="10" operator="lessThan">
      <formula>0.05</formula>
    </cfRule>
  </conditionalFormatting>
  <conditionalFormatting sqref="AV7:AV16 AV19:AV115">
    <cfRule type="cellIs" dxfId="386" priority="6" operator="greaterThan">
      <formula>$L$2+$L$3</formula>
    </cfRule>
    <cfRule type="cellIs" dxfId="385" priority="7" operator="lessThan">
      <formula>$L$2-$L$3</formula>
    </cfRule>
  </conditionalFormatting>
  <conditionalFormatting sqref="BG7:BG16 BG19:BG115">
    <cfRule type="cellIs" dxfId="384" priority="3" operator="greaterThan">
      <formula>0.1</formula>
    </cfRule>
    <cfRule type="cellIs" dxfId="383" priority="4" operator="between">
      <formula>0.05</formula>
      <formula>0.1</formula>
    </cfRule>
    <cfRule type="cellIs" dxfId="382" priority="5" operator="lessThan">
      <formula>0.05</formula>
    </cfRule>
  </conditionalFormatting>
  <conditionalFormatting sqref="BH7:BH16 BH19:BH115">
    <cfRule type="cellIs" dxfId="381" priority="2" operator="lessThan">
      <formula>$L$2-$L$3</formula>
    </cfRule>
    <cfRule type="cellIs" dxfId="380" priority="1" operator="greaterThan">
      <formula>$L$2+$L$3</formula>
    </cfRule>
  </conditionalFormatting>
  <conditionalFormatting sqref="BS7:BS115">
    <cfRule type="cellIs" dxfId="379" priority="38" operator="greaterThan">
      <formula>0.1</formula>
    </cfRule>
    <cfRule type="cellIs" dxfId="378" priority="39" operator="between">
      <formula>0.05</formula>
      <formula>0.1</formula>
    </cfRule>
    <cfRule type="cellIs" dxfId="377" priority="40" operator="lessThan">
      <formula>0.05</formula>
    </cfRule>
  </conditionalFormatting>
  <conditionalFormatting sqref="BT7:BT115">
    <cfRule type="cellIs" dxfId="376" priority="36" operator="greaterThan">
      <formula>$L$2+$L$3</formula>
    </cfRule>
    <cfRule type="cellIs" dxfId="375" priority="37" operator="lessThan">
      <formula>$L$2-$L$3</formula>
    </cfRule>
  </conditionalFormatting>
  <conditionalFormatting sqref="CE7:CE115">
    <cfRule type="cellIs" dxfId="374" priority="33" operator="greaterThan">
      <formula>0.1</formula>
    </cfRule>
    <cfRule type="cellIs" dxfId="373" priority="34" operator="between">
      <formula>0.05</formula>
      <formula>0.1</formula>
    </cfRule>
    <cfRule type="cellIs" dxfId="372" priority="35" operator="lessThan">
      <formula>0.05</formula>
    </cfRule>
  </conditionalFormatting>
  <conditionalFormatting sqref="CF7:CF115">
    <cfRule type="cellIs" dxfId="371" priority="31" operator="greaterThan">
      <formula>$L$2+$L$3</formula>
    </cfRule>
    <cfRule type="cellIs" dxfId="370" priority="32" operator="lessThan">
      <formula>$L$2-$L$3</formula>
    </cfRule>
  </conditionalFormatting>
  <conditionalFormatting sqref="CQ7:CQ115">
    <cfRule type="cellIs" dxfId="369" priority="28" operator="greaterThan">
      <formula>0.1</formula>
    </cfRule>
    <cfRule type="cellIs" dxfId="368" priority="29" operator="between">
      <formula>0.05</formula>
      <formula>0.1</formula>
    </cfRule>
    <cfRule type="cellIs" dxfId="367" priority="30" operator="lessThan">
      <formula>0.05</formula>
    </cfRule>
  </conditionalFormatting>
  <conditionalFormatting sqref="CR7:CR115">
    <cfRule type="cellIs" dxfId="366" priority="26" operator="greaterThan">
      <formula>$L$2+$L$3</formula>
    </cfRule>
    <cfRule type="cellIs" dxfId="365" priority="27" operator="lessThan">
      <formula>$L$2-$L$3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86E4-22DC-4401-92B5-AC718228CE70}">
  <dimension ref="A1:CQ29"/>
  <sheetViews>
    <sheetView topLeftCell="AI1" workbookViewId="0">
      <selection activeCell="AV5" sqref="A1:XFD1048576"/>
    </sheetView>
  </sheetViews>
  <sheetFormatPr defaultRowHeight="15" x14ac:dyDescent="0.25"/>
  <cols>
    <col min="1" max="1" width="13.7109375" bestFit="1" customWidth="1"/>
    <col min="2" max="2" width="14.140625" bestFit="1" customWidth="1"/>
    <col min="3" max="3" width="12.42578125" bestFit="1" customWidth="1"/>
    <col min="4" max="4" width="18.5703125" bestFit="1" customWidth="1"/>
    <col min="5" max="5" width="10.28515625" bestFit="1" customWidth="1"/>
    <col min="6" max="6" width="7.42578125" bestFit="1" customWidth="1"/>
    <col min="7" max="7" width="14.5703125" bestFit="1" customWidth="1"/>
    <col min="8" max="8" width="10.7109375" bestFit="1" customWidth="1"/>
    <col min="9" max="9" width="14.85546875" bestFit="1" customWidth="1"/>
    <col min="10" max="10" width="28.28515625" bestFit="1" customWidth="1"/>
    <col min="11" max="11" width="15.42578125" bestFit="1" customWidth="1"/>
    <col min="12" max="12" width="32.85546875" bestFit="1" customWidth="1"/>
    <col min="13" max="13" width="13.7109375" bestFit="1" customWidth="1"/>
    <col min="14" max="14" width="14.140625" bestFit="1" customWidth="1"/>
    <col min="15" max="15" width="12.42578125" bestFit="1" customWidth="1"/>
    <col min="16" max="16" width="18.5703125" bestFit="1" customWidth="1"/>
    <col min="17" max="17" width="10.28515625" bestFit="1" customWidth="1"/>
    <col min="18" max="18" width="7.42578125" bestFit="1" customWidth="1"/>
    <col min="19" max="19" width="14.5703125" bestFit="1" customWidth="1"/>
    <col min="20" max="20" width="10.7109375" bestFit="1" customWidth="1"/>
    <col min="21" max="21" width="14.85546875" bestFit="1" customWidth="1"/>
    <col min="22" max="22" width="28.28515625" bestFit="1" customWidth="1"/>
    <col min="23" max="23" width="15.42578125" bestFit="1" customWidth="1"/>
    <col min="24" max="24" width="32.85546875" bestFit="1" customWidth="1"/>
    <col min="25" max="25" width="13.7109375" bestFit="1" customWidth="1"/>
    <col min="26" max="26" width="14.140625" bestFit="1" customWidth="1"/>
    <col min="27" max="27" width="12.42578125" bestFit="1" customWidth="1"/>
    <col min="28" max="28" width="18.5703125" bestFit="1" customWidth="1"/>
    <col min="29" max="29" width="10.28515625" bestFit="1" customWidth="1"/>
    <col min="30" max="30" width="7.42578125" bestFit="1" customWidth="1"/>
    <col min="31" max="31" width="14.5703125" bestFit="1" customWidth="1"/>
    <col min="32" max="32" width="10.7109375" bestFit="1" customWidth="1"/>
    <col min="33" max="33" width="14.85546875" bestFit="1" customWidth="1"/>
    <col min="34" max="34" width="28.28515625" bestFit="1" customWidth="1"/>
    <col min="35" max="35" width="15.42578125" bestFit="1" customWidth="1"/>
    <col min="36" max="36" width="32.85546875" bestFit="1" customWidth="1"/>
    <col min="37" max="37" width="13.7109375" bestFit="1" customWidth="1"/>
    <col min="38" max="38" width="14.140625" bestFit="1" customWidth="1"/>
    <col min="39" max="39" width="12.42578125" bestFit="1" customWidth="1"/>
    <col min="40" max="40" width="18.5703125" bestFit="1" customWidth="1"/>
    <col min="41" max="41" width="10.28515625" bestFit="1" customWidth="1"/>
    <col min="42" max="42" width="7.42578125" bestFit="1" customWidth="1"/>
    <col min="43" max="43" width="14.5703125" bestFit="1" customWidth="1"/>
    <col min="44" max="44" width="10.7109375" bestFit="1" customWidth="1"/>
    <col min="45" max="45" width="14.85546875" bestFit="1" customWidth="1"/>
    <col min="46" max="46" width="28.28515625" bestFit="1" customWidth="1"/>
    <col min="47" max="47" width="15.42578125" bestFit="1" customWidth="1"/>
    <col min="48" max="48" width="32.85546875" bestFit="1" customWidth="1"/>
    <col min="49" max="49" width="13.7109375" bestFit="1" customWidth="1"/>
    <col min="50" max="50" width="14.140625" bestFit="1" customWidth="1"/>
    <col min="51" max="51" width="12.42578125" bestFit="1" customWidth="1"/>
    <col min="52" max="52" width="18.5703125" bestFit="1" customWidth="1"/>
    <col min="53" max="53" width="10.28515625" bestFit="1" customWidth="1"/>
    <col min="54" max="54" width="7.42578125" bestFit="1" customWidth="1"/>
    <col min="55" max="55" width="14.5703125" bestFit="1" customWidth="1"/>
    <col min="56" max="56" width="10.7109375" bestFit="1" customWidth="1"/>
    <col min="57" max="57" width="14.85546875" bestFit="1" customWidth="1"/>
    <col min="58" max="58" width="28.28515625" bestFit="1" customWidth="1"/>
    <col min="59" max="59" width="15.42578125" bestFit="1" customWidth="1"/>
    <col min="60" max="60" width="32.855468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27</v>
      </c>
      <c r="C1" s="89" t="s">
        <v>28</v>
      </c>
      <c r="D1" s="62"/>
      <c r="E1" s="89" t="s">
        <v>290</v>
      </c>
      <c r="F1" s="62"/>
      <c r="G1" s="62"/>
      <c r="H1" s="62"/>
      <c r="I1" s="62"/>
      <c r="J1" s="89" t="s">
        <v>29</v>
      </c>
      <c r="K1" s="8"/>
      <c r="L1" s="82" t="s">
        <v>49</v>
      </c>
      <c r="M1" s="81" t="s">
        <v>27</v>
      </c>
      <c r="O1" s="89" t="s">
        <v>28</v>
      </c>
      <c r="P1" s="62"/>
      <c r="Q1" s="89" t="s">
        <v>290</v>
      </c>
      <c r="R1" s="62"/>
      <c r="S1" s="62"/>
      <c r="T1" s="62"/>
      <c r="U1" s="62"/>
      <c r="V1" s="89" t="s">
        <v>29</v>
      </c>
      <c r="W1" s="8"/>
      <c r="X1" s="82" t="s">
        <v>49</v>
      </c>
      <c r="Y1" s="81" t="s">
        <v>27</v>
      </c>
      <c r="AA1" s="89" t="s">
        <v>28</v>
      </c>
      <c r="AB1" s="62"/>
      <c r="AC1" s="89" t="s">
        <v>290</v>
      </c>
      <c r="AD1" s="62"/>
      <c r="AE1" s="62"/>
      <c r="AF1" s="62"/>
      <c r="AG1" s="62"/>
      <c r="AH1" s="89" t="s">
        <v>29</v>
      </c>
      <c r="AI1" s="8"/>
      <c r="AJ1" s="82" t="s">
        <v>49</v>
      </c>
      <c r="AK1" s="81" t="s">
        <v>27</v>
      </c>
      <c r="AM1" s="89" t="s">
        <v>28</v>
      </c>
      <c r="AN1" s="62"/>
      <c r="AO1" s="89" t="s">
        <v>290</v>
      </c>
      <c r="AP1" s="62"/>
      <c r="AQ1" s="62"/>
      <c r="AR1" s="62"/>
      <c r="AS1" s="62"/>
      <c r="AT1" s="89" t="s">
        <v>29</v>
      </c>
      <c r="AU1" s="8"/>
      <c r="AV1" s="82" t="s">
        <v>49</v>
      </c>
      <c r="AW1" s="81" t="s">
        <v>27</v>
      </c>
      <c r="AY1" s="89" t="s">
        <v>28</v>
      </c>
      <c r="AZ1" s="62"/>
      <c r="BA1" s="89" t="s">
        <v>290</v>
      </c>
      <c r="BB1" s="62"/>
      <c r="BC1" s="62"/>
      <c r="BD1" s="62"/>
      <c r="BE1" s="62"/>
      <c r="BF1" s="89" t="s">
        <v>29</v>
      </c>
      <c r="BG1" s="8"/>
      <c r="BH1" s="82" t="s">
        <v>49</v>
      </c>
    </row>
    <row r="2" spans="1:95"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95"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IF(C6="", "", (B6-C6)*1000/(A6-A5))</f>
        <v/>
      </c>
      <c r="J6" t="e">
        <f t="shared" ref="J6:J8" si="0">I6/F$2</f>
        <v>#VALUE!</v>
      </c>
      <c r="K6" s="17"/>
      <c r="M6">
        <f>M5+5</f>
        <v>10</v>
      </c>
      <c r="N6">
        <f>O5</f>
        <v>0</v>
      </c>
      <c r="U6" t="str">
        <f>IF(O6="", "", (N6-O6)*1000/(M6-M5))</f>
        <v/>
      </c>
      <c r="V6" t="e">
        <f t="shared" ref="V6:V8" si="1">U6/R$2</f>
        <v>#VALUE!</v>
      </c>
      <c r="W6" s="17"/>
      <c r="Y6">
        <f>Y5+5</f>
        <v>10</v>
      </c>
      <c r="Z6">
        <f>AA5</f>
        <v>0</v>
      </c>
      <c r="AG6" t="str">
        <f>IF(AA6="", "", (Z6-AA6)*1000/(Y6-Y5))</f>
        <v/>
      </c>
      <c r="AH6" t="e">
        <f t="shared" ref="AH6:AH8" si="2">AG6/AD$2</f>
        <v>#VALUE!</v>
      </c>
      <c r="AI6" s="17"/>
      <c r="AK6">
        <f>AK5+5</f>
        <v>10</v>
      </c>
      <c r="AL6">
        <f>AM5</f>
        <v>0</v>
      </c>
      <c r="AS6" t="str">
        <f>IF(AM6="", "", (AL6-AM6)*1000/(AK6-AK5))</f>
        <v/>
      </c>
      <c r="AT6" t="e">
        <f t="shared" ref="AT6:AT8" si="3">AS6/AP$2</f>
        <v>#VALUE!</v>
      </c>
      <c r="AU6" s="17"/>
      <c r="AW6">
        <f>AW5+5</f>
        <v>10</v>
      </c>
      <c r="AX6">
        <f>AY5</f>
        <v>0</v>
      </c>
      <c r="BE6" t="str">
        <f>IF(AY6="", "", (AX6-AY6)*1000/(AW6-AW5))</f>
        <v/>
      </c>
      <c r="BF6" t="e">
        <f t="shared" ref="BF6:BF8" si="4">BE6/BB$2</f>
        <v>#VALUE!</v>
      </c>
      <c r="BG6" s="17"/>
      <c r="BS6" s="17"/>
      <c r="CE6" s="17"/>
      <c r="CQ6" s="17"/>
    </row>
    <row r="7" spans="1:95" x14ac:dyDescent="0.25">
      <c r="A7">
        <f>A6+5</f>
        <v>15</v>
      </c>
      <c r="B7">
        <f t="shared" ref="B7:B8" si="5">C6</f>
        <v>0</v>
      </c>
      <c r="I7" t="str">
        <f>IF(C7="", "", (B7-C7)*1000/(A7-A6))</f>
        <v/>
      </c>
      <c r="J7" t="e">
        <f t="shared" si="0"/>
        <v>#VALUE!</v>
      </c>
      <c r="M7">
        <f>M6+5</f>
        <v>15</v>
      </c>
      <c r="N7">
        <f t="shared" ref="N7:N8" si="6">O6</f>
        <v>0</v>
      </c>
      <c r="U7" t="str">
        <f>IF(O7="", "", (N7-O7)*1000/(M7-M6))</f>
        <v/>
      </c>
      <c r="V7" t="e">
        <f t="shared" si="1"/>
        <v>#VALUE!</v>
      </c>
      <c r="Y7">
        <f>Y6+5</f>
        <v>15</v>
      </c>
      <c r="Z7">
        <f t="shared" ref="Z7:Z8" si="7">AA6</f>
        <v>0</v>
      </c>
      <c r="AG7" t="str">
        <f>IF(AA7="", "", (Z7-AA7)*1000/(Y7-Y6))</f>
        <v/>
      </c>
      <c r="AH7" t="e">
        <f t="shared" si="2"/>
        <v>#VALUE!</v>
      </c>
      <c r="AK7">
        <f>AK6+5</f>
        <v>15</v>
      </c>
      <c r="AL7">
        <f t="shared" ref="AL7:AL8" si="8">AM6</f>
        <v>0</v>
      </c>
      <c r="AS7" t="str">
        <f>IF(AM7="", "", (AL7-AM7)*1000/(AK7-AK6))</f>
        <v/>
      </c>
      <c r="AT7" t="e">
        <f t="shared" si="3"/>
        <v>#VALUE!</v>
      </c>
      <c r="AW7">
        <f>AW6+5</f>
        <v>15</v>
      </c>
      <c r="AX7">
        <f t="shared" ref="AX7:AX8" si="9">AY6</f>
        <v>0</v>
      </c>
      <c r="BE7" t="str">
        <f>IF(AY7="", "", (AX7-AY7)*1000/(AW7-AW6))</f>
        <v/>
      </c>
      <c r="BF7" t="e">
        <f t="shared" si="4"/>
        <v>#VALUE!</v>
      </c>
    </row>
    <row r="8" spans="1:95" x14ac:dyDescent="0.25">
      <c r="A8">
        <f>A7+5</f>
        <v>20</v>
      </c>
      <c r="B8">
        <f t="shared" si="5"/>
        <v>0</v>
      </c>
      <c r="I8" t="str">
        <f>IF(C8="", "", (B8-C8)*1000/(A8-A7))</f>
        <v/>
      </c>
      <c r="J8" t="e">
        <f t="shared" si="0"/>
        <v>#VALUE!</v>
      </c>
      <c r="K8" t="e">
        <f>_xlfn.STDEV.P(I5:I8)/AVERAGE(I5:I8)</f>
        <v>#DIV/0!</v>
      </c>
      <c r="L8" t="e">
        <f>AVERAGE(I5:I8)</f>
        <v>#DIV/0!</v>
      </c>
      <c r="M8">
        <f>M7+5</f>
        <v>20</v>
      </c>
      <c r="N8">
        <f t="shared" si="6"/>
        <v>0</v>
      </c>
      <c r="U8" t="str">
        <f>IF(O8="", "", (N8-O8)*1000/(M8-M7))</f>
        <v/>
      </c>
      <c r="V8" t="e">
        <f t="shared" si="1"/>
        <v>#VALUE!</v>
      </c>
      <c r="W8" t="e">
        <f>_xlfn.STDEV.P(U5:U8)/AVERAGE(U5:U8)</f>
        <v>#DIV/0!</v>
      </c>
      <c r="X8" t="e">
        <f>AVERAGE(U5:U8)</f>
        <v>#DIV/0!</v>
      </c>
      <c r="Y8">
        <f>Y7+5</f>
        <v>20</v>
      </c>
      <c r="Z8">
        <f t="shared" si="7"/>
        <v>0</v>
      </c>
      <c r="AG8" t="str">
        <f>IF(AA8="", "", (Z8-AA8)*1000/(Y8-Y7))</f>
        <v/>
      </c>
      <c r="AH8" t="e">
        <f t="shared" si="2"/>
        <v>#VALUE!</v>
      </c>
      <c r="AI8" t="e">
        <f>_xlfn.STDEV.P(AG5:AG8)/AVERAGE(AG5:AG8)</f>
        <v>#DIV/0!</v>
      </c>
      <c r="AJ8" t="e">
        <f>AVERAGE(AG5:AG8)</f>
        <v>#DIV/0!</v>
      </c>
      <c r="AK8">
        <f>AK7+5</f>
        <v>20</v>
      </c>
      <c r="AL8">
        <f t="shared" si="8"/>
        <v>0</v>
      </c>
      <c r="AS8" t="str">
        <f>IF(AM8="", "", (AL8-AM8)*1000/(AK8-AK7))</f>
        <v/>
      </c>
      <c r="AT8" t="e">
        <f t="shared" si="3"/>
        <v>#VALUE!</v>
      </c>
      <c r="AU8" t="e">
        <f>_xlfn.STDEV.P(AS5:AS8)/AVERAGE(AS5:AS8)</f>
        <v>#DIV/0!</v>
      </c>
      <c r="AV8" t="e">
        <f>AVERAGE(AS5:AS8)</f>
        <v>#DIV/0!</v>
      </c>
      <c r="AW8">
        <f>AW7+5</f>
        <v>20</v>
      </c>
      <c r="AX8">
        <f t="shared" si="9"/>
        <v>0</v>
      </c>
      <c r="BE8" t="str">
        <f>IF(AY8="", "", (AX8-AY8)*1000/(AW8-AW7))</f>
        <v/>
      </c>
      <c r="BF8" t="e">
        <f t="shared" si="4"/>
        <v>#VALUE!</v>
      </c>
      <c r="BG8" t="e">
        <f>_xlfn.STDEV.P(BE5:BE8)/AVERAGE(BE5:BE8)</f>
        <v>#DIV/0!</v>
      </c>
      <c r="BH8" t="e">
        <f>AVERAGE(BE5:BE8)</f>
        <v>#DIV/0!</v>
      </c>
    </row>
    <row r="29" spans="6: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364" priority="60" operator="lessThan">
      <formula>0.05</formula>
    </cfRule>
    <cfRule type="cellIs" dxfId="363" priority="58" operator="greaterThan">
      <formula>0.1</formula>
    </cfRule>
    <cfRule type="cellIs" dxfId="362" priority="59" operator="between">
      <formula>0.05</formula>
      <formula>0.1</formula>
    </cfRule>
  </conditionalFormatting>
  <conditionalFormatting sqref="L7:L115">
    <cfRule type="cellIs" dxfId="361" priority="56" operator="greaterThan">
      <formula>$L$2+$L$3</formula>
    </cfRule>
    <cfRule type="cellIs" dxfId="360" priority="57" operator="lessThan">
      <formula>$L$2-$L$3</formula>
    </cfRule>
  </conditionalFormatting>
  <conditionalFormatting sqref="W7:W115">
    <cfRule type="cellIs" dxfId="359" priority="20" operator="lessThan">
      <formula>0.05</formula>
    </cfRule>
    <cfRule type="cellIs" dxfId="358" priority="18" operator="greaterThan">
      <formula>0.1</formula>
    </cfRule>
    <cfRule type="cellIs" dxfId="357" priority="19" operator="between">
      <formula>0.05</formula>
      <formula>0.1</formula>
    </cfRule>
  </conditionalFormatting>
  <conditionalFormatting sqref="X7:X115">
    <cfRule type="cellIs" dxfId="356" priority="16" operator="greaterThan">
      <formula>$L$2+$L$3</formula>
    </cfRule>
    <cfRule type="cellIs" dxfId="355" priority="17" operator="lessThan">
      <formula>$L$2-$L$3</formula>
    </cfRule>
  </conditionalFormatting>
  <conditionalFormatting sqref="AI7:AI115">
    <cfRule type="cellIs" dxfId="354" priority="13" operator="greaterThan">
      <formula>0.1</formula>
    </cfRule>
    <cfRule type="cellIs" dxfId="353" priority="14" operator="between">
      <formula>0.05</formula>
      <formula>0.1</formula>
    </cfRule>
    <cfRule type="cellIs" dxfId="352" priority="15" operator="lessThan">
      <formula>0.05</formula>
    </cfRule>
  </conditionalFormatting>
  <conditionalFormatting sqref="AJ7:AJ115">
    <cfRule type="cellIs" dxfId="351" priority="11" operator="greaterThan">
      <formula>$L$2+$L$3</formula>
    </cfRule>
    <cfRule type="cellIs" dxfId="350" priority="12" operator="lessThan">
      <formula>$L$2-$L$3</formula>
    </cfRule>
  </conditionalFormatting>
  <conditionalFormatting sqref="AU7:AU115">
    <cfRule type="cellIs" dxfId="349" priority="8" operator="greaterThan">
      <formula>0.1</formula>
    </cfRule>
    <cfRule type="cellIs" dxfId="348" priority="9" operator="between">
      <formula>0.05</formula>
      <formula>0.1</formula>
    </cfRule>
    <cfRule type="cellIs" dxfId="347" priority="10" operator="lessThan">
      <formula>0.05</formula>
    </cfRule>
  </conditionalFormatting>
  <conditionalFormatting sqref="AV7:AV115">
    <cfRule type="cellIs" dxfId="346" priority="6" operator="greaterThan">
      <formula>$L$2+$L$3</formula>
    </cfRule>
    <cfRule type="cellIs" dxfId="345" priority="7" operator="lessThan">
      <formula>$L$2-$L$3</formula>
    </cfRule>
  </conditionalFormatting>
  <conditionalFormatting sqref="BG7:BG115">
    <cfRule type="cellIs" dxfId="344" priority="3" operator="greaterThan">
      <formula>0.1</formula>
    </cfRule>
    <cfRule type="cellIs" dxfId="343" priority="4" operator="between">
      <formula>0.05</formula>
      <formula>0.1</formula>
    </cfRule>
    <cfRule type="cellIs" dxfId="342" priority="5" operator="lessThan">
      <formula>0.05</formula>
    </cfRule>
  </conditionalFormatting>
  <conditionalFormatting sqref="BH7:BH115">
    <cfRule type="cellIs" dxfId="341" priority="2" operator="lessThan">
      <formula>$L$2-$L$3</formula>
    </cfRule>
    <cfRule type="cellIs" dxfId="340" priority="1" operator="greaterThan">
      <formula>$L$2+$L$3</formula>
    </cfRule>
  </conditionalFormatting>
  <conditionalFormatting sqref="BS7:BS115">
    <cfRule type="cellIs" dxfId="339" priority="53" operator="greaterThan">
      <formula>0.1</formula>
    </cfRule>
    <cfRule type="cellIs" dxfId="338" priority="54" operator="between">
      <formula>0.05</formula>
      <formula>0.1</formula>
    </cfRule>
    <cfRule type="cellIs" dxfId="337" priority="55" operator="lessThan">
      <formula>0.05</formula>
    </cfRule>
  </conditionalFormatting>
  <conditionalFormatting sqref="BT7:BT115">
    <cfRule type="cellIs" dxfId="336" priority="51" operator="greaterThan">
      <formula>$L$2+$L$3</formula>
    </cfRule>
    <cfRule type="cellIs" dxfId="335" priority="52" operator="lessThan">
      <formula>$L$2-$L$3</formula>
    </cfRule>
  </conditionalFormatting>
  <conditionalFormatting sqref="CE7:CE115">
    <cfRule type="cellIs" dxfId="334" priority="48" operator="greaterThan">
      <formula>0.1</formula>
    </cfRule>
    <cfRule type="cellIs" dxfId="333" priority="49" operator="between">
      <formula>0.05</formula>
      <formula>0.1</formula>
    </cfRule>
    <cfRule type="cellIs" dxfId="332" priority="50" operator="lessThan">
      <formula>0.05</formula>
    </cfRule>
  </conditionalFormatting>
  <conditionalFormatting sqref="CF7:CF115">
    <cfRule type="cellIs" dxfId="331" priority="46" operator="greaterThan">
      <formula>$L$2+$L$3</formula>
    </cfRule>
    <cfRule type="cellIs" dxfId="330" priority="47" operator="lessThan">
      <formula>$L$2-$L$3</formula>
    </cfRule>
  </conditionalFormatting>
  <conditionalFormatting sqref="CQ7:CQ115">
    <cfRule type="cellIs" dxfId="329" priority="43" operator="greaterThan">
      <formula>0.1</formula>
    </cfRule>
    <cfRule type="cellIs" dxfId="328" priority="44" operator="between">
      <formula>0.05</formula>
      <formula>0.1</formula>
    </cfRule>
    <cfRule type="cellIs" dxfId="327" priority="45" operator="lessThan">
      <formula>0.05</formula>
    </cfRule>
  </conditionalFormatting>
  <conditionalFormatting sqref="CR7:CR115">
    <cfRule type="cellIs" dxfId="326" priority="42" operator="lessThan">
      <formula>$L$2-$L$3</formula>
    </cfRule>
    <cfRule type="cellIs" dxfId="325" priority="41" operator="greaterThan">
      <formula>$L$2+$L$3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E4FF-F037-46D5-84AC-5DF4451AC216}">
  <dimension ref="A1:JD40"/>
  <sheetViews>
    <sheetView zoomScale="70" zoomScaleNormal="70" workbookViewId="0">
      <selection activeCell="K36" sqref="A1:XFD1048576"/>
    </sheetView>
  </sheetViews>
  <sheetFormatPr defaultRowHeight="15" x14ac:dyDescent="0.25"/>
  <cols>
    <col min="1" max="1" width="11.7109375" customWidth="1"/>
    <col min="2" max="2" width="18.7109375" customWidth="1"/>
    <col min="3" max="3" width="15.140625" customWidth="1"/>
    <col min="4" max="5" width="23" customWidth="1"/>
    <col min="6" max="6" width="12.85546875" customWidth="1"/>
    <col min="7" max="7" width="24.140625" customWidth="1"/>
    <col min="8" max="8" width="12.85546875" customWidth="1"/>
    <col min="9" max="9" width="14.85546875" customWidth="1"/>
    <col min="10" max="10" width="35.7109375" customWidth="1"/>
    <col min="11" max="11" width="38.140625" customWidth="1"/>
    <col min="12" max="12" width="19" customWidth="1"/>
    <col min="13" max="13" width="11.7109375" customWidth="1"/>
    <col min="14" max="14" width="18.7109375" customWidth="1"/>
    <col min="15" max="15" width="15.140625" customWidth="1"/>
    <col min="16" max="17" width="23" customWidth="1"/>
    <col min="18" max="18" width="12.85546875" customWidth="1"/>
    <col min="19" max="19" width="24.140625" customWidth="1"/>
    <col min="20" max="20" width="12.85546875" customWidth="1"/>
    <col min="21" max="21" width="14.85546875" customWidth="1"/>
    <col min="22" max="22" width="35.7109375" customWidth="1"/>
    <col min="23" max="23" width="38.140625" customWidth="1"/>
    <col min="24" max="24" width="19" customWidth="1"/>
    <col min="25" max="25" width="11.7109375" customWidth="1"/>
    <col min="26" max="26" width="18.7109375" customWidth="1"/>
    <col min="27" max="27" width="15.140625" customWidth="1"/>
    <col min="28" max="29" width="23" customWidth="1"/>
    <col min="30" max="30" width="12.85546875" customWidth="1"/>
    <col min="31" max="31" width="24.140625" customWidth="1"/>
    <col min="32" max="32" width="12.85546875" customWidth="1"/>
    <col min="33" max="33" width="14.85546875" customWidth="1"/>
    <col min="34" max="34" width="35.7109375" customWidth="1"/>
    <col min="35" max="35" width="38.140625" customWidth="1"/>
    <col min="36" max="36" width="19" customWidth="1"/>
    <col min="37" max="37" width="11.7109375" customWidth="1"/>
    <col min="38" max="38" width="18.7109375" customWidth="1"/>
    <col min="39" max="39" width="15.140625" customWidth="1"/>
    <col min="40" max="41" width="23" customWidth="1"/>
    <col min="42" max="42" width="12.85546875" customWidth="1"/>
    <col min="43" max="43" width="24.140625" customWidth="1"/>
    <col min="44" max="44" width="12.85546875" customWidth="1"/>
    <col min="45" max="45" width="14.85546875" customWidth="1"/>
    <col min="46" max="46" width="35.7109375" customWidth="1"/>
    <col min="47" max="47" width="38.140625" customWidth="1"/>
    <col min="48" max="48" width="19" customWidth="1"/>
    <col min="49" max="49" width="11.7109375" customWidth="1"/>
    <col min="50" max="50" width="18.7109375" customWidth="1"/>
    <col min="51" max="51" width="15.140625" customWidth="1"/>
    <col min="52" max="53" width="23" customWidth="1"/>
    <col min="54" max="54" width="12.85546875" customWidth="1"/>
    <col min="55" max="55" width="24.140625" customWidth="1"/>
    <col min="56" max="56" width="12.85546875" customWidth="1"/>
    <col min="57" max="57" width="14.85546875" customWidth="1"/>
    <col min="58" max="58" width="35.7109375" customWidth="1"/>
    <col min="59" max="59" width="38.140625" customWidth="1"/>
    <col min="60" max="60" width="19" customWidth="1"/>
    <col min="61" max="61" width="11.7109375" customWidth="1"/>
    <col min="62" max="62" width="18.7109375" customWidth="1"/>
    <col min="63" max="63" width="15.140625" customWidth="1"/>
    <col min="64" max="65" width="23" customWidth="1"/>
    <col min="66" max="66" width="12.85546875" customWidth="1"/>
    <col min="67" max="67" width="24.140625" customWidth="1"/>
    <col min="68" max="68" width="12.85546875" customWidth="1"/>
    <col min="69" max="69" width="14.85546875" customWidth="1"/>
    <col min="70" max="70" width="35.7109375" customWidth="1"/>
    <col min="71" max="71" width="38.140625" customWidth="1"/>
    <col min="72" max="72" width="19" customWidth="1"/>
    <col min="73" max="73" width="11.7109375" customWidth="1"/>
    <col min="74" max="74" width="18.7109375" customWidth="1"/>
    <col min="75" max="75" width="15.140625" customWidth="1"/>
    <col min="76" max="77" width="23" customWidth="1"/>
    <col min="78" max="78" width="12.85546875" customWidth="1"/>
    <col min="79" max="79" width="24.140625" customWidth="1"/>
    <col min="80" max="80" width="12.85546875" customWidth="1"/>
    <col min="81" max="81" width="14.85546875" customWidth="1"/>
    <col min="82" max="82" width="35.7109375" customWidth="1"/>
    <col min="83" max="83" width="38.140625" customWidth="1"/>
    <col min="84" max="84" width="19" customWidth="1"/>
    <col min="85" max="85" width="11.7109375" customWidth="1"/>
    <col min="86" max="86" width="18.7109375" customWidth="1"/>
    <col min="87" max="87" width="15.140625" customWidth="1"/>
    <col min="88" max="89" width="23" customWidth="1"/>
    <col min="90" max="90" width="12.85546875" customWidth="1"/>
    <col min="91" max="91" width="24.140625" customWidth="1"/>
    <col min="92" max="92" width="12.85546875" customWidth="1"/>
    <col min="93" max="93" width="14.85546875" customWidth="1"/>
    <col min="94" max="94" width="35.7109375" customWidth="1"/>
    <col min="95" max="95" width="38.140625" customWidth="1"/>
    <col min="96" max="96" width="19" customWidth="1"/>
    <col min="97" max="97" width="11.7109375" customWidth="1"/>
    <col min="98" max="98" width="18.7109375" customWidth="1"/>
    <col min="99" max="99" width="15.140625" customWidth="1"/>
    <col min="100" max="101" width="23" customWidth="1"/>
    <col min="102" max="102" width="12.85546875" customWidth="1"/>
    <col min="103" max="103" width="24.140625" customWidth="1"/>
    <col min="104" max="104" width="12.85546875" customWidth="1"/>
    <col min="105" max="105" width="14.85546875" customWidth="1"/>
    <col min="106" max="106" width="35.7109375" customWidth="1"/>
    <col min="107" max="107" width="38.140625" customWidth="1"/>
    <col min="108" max="108" width="19" customWidth="1"/>
    <col min="109" max="109" width="11.7109375" customWidth="1"/>
    <col min="110" max="110" width="18.7109375" customWidth="1"/>
    <col min="111" max="111" width="15.140625" customWidth="1"/>
    <col min="112" max="113" width="23" customWidth="1"/>
    <col min="114" max="114" width="12.85546875" customWidth="1"/>
    <col min="115" max="115" width="24.140625" customWidth="1"/>
    <col min="116" max="116" width="12.85546875" customWidth="1"/>
    <col min="117" max="117" width="14.85546875" customWidth="1"/>
    <col min="118" max="118" width="35.7109375" customWidth="1"/>
    <col min="119" max="119" width="38.140625" customWidth="1"/>
    <col min="120" max="120" width="19" customWidth="1"/>
    <col min="121" max="121" width="11.7109375" customWidth="1"/>
    <col min="122" max="122" width="18.7109375" customWidth="1"/>
    <col min="123" max="123" width="15.140625" customWidth="1"/>
    <col min="124" max="125" width="23" customWidth="1"/>
    <col min="126" max="126" width="12.85546875" customWidth="1"/>
    <col min="127" max="127" width="24.140625" customWidth="1"/>
    <col min="128" max="128" width="12.85546875" customWidth="1"/>
    <col min="129" max="129" width="14.85546875" customWidth="1"/>
    <col min="130" max="130" width="35.7109375" customWidth="1"/>
    <col min="131" max="131" width="38.140625" customWidth="1"/>
    <col min="132" max="132" width="19" customWidth="1"/>
    <col min="133" max="133" width="11.7109375" customWidth="1"/>
    <col min="134" max="134" width="18.7109375" customWidth="1"/>
    <col min="135" max="135" width="15.140625" customWidth="1"/>
    <col min="136" max="137" width="23" customWidth="1"/>
    <col min="138" max="138" width="12.85546875" customWidth="1"/>
    <col min="139" max="139" width="24.140625" customWidth="1"/>
    <col min="140" max="140" width="12.85546875" customWidth="1"/>
    <col min="141" max="141" width="14.85546875" customWidth="1"/>
    <col min="142" max="142" width="35.7109375" customWidth="1"/>
    <col min="143" max="143" width="38.140625" customWidth="1"/>
    <col min="144" max="144" width="19" customWidth="1"/>
    <col min="145" max="145" width="11.7109375" customWidth="1"/>
    <col min="146" max="146" width="18.7109375" customWidth="1"/>
    <col min="147" max="147" width="15.140625" customWidth="1"/>
    <col min="148" max="149" width="23" customWidth="1"/>
    <col min="150" max="150" width="12.85546875" customWidth="1"/>
    <col min="151" max="151" width="24.140625" customWidth="1"/>
    <col min="152" max="152" width="12.85546875" customWidth="1"/>
    <col min="153" max="153" width="14.85546875" customWidth="1"/>
    <col min="154" max="154" width="35.7109375" customWidth="1"/>
    <col min="155" max="155" width="38.140625" customWidth="1"/>
    <col min="156" max="156" width="19" customWidth="1"/>
    <col min="157" max="157" width="11.7109375" customWidth="1"/>
    <col min="158" max="158" width="18.7109375" customWidth="1"/>
    <col min="159" max="159" width="15.140625" customWidth="1"/>
    <col min="160" max="161" width="23" customWidth="1"/>
    <col min="162" max="162" width="12.85546875" customWidth="1"/>
    <col min="163" max="163" width="24.140625" customWidth="1"/>
    <col min="164" max="164" width="12.85546875" customWidth="1"/>
    <col min="165" max="165" width="14.85546875" customWidth="1"/>
    <col min="166" max="166" width="35.7109375" customWidth="1"/>
    <col min="167" max="167" width="38.140625" customWidth="1"/>
    <col min="168" max="168" width="19" customWidth="1"/>
    <col min="169" max="169" width="11.7109375" customWidth="1"/>
    <col min="170" max="170" width="18.7109375" customWidth="1"/>
    <col min="171" max="171" width="15.140625" customWidth="1"/>
    <col min="172" max="173" width="23" customWidth="1"/>
    <col min="174" max="174" width="12.85546875" customWidth="1"/>
    <col min="175" max="175" width="24.140625" customWidth="1"/>
    <col min="176" max="176" width="12.85546875" customWidth="1"/>
    <col min="177" max="177" width="14.85546875" customWidth="1"/>
    <col min="178" max="178" width="35.7109375" customWidth="1"/>
    <col min="179" max="179" width="38.140625" customWidth="1"/>
    <col min="180" max="180" width="19" customWidth="1"/>
    <col min="181" max="181" width="11.7109375" customWidth="1"/>
    <col min="182" max="182" width="18.7109375" customWidth="1"/>
    <col min="183" max="183" width="15.140625" customWidth="1"/>
    <col min="184" max="185" width="23" customWidth="1"/>
    <col min="186" max="186" width="12.85546875" customWidth="1"/>
    <col min="187" max="187" width="24.140625" customWidth="1"/>
    <col min="188" max="188" width="12.85546875" customWidth="1"/>
    <col min="189" max="189" width="14.85546875" customWidth="1"/>
    <col min="190" max="190" width="35.7109375" customWidth="1"/>
    <col min="191" max="191" width="38.140625" customWidth="1"/>
    <col min="192" max="192" width="19" customWidth="1"/>
    <col min="193" max="193" width="11.7109375" customWidth="1"/>
    <col min="194" max="194" width="18.7109375" customWidth="1"/>
    <col min="195" max="195" width="15.140625" customWidth="1"/>
    <col min="196" max="197" width="23" customWidth="1"/>
    <col min="198" max="198" width="12.85546875" customWidth="1"/>
    <col min="199" max="199" width="24.140625" customWidth="1"/>
    <col min="200" max="200" width="12.85546875" customWidth="1"/>
    <col min="201" max="201" width="14.85546875" customWidth="1"/>
    <col min="202" max="202" width="35.7109375" customWidth="1"/>
    <col min="203" max="203" width="38.140625" customWidth="1"/>
    <col min="204" max="204" width="19" customWidth="1"/>
    <col min="205" max="205" width="11.7109375" customWidth="1"/>
    <col min="206" max="206" width="18.7109375" customWidth="1"/>
    <col min="207" max="207" width="15.140625" customWidth="1"/>
    <col min="208" max="209" width="23" customWidth="1"/>
    <col min="210" max="210" width="12.85546875" customWidth="1"/>
    <col min="211" max="211" width="24.140625" customWidth="1"/>
    <col min="212" max="212" width="12.85546875" customWidth="1"/>
    <col min="213" max="213" width="14.85546875" customWidth="1"/>
    <col min="214" max="214" width="35.7109375" customWidth="1"/>
    <col min="215" max="215" width="38.140625" customWidth="1"/>
    <col min="216" max="216" width="19" customWidth="1"/>
    <col min="217" max="217" width="11.7109375" customWidth="1"/>
    <col min="218" max="218" width="18.7109375" customWidth="1"/>
    <col min="219" max="219" width="15.140625" customWidth="1"/>
    <col min="220" max="221" width="23" customWidth="1"/>
    <col min="222" max="222" width="12.85546875" customWidth="1"/>
    <col min="223" max="223" width="24.140625" customWidth="1"/>
    <col min="224" max="224" width="12.85546875" customWidth="1"/>
    <col min="225" max="225" width="14.85546875" customWidth="1"/>
    <col min="226" max="226" width="35.7109375" customWidth="1"/>
    <col min="227" max="227" width="38.140625" customWidth="1"/>
    <col min="228" max="228" width="19" customWidth="1"/>
    <col min="229" max="229" width="11.7109375" customWidth="1"/>
    <col min="230" max="230" width="18.7109375" customWidth="1"/>
    <col min="231" max="231" width="15.140625" customWidth="1"/>
    <col min="232" max="233" width="23" customWidth="1"/>
    <col min="234" max="234" width="12.85546875" customWidth="1"/>
    <col min="235" max="235" width="24.140625" customWidth="1"/>
    <col min="236" max="236" width="12.85546875" customWidth="1"/>
    <col min="237" max="237" width="14.85546875" customWidth="1"/>
    <col min="238" max="238" width="35.7109375" customWidth="1"/>
    <col min="239" max="239" width="38.140625" customWidth="1"/>
    <col min="240" max="240" width="19" customWidth="1"/>
    <col min="241" max="241" width="11.7109375" customWidth="1"/>
    <col min="242" max="242" width="18.7109375" customWidth="1"/>
    <col min="243" max="243" width="15.140625" customWidth="1"/>
    <col min="244" max="245" width="23" customWidth="1"/>
    <col min="246" max="246" width="12.85546875" customWidth="1"/>
    <col min="247" max="247" width="24.140625" customWidth="1"/>
    <col min="248" max="248" width="12.85546875" customWidth="1"/>
    <col min="249" max="249" width="14.85546875" customWidth="1"/>
    <col min="250" max="250" width="35.7109375" customWidth="1"/>
    <col min="251" max="251" width="38.140625" customWidth="1"/>
    <col min="252" max="252" width="19" customWidth="1"/>
    <col min="253" max="253" width="11.7109375" customWidth="1"/>
    <col min="254" max="254" width="18.7109375" customWidth="1"/>
    <col min="255" max="255" width="15.140625" customWidth="1"/>
    <col min="256" max="257" width="23" customWidth="1"/>
    <col min="258" max="258" width="12.85546875" customWidth="1"/>
    <col min="259" max="259" width="24.140625" customWidth="1"/>
    <col min="260" max="260" width="12.85546875" customWidth="1"/>
    <col min="261" max="261" width="14.85546875" customWidth="1"/>
    <col min="262" max="262" width="35.7109375" customWidth="1"/>
    <col min="263" max="263" width="38.140625" customWidth="1"/>
    <col min="264" max="264" width="19" customWidth="1"/>
  </cols>
  <sheetData>
    <row r="1" spans="1:264" x14ac:dyDescent="0.25">
      <c r="A1" s="81" t="s">
        <v>101</v>
      </c>
      <c r="C1" s="89" t="s">
        <v>28</v>
      </c>
      <c r="D1" s="62"/>
      <c r="E1" s="89" t="s">
        <v>290</v>
      </c>
      <c r="F1" s="62"/>
      <c r="G1" s="62"/>
      <c r="H1" s="62"/>
      <c r="I1" s="62"/>
      <c r="J1" s="89" t="s">
        <v>29</v>
      </c>
      <c r="K1" s="8"/>
      <c r="L1" s="82" t="s">
        <v>49</v>
      </c>
      <c r="M1" s="81" t="s">
        <v>101</v>
      </c>
      <c r="O1" s="89" t="s">
        <v>28</v>
      </c>
      <c r="P1" s="62"/>
      <c r="Q1" s="89" t="s">
        <v>290</v>
      </c>
      <c r="R1" s="62"/>
      <c r="S1" s="62"/>
      <c r="T1" s="62"/>
      <c r="U1" s="62"/>
      <c r="V1" s="89" t="s">
        <v>29</v>
      </c>
      <c r="W1" s="8"/>
      <c r="X1" s="82" t="s">
        <v>49</v>
      </c>
      <c r="Y1" s="81" t="s">
        <v>101</v>
      </c>
      <c r="AA1" s="89" t="s">
        <v>28</v>
      </c>
      <c r="AB1" s="62"/>
      <c r="AC1" s="89" t="s">
        <v>290</v>
      </c>
      <c r="AD1" s="62"/>
      <c r="AE1" s="62"/>
      <c r="AF1" s="62"/>
      <c r="AG1" s="62"/>
      <c r="AH1" s="89" t="s">
        <v>29</v>
      </c>
      <c r="AI1" s="8"/>
      <c r="AJ1" s="82" t="s">
        <v>49</v>
      </c>
      <c r="AK1" s="81" t="s">
        <v>101</v>
      </c>
      <c r="AM1" s="89" t="s">
        <v>28</v>
      </c>
      <c r="AN1" s="62"/>
      <c r="AO1" s="89" t="s">
        <v>290</v>
      </c>
      <c r="AP1" s="62"/>
      <c r="AQ1" s="62"/>
      <c r="AR1" s="62"/>
      <c r="AS1" s="62"/>
      <c r="AT1" s="89" t="s">
        <v>29</v>
      </c>
      <c r="AU1" s="8"/>
      <c r="AV1" s="82" t="s">
        <v>49</v>
      </c>
      <c r="AW1" s="81" t="s">
        <v>101</v>
      </c>
      <c r="AY1" s="89" t="s">
        <v>28</v>
      </c>
      <c r="AZ1" s="62"/>
      <c r="BA1" s="89" t="s">
        <v>290</v>
      </c>
      <c r="BB1" s="62"/>
      <c r="BC1" s="62"/>
      <c r="BD1" s="62"/>
      <c r="BE1" s="62"/>
      <c r="BF1" s="89" t="s">
        <v>29</v>
      </c>
      <c r="BG1" s="8"/>
      <c r="BH1" s="82" t="s">
        <v>49</v>
      </c>
      <c r="BI1" s="81" t="s">
        <v>101</v>
      </c>
      <c r="BK1" s="89" t="s">
        <v>28</v>
      </c>
      <c r="BL1" s="62"/>
      <c r="BM1" s="89" t="s">
        <v>290</v>
      </c>
      <c r="BN1" s="62"/>
      <c r="BO1" s="62"/>
      <c r="BP1" s="62"/>
      <c r="BQ1" s="62"/>
      <c r="BR1" s="89" t="s">
        <v>29</v>
      </c>
      <c r="BS1" s="8"/>
      <c r="BT1" s="82" t="s">
        <v>49</v>
      </c>
      <c r="BU1" s="81" t="s">
        <v>101</v>
      </c>
      <c r="BW1" s="89" t="s">
        <v>28</v>
      </c>
      <c r="BX1" s="62"/>
      <c r="BY1" s="89" t="s">
        <v>290</v>
      </c>
      <c r="BZ1" s="62"/>
      <c r="CA1" s="62"/>
      <c r="CB1" s="62"/>
      <c r="CC1" s="62"/>
      <c r="CD1" s="89" t="s">
        <v>29</v>
      </c>
      <c r="CE1" s="8"/>
      <c r="CF1" s="82" t="s">
        <v>49</v>
      </c>
      <c r="CG1" s="81" t="s">
        <v>101</v>
      </c>
      <c r="CI1" s="89" t="s">
        <v>28</v>
      </c>
      <c r="CJ1" s="62"/>
      <c r="CK1" s="89" t="s">
        <v>290</v>
      </c>
      <c r="CL1" s="62"/>
      <c r="CM1" s="62"/>
      <c r="CN1" s="62"/>
      <c r="CO1" s="62"/>
      <c r="CP1" s="89" t="s">
        <v>29</v>
      </c>
      <c r="CQ1" s="8"/>
      <c r="CR1" s="82" t="s">
        <v>49</v>
      </c>
      <c r="CS1" s="81" t="s">
        <v>101</v>
      </c>
      <c r="CU1" s="89" t="s">
        <v>28</v>
      </c>
      <c r="CV1" s="62"/>
      <c r="CW1" s="89" t="s">
        <v>290</v>
      </c>
      <c r="CX1" s="62"/>
      <c r="CY1" s="62"/>
      <c r="CZ1" s="62"/>
      <c r="DA1" s="62"/>
      <c r="DB1" s="89" t="s">
        <v>29</v>
      </c>
      <c r="DC1" s="8"/>
      <c r="DD1" s="82" t="s">
        <v>49</v>
      </c>
      <c r="DE1" s="81" t="s">
        <v>101</v>
      </c>
      <c r="DG1" s="89" t="s">
        <v>28</v>
      </c>
      <c r="DH1" s="62"/>
      <c r="DI1" s="89" t="s">
        <v>290</v>
      </c>
      <c r="DJ1" s="62"/>
      <c r="DK1" s="62"/>
      <c r="DL1" s="62"/>
      <c r="DM1" s="62"/>
      <c r="DN1" s="89" t="s">
        <v>29</v>
      </c>
      <c r="DO1" s="8"/>
      <c r="DP1" s="82" t="s">
        <v>49</v>
      </c>
      <c r="DQ1" s="81" t="s">
        <v>101</v>
      </c>
      <c r="DS1" s="89" t="s">
        <v>28</v>
      </c>
      <c r="DT1" s="62"/>
      <c r="DU1" s="89" t="s">
        <v>290</v>
      </c>
      <c r="DV1" s="62"/>
      <c r="DW1" s="62"/>
      <c r="DX1" s="62"/>
      <c r="DY1" s="62"/>
      <c r="DZ1" s="89" t="s">
        <v>29</v>
      </c>
      <c r="EA1" s="8"/>
      <c r="EB1" s="82" t="s">
        <v>49</v>
      </c>
      <c r="EC1" s="81" t="s">
        <v>101</v>
      </c>
      <c r="EE1" s="89" t="s">
        <v>28</v>
      </c>
      <c r="EF1" s="62"/>
      <c r="EG1" s="89" t="s">
        <v>290</v>
      </c>
      <c r="EH1" s="62"/>
      <c r="EI1" s="62"/>
      <c r="EJ1" s="62"/>
      <c r="EK1" s="62"/>
      <c r="EL1" s="89" t="s">
        <v>29</v>
      </c>
      <c r="EM1" s="8"/>
      <c r="EN1" s="82" t="s">
        <v>49</v>
      </c>
      <c r="EO1" s="81" t="s">
        <v>101</v>
      </c>
      <c r="EQ1" s="89" t="s">
        <v>28</v>
      </c>
      <c r="ER1" s="62"/>
      <c r="ES1" s="89" t="s">
        <v>290</v>
      </c>
      <c r="ET1" s="62"/>
      <c r="EU1" s="62"/>
      <c r="EV1" s="62"/>
      <c r="EW1" s="62"/>
      <c r="EX1" s="89" t="s">
        <v>29</v>
      </c>
      <c r="EY1" s="8"/>
      <c r="EZ1" s="82" t="s">
        <v>49</v>
      </c>
      <c r="FA1" s="81" t="s">
        <v>101</v>
      </c>
      <c r="FC1" s="89" t="s">
        <v>28</v>
      </c>
      <c r="FD1" s="62"/>
      <c r="FE1" s="89" t="s">
        <v>290</v>
      </c>
      <c r="FF1" s="62"/>
      <c r="FG1" s="62"/>
      <c r="FH1" s="62"/>
      <c r="FI1" s="62"/>
      <c r="FJ1" s="89" t="s">
        <v>29</v>
      </c>
      <c r="FK1" s="8"/>
      <c r="FL1" s="82" t="s">
        <v>49</v>
      </c>
      <c r="FM1" s="81" t="s">
        <v>101</v>
      </c>
      <c r="FO1" s="89" t="s">
        <v>28</v>
      </c>
      <c r="FP1" s="62"/>
      <c r="FQ1" s="89" t="s">
        <v>290</v>
      </c>
      <c r="FR1" s="62"/>
      <c r="FS1" s="62"/>
      <c r="FT1" s="62"/>
      <c r="FU1" s="62"/>
      <c r="FV1" s="89" t="s">
        <v>29</v>
      </c>
      <c r="FW1" s="8"/>
      <c r="FX1" s="82" t="s">
        <v>49</v>
      </c>
      <c r="FY1" s="81" t="s">
        <v>101</v>
      </c>
      <c r="GA1" s="89" t="s">
        <v>28</v>
      </c>
      <c r="GB1" s="62"/>
      <c r="GC1" s="89" t="s">
        <v>290</v>
      </c>
      <c r="GD1" s="62"/>
      <c r="GE1" s="62"/>
      <c r="GF1" s="62"/>
      <c r="GG1" s="62"/>
      <c r="GH1" s="89" t="s">
        <v>29</v>
      </c>
      <c r="GI1" s="8"/>
      <c r="GJ1" s="82" t="s">
        <v>49</v>
      </c>
      <c r="GK1" s="81" t="s">
        <v>101</v>
      </c>
      <c r="GM1" s="89" t="s">
        <v>28</v>
      </c>
      <c r="GN1" s="62"/>
      <c r="GO1" s="89" t="s">
        <v>290</v>
      </c>
      <c r="GP1" s="62"/>
      <c r="GQ1" s="62"/>
      <c r="GR1" s="62"/>
      <c r="GS1" s="62"/>
      <c r="GT1" s="89" t="s">
        <v>29</v>
      </c>
      <c r="GU1" s="8"/>
      <c r="GV1" s="82" t="s">
        <v>49</v>
      </c>
      <c r="GW1" s="81" t="s">
        <v>101</v>
      </c>
      <c r="GY1" s="89" t="s">
        <v>28</v>
      </c>
      <c r="GZ1" s="62"/>
      <c r="HA1" s="89" t="s">
        <v>290</v>
      </c>
      <c r="HB1" s="62"/>
      <c r="HC1" s="62"/>
      <c r="HD1" s="62"/>
      <c r="HE1" s="62"/>
      <c r="HF1" s="89" t="s">
        <v>29</v>
      </c>
      <c r="HG1" s="8"/>
      <c r="HH1" s="82" t="s">
        <v>49</v>
      </c>
      <c r="HI1" s="81" t="s">
        <v>101</v>
      </c>
      <c r="HK1" s="89" t="s">
        <v>28</v>
      </c>
      <c r="HL1" s="62"/>
      <c r="HM1" s="89" t="s">
        <v>290</v>
      </c>
      <c r="HN1" s="62"/>
      <c r="HO1" s="62"/>
      <c r="HP1" s="62"/>
      <c r="HQ1" s="62"/>
      <c r="HR1" s="89" t="s">
        <v>29</v>
      </c>
      <c r="HS1" s="8"/>
      <c r="HT1" s="82" t="s">
        <v>49</v>
      </c>
      <c r="HU1" s="81" t="s">
        <v>101</v>
      </c>
      <c r="HW1" s="89" t="s">
        <v>28</v>
      </c>
      <c r="HX1" s="62"/>
      <c r="HY1" s="89" t="s">
        <v>290</v>
      </c>
      <c r="HZ1" s="62"/>
      <c r="IA1" s="62"/>
      <c r="IB1" s="62"/>
      <c r="IC1" s="62"/>
      <c r="ID1" s="89" t="s">
        <v>29</v>
      </c>
      <c r="IE1" s="8"/>
      <c r="IF1" s="82" t="s">
        <v>49</v>
      </c>
      <c r="IG1" s="81" t="s">
        <v>101</v>
      </c>
      <c r="II1" s="89" t="s">
        <v>28</v>
      </c>
      <c r="IJ1" s="62"/>
      <c r="IK1" s="89" t="s">
        <v>290</v>
      </c>
      <c r="IL1" s="62"/>
      <c r="IM1" s="62"/>
      <c r="IN1" s="62"/>
      <c r="IO1" s="62"/>
      <c r="IP1" s="89" t="s">
        <v>29</v>
      </c>
      <c r="IQ1" s="8"/>
      <c r="IR1" s="82" t="s">
        <v>49</v>
      </c>
      <c r="IS1" s="81" t="s">
        <v>101</v>
      </c>
      <c r="IU1" s="89" t="s">
        <v>28</v>
      </c>
      <c r="IV1" s="62"/>
      <c r="IW1" s="89" t="s">
        <v>290</v>
      </c>
      <c r="IX1" s="62"/>
      <c r="IY1" s="62"/>
      <c r="IZ1" s="62"/>
      <c r="JA1" s="62"/>
      <c r="JB1" s="89" t="s">
        <v>29</v>
      </c>
      <c r="JC1" s="8"/>
      <c r="JD1" s="82" t="s">
        <v>49</v>
      </c>
    </row>
    <row r="2" spans="1:264" x14ac:dyDescent="0.25">
      <c r="A2" s="82" t="s">
        <v>2</v>
      </c>
      <c r="C2" s="89" t="s">
        <v>291</v>
      </c>
      <c r="D2" s="62"/>
      <c r="E2" s="89" t="s">
        <v>1</v>
      </c>
      <c r="F2" s="62" t="e">
        <f>F3^2/D2</f>
        <v>#DIV/0!</v>
      </c>
      <c r="G2" s="89" t="s">
        <v>30</v>
      </c>
      <c r="H2" s="62" t="s">
        <v>71</v>
      </c>
      <c r="I2" s="89" t="s">
        <v>31</v>
      </c>
      <c r="J2" s="89" t="s">
        <v>32</v>
      </c>
      <c r="L2" t="e">
        <f>AVERAGEIFS(I5:I115,I5:I115,"&lt;&gt;0",I5:I115,"&lt;&gt;")</f>
        <v>#DIV/0!</v>
      </c>
      <c r="M2" s="82" t="s">
        <v>2</v>
      </c>
      <c r="O2" s="89" t="s">
        <v>291</v>
      </c>
      <c r="P2" s="62"/>
      <c r="Q2" s="89" t="s">
        <v>1</v>
      </c>
      <c r="R2" s="62" t="e">
        <f>R3^2/P2</f>
        <v>#DIV/0!</v>
      </c>
      <c r="S2" s="89" t="s">
        <v>30</v>
      </c>
      <c r="T2" s="62" t="s">
        <v>71</v>
      </c>
      <c r="U2" s="89" t="s">
        <v>31</v>
      </c>
      <c r="V2" s="89" t="s">
        <v>32</v>
      </c>
      <c r="X2" t="e">
        <f>AVERAGEIFS(U5:U115,U5:U115,"&lt;&gt;0",U5:U115,"&lt;&gt;")</f>
        <v>#DIV/0!</v>
      </c>
      <c r="Y2" s="82" t="s">
        <v>2</v>
      </c>
      <c r="AA2" s="89" t="s">
        <v>291</v>
      </c>
      <c r="AB2" s="62"/>
      <c r="AC2" s="89" t="s">
        <v>1</v>
      </c>
      <c r="AD2" s="62" t="e">
        <f>AD3^2/AB2</f>
        <v>#DIV/0!</v>
      </c>
      <c r="AE2" s="89" t="s">
        <v>30</v>
      </c>
      <c r="AF2" s="62" t="s">
        <v>71</v>
      </c>
      <c r="AG2" s="89" t="s">
        <v>31</v>
      </c>
      <c r="AH2" s="89" t="s">
        <v>32</v>
      </c>
      <c r="AJ2" t="e">
        <f>AVERAGEIFS(AG5:AG115,AG5:AG115,"&lt;&gt;0",AG5:AG115,"&lt;&gt;")</f>
        <v>#DIV/0!</v>
      </c>
      <c r="AK2" s="82" t="s">
        <v>2</v>
      </c>
      <c r="AM2" s="89" t="s">
        <v>291</v>
      </c>
      <c r="AN2" s="62"/>
      <c r="AO2" s="89" t="s">
        <v>1</v>
      </c>
      <c r="AP2" s="62" t="e">
        <f>AP3^2/AN2</f>
        <v>#DIV/0!</v>
      </c>
      <c r="AQ2" s="89" t="s">
        <v>30</v>
      </c>
      <c r="AR2" s="62" t="s">
        <v>71</v>
      </c>
      <c r="AS2" s="89" t="s">
        <v>31</v>
      </c>
      <c r="AT2" s="89" t="s">
        <v>32</v>
      </c>
      <c r="AV2" t="e">
        <f>AVERAGEIFS(AS5:AS115,AS5:AS115,"&lt;&gt;0",AS5:AS115,"&lt;&gt;")</f>
        <v>#DIV/0!</v>
      </c>
      <c r="AW2" s="82" t="s">
        <v>2</v>
      </c>
      <c r="AY2" s="89" t="s">
        <v>291</v>
      </c>
      <c r="AZ2" s="62"/>
      <c r="BA2" s="89" t="s">
        <v>1</v>
      </c>
      <c r="BB2" s="62" t="e">
        <f>BB3^2/AZ2</f>
        <v>#DIV/0!</v>
      </c>
      <c r="BC2" s="89" t="s">
        <v>30</v>
      </c>
      <c r="BD2" s="62" t="s">
        <v>71</v>
      </c>
      <c r="BE2" s="89" t="s">
        <v>31</v>
      </c>
      <c r="BF2" s="89" t="s">
        <v>32</v>
      </c>
      <c r="BH2" t="e">
        <f>AVERAGEIFS(BE5:BE115,BE5:BE115,"&lt;&gt;0",BE5:BE115,"&lt;&gt;")</f>
        <v>#DIV/0!</v>
      </c>
      <c r="BI2" s="82" t="s">
        <v>2</v>
      </c>
      <c r="BK2" s="89" t="s">
        <v>291</v>
      </c>
      <c r="BL2" s="62"/>
      <c r="BM2" s="89" t="s">
        <v>1</v>
      </c>
      <c r="BN2" s="62" t="e">
        <f>BN3^2/BL2</f>
        <v>#DIV/0!</v>
      </c>
      <c r="BO2" s="89" t="s">
        <v>30</v>
      </c>
      <c r="BP2" s="62" t="s">
        <v>71</v>
      </c>
      <c r="BQ2" s="89" t="s">
        <v>31</v>
      </c>
      <c r="BR2" s="89" t="s">
        <v>32</v>
      </c>
      <c r="BT2" t="e">
        <f>AVERAGEIFS(BQ5:BQ115,BQ5:BQ115,"&lt;&gt;0",BQ5:BQ115,"&lt;&gt;")</f>
        <v>#DIV/0!</v>
      </c>
      <c r="BU2" s="82" t="s">
        <v>2</v>
      </c>
      <c r="BW2" s="89" t="s">
        <v>291</v>
      </c>
      <c r="BX2" s="62"/>
      <c r="BY2" s="89" t="s">
        <v>1</v>
      </c>
      <c r="BZ2" s="62" t="e">
        <f>BZ3^2/BX2</f>
        <v>#DIV/0!</v>
      </c>
      <c r="CA2" s="89" t="s">
        <v>30</v>
      </c>
      <c r="CB2" s="62" t="s">
        <v>71</v>
      </c>
      <c r="CC2" s="89" t="s">
        <v>31</v>
      </c>
      <c r="CD2" s="89" t="s">
        <v>32</v>
      </c>
      <c r="CF2" t="e">
        <f>AVERAGEIFS(CC5:CC115,CC5:CC115,"&lt;&gt;0",CC5:CC115,"&lt;&gt;")</f>
        <v>#DIV/0!</v>
      </c>
      <c r="CG2" s="82" t="s">
        <v>2</v>
      </c>
      <c r="CI2" s="89" t="s">
        <v>291</v>
      </c>
      <c r="CJ2" s="62"/>
      <c r="CK2" s="89" t="s">
        <v>1</v>
      </c>
      <c r="CL2" s="62" t="e">
        <f>CL3^2/CJ2</f>
        <v>#DIV/0!</v>
      </c>
      <c r="CM2" s="89" t="s">
        <v>30</v>
      </c>
      <c r="CN2" s="62" t="s">
        <v>71</v>
      </c>
      <c r="CO2" s="89" t="s">
        <v>31</v>
      </c>
      <c r="CP2" s="89" t="s">
        <v>32</v>
      </c>
      <c r="CR2" t="e">
        <f>AVERAGEIFS(CO5:CO115,CO5:CO115,"&lt;&gt;0",CO5:CO115,"&lt;&gt;")</f>
        <v>#DIV/0!</v>
      </c>
      <c r="CS2" s="82" t="s">
        <v>2</v>
      </c>
      <c r="CU2" s="89" t="s">
        <v>291</v>
      </c>
      <c r="CV2" s="62"/>
      <c r="CW2" s="89" t="s">
        <v>1</v>
      </c>
      <c r="CX2" s="62" t="e">
        <f>CX3^2/CV2</f>
        <v>#DIV/0!</v>
      </c>
      <c r="CY2" s="89" t="s">
        <v>30</v>
      </c>
      <c r="CZ2" s="62" t="s">
        <v>71</v>
      </c>
      <c r="DA2" s="89" t="s">
        <v>31</v>
      </c>
      <c r="DB2" s="89" t="s">
        <v>32</v>
      </c>
      <c r="DD2" t="e">
        <f>AVERAGEIFS(DA5:DA115,DA5:DA115,"&lt;&gt;0",DA5:DA115,"&lt;&gt;")</f>
        <v>#DIV/0!</v>
      </c>
      <c r="DE2" s="82" t="s">
        <v>2</v>
      </c>
      <c r="DG2" s="89" t="s">
        <v>291</v>
      </c>
      <c r="DH2" s="62"/>
      <c r="DI2" s="89" t="s">
        <v>1</v>
      </c>
      <c r="DJ2" s="62" t="e">
        <f>DJ3^2/DH2</f>
        <v>#DIV/0!</v>
      </c>
      <c r="DK2" s="89" t="s">
        <v>30</v>
      </c>
      <c r="DL2" s="62" t="s">
        <v>71</v>
      </c>
      <c r="DM2" s="89" t="s">
        <v>31</v>
      </c>
      <c r="DN2" s="89" t="s">
        <v>32</v>
      </c>
      <c r="DP2" t="e">
        <f>AVERAGEIFS(DM5:DM115,DM5:DM115,"&lt;&gt;0",DM5:DM115,"&lt;&gt;")</f>
        <v>#DIV/0!</v>
      </c>
      <c r="DQ2" s="82" t="s">
        <v>2</v>
      </c>
      <c r="DS2" s="89" t="s">
        <v>291</v>
      </c>
      <c r="DT2" s="62"/>
      <c r="DU2" s="89" t="s">
        <v>1</v>
      </c>
      <c r="DV2" s="62" t="e">
        <f>DV3^2/DT2</f>
        <v>#DIV/0!</v>
      </c>
      <c r="DW2" s="89" t="s">
        <v>30</v>
      </c>
      <c r="DX2" s="62" t="s">
        <v>71</v>
      </c>
      <c r="DY2" s="89" t="s">
        <v>31</v>
      </c>
      <c r="DZ2" s="89" t="s">
        <v>32</v>
      </c>
      <c r="EB2" t="e">
        <f>AVERAGEIFS(DY5:DY115,DY5:DY115,"&lt;&gt;0",DY5:DY115,"&lt;&gt;")</f>
        <v>#DIV/0!</v>
      </c>
      <c r="EC2" s="82" t="s">
        <v>2</v>
      </c>
      <c r="EE2" s="89" t="s">
        <v>291</v>
      </c>
      <c r="EF2" s="62"/>
      <c r="EG2" s="89" t="s">
        <v>1</v>
      </c>
      <c r="EH2" s="62" t="e">
        <f>EH3^2/EF2</f>
        <v>#DIV/0!</v>
      </c>
      <c r="EI2" s="89" t="s">
        <v>30</v>
      </c>
      <c r="EJ2" s="62" t="s">
        <v>71</v>
      </c>
      <c r="EK2" s="89" t="s">
        <v>31</v>
      </c>
      <c r="EL2" s="89" t="s">
        <v>32</v>
      </c>
      <c r="EN2" t="e">
        <f>AVERAGEIFS(EK5:EK115,EK5:EK115,"&lt;&gt;0",EK5:EK115,"&lt;&gt;")</f>
        <v>#DIV/0!</v>
      </c>
      <c r="EO2" s="82" t="s">
        <v>2</v>
      </c>
      <c r="EQ2" s="89" t="s">
        <v>291</v>
      </c>
      <c r="ER2" s="62"/>
      <c r="ES2" s="89" t="s">
        <v>1</v>
      </c>
      <c r="ET2" s="62" t="e">
        <f>ET3^2/ER2</f>
        <v>#DIV/0!</v>
      </c>
      <c r="EU2" s="89" t="s">
        <v>30</v>
      </c>
      <c r="EV2" s="62" t="s">
        <v>71</v>
      </c>
      <c r="EW2" s="89" t="s">
        <v>31</v>
      </c>
      <c r="EX2" s="89" t="s">
        <v>32</v>
      </c>
      <c r="EZ2" t="e">
        <f>AVERAGEIFS(EW5:EW115,EW5:EW115,"&lt;&gt;0",EW5:EW115,"&lt;&gt;")</f>
        <v>#DIV/0!</v>
      </c>
      <c r="FA2" s="82" t="s">
        <v>2</v>
      </c>
      <c r="FC2" s="89" t="s">
        <v>291</v>
      </c>
      <c r="FD2" s="62"/>
      <c r="FE2" s="89" t="s">
        <v>1</v>
      </c>
      <c r="FF2" s="62" t="e">
        <f>FF3^2/FD2</f>
        <v>#DIV/0!</v>
      </c>
      <c r="FG2" s="89" t="s">
        <v>30</v>
      </c>
      <c r="FH2" s="62" t="s">
        <v>71</v>
      </c>
      <c r="FI2" s="89" t="s">
        <v>31</v>
      </c>
      <c r="FJ2" s="89" t="s">
        <v>32</v>
      </c>
      <c r="FL2" t="e">
        <f>AVERAGEIFS(FI5:FI115,FI5:FI115,"&lt;&gt;0",FI5:FI115,"&lt;&gt;")</f>
        <v>#DIV/0!</v>
      </c>
      <c r="FM2" s="82" t="s">
        <v>2</v>
      </c>
      <c r="FO2" s="89" t="s">
        <v>291</v>
      </c>
      <c r="FP2" s="62"/>
      <c r="FQ2" s="89" t="s">
        <v>1</v>
      </c>
      <c r="FR2" s="62" t="e">
        <f>FR3^2/FP2</f>
        <v>#DIV/0!</v>
      </c>
      <c r="FS2" s="89" t="s">
        <v>30</v>
      </c>
      <c r="FT2" s="62" t="s">
        <v>71</v>
      </c>
      <c r="FU2" s="89" t="s">
        <v>31</v>
      </c>
      <c r="FV2" s="89" t="s">
        <v>32</v>
      </c>
      <c r="FX2" t="e">
        <f>AVERAGEIFS(FU5:FU115,FU5:FU115,"&lt;&gt;0",FU5:FU115,"&lt;&gt;")</f>
        <v>#DIV/0!</v>
      </c>
      <c r="FY2" s="82" t="s">
        <v>2</v>
      </c>
      <c r="GA2" s="89" t="s">
        <v>291</v>
      </c>
      <c r="GB2" s="62"/>
      <c r="GC2" s="89" t="s">
        <v>1</v>
      </c>
      <c r="GD2" s="62" t="e">
        <f>GD3^2/GB2</f>
        <v>#DIV/0!</v>
      </c>
      <c r="GE2" s="89" t="s">
        <v>30</v>
      </c>
      <c r="GF2" s="62" t="s">
        <v>71</v>
      </c>
      <c r="GG2" s="89" t="s">
        <v>31</v>
      </c>
      <c r="GH2" s="89" t="s">
        <v>32</v>
      </c>
      <c r="GJ2" t="e">
        <f>AVERAGEIFS(GG5:GG115,GG5:GG115,"&lt;&gt;0",GG5:GG115,"&lt;&gt;")</f>
        <v>#DIV/0!</v>
      </c>
      <c r="GK2" s="82" t="s">
        <v>2</v>
      </c>
      <c r="GM2" s="89" t="s">
        <v>291</v>
      </c>
      <c r="GN2" s="62"/>
      <c r="GO2" s="89" t="s">
        <v>1</v>
      </c>
      <c r="GP2" s="62" t="e">
        <f>GP3^2/GN2</f>
        <v>#DIV/0!</v>
      </c>
      <c r="GQ2" s="89" t="s">
        <v>30</v>
      </c>
      <c r="GR2" s="62" t="s">
        <v>71</v>
      </c>
      <c r="GS2" s="89" t="s">
        <v>31</v>
      </c>
      <c r="GT2" s="89" t="s">
        <v>32</v>
      </c>
      <c r="GV2" t="e">
        <f>AVERAGEIFS(GS5:GS115,GS5:GS115,"&lt;&gt;0",GS5:GS115,"&lt;&gt;")</f>
        <v>#DIV/0!</v>
      </c>
      <c r="GW2" s="82" t="s">
        <v>2</v>
      </c>
      <c r="GY2" s="89" t="s">
        <v>291</v>
      </c>
      <c r="GZ2" s="62"/>
      <c r="HA2" s="89" t="s">
        <v>1</v>
      </c>
      <c r="HB2" s="62" t="e">
        <f>HB3^2/GZ2</f>
        <v>#DIV/0!</v>
      </c>
      <c r="HC2" s="89" t="s">
        <v>30</v>
      </c>
      <c r="HD2" s="62" t="s">
        <v>71</v>
      </c>
      <c r="HE2" s="89" t="s">
        <v>31</v>
      </c>
      <c r="HF2" s="89" t="s">
        <v>32</v>
      </c>
      <c r="HH2" t="e">
        <f>AVERAGEIFS(HE5:HE115,HE5:HE115,"&lt;&gt;0",HE5:HE115,"&lt;&gt;")</f>
        <v>#DIV/0!</v>
      </c>
      <c r="HI2" s="82" t="s">
        <v>2</v>
      </c>
      <c r="HK2" s="89" t="s">
        <v>291</v>
      </c>
      <c r="HL2" s="62"/>
      <c r="HM2" s="89" t="s">
        <v>1</v>
      </c>
      <c r="HN2" s="62" t="e">
        <f>HN3^2/HL2</f>
        <v>#DIV/0!</v>
      </c>
      <c r="HO2" s="89" t="s">
        <v>30</v>
      </c>
      <c r="HP2" s="62" t="s">
        <v>71</v>
      </c>
      <c r="HQ2" s="89" t="s">
        <v>31</v>
      </c>
      <c r="HR2" s="89" t="s">
        <v>32</v>
      </c>
      <c r="HT2" t="e">
        <f>AVERAGEIFS(HQ5:HQ115,HQ5:HQ115,"&lt;&gt;0",HQ5:HQ115,"&lt;&gt;")</f>
        <v>#DIV/0!</v>
      </c>
      <c r="HU2" s="82" t="s">
        <v>2</v>
      </c>
      <c r="HW2" s="89" t="s">
        <v>291</v>
      </c>
      <c r="HX2" s="62"/>
      <c r="HY2" s="89" t="s">
        <v>1</v>
      </c>
      <c r="HZ2" s="62" t="e">
        <f>HZ3^2/HX2</f>
        <v>#DIV/0!</v>
      </c>
      <c r="IA2" s="89" t="s">
        <v>30</v>
      </c>
      <c r="IB2" s="62" t="s">
        <v>71</v>
      </c>
      <c r="IC2" s="89" t="s">
        <v>31</v>
      </c>
      <c r="ID2" s="89" t="s">
        <v>32</v>
      </c>
      <c r="IF2" t="e">
        <f>AVERAGEIFS(IC5:IC115,IC5:IC115,"&lt;&gt;0",IC5:IC115,"&lt;&gt;")</f>
        <v>#DIV/0!</v>
      </c>
      <c r="IG2" s="82" t="s">
        <v>2</v>
      </c>
      <c r="II2" s="89" t="s">
        <v>291</v>
      </c>
      <c r="IJ2" s="62"/>
      <c r="IK2" s="89" t="s">
        <v>1</v>
      </c>
      <c r="IL2" s="62" t="e">
        <f>IL3^2/IJ2</f>
        <v>#DIV/0!</v>
      </c>
      <c r="IM2" s="89" t="s">
        <v>30</v>
      </c>
      <c r="IN2" s="62" t="s">
        <v>71</v>
      </c>
      <c r="IO2" s="89" t="s">
        <v>31</v>
      </c>
      <c r="IP2" s="89" t="s">
        <v>32</v>
      </c>
      <c r="IR2" t="e">
        <f>AVERAGEIFS(IO5:IO115,IO5:IO115,"&lt;&gt;0",IO5:IO115,"&lt;&gt;")</f>
        <v>#DIV/0!</v>
      </c>
      <c r="IS2" s="82" t="s">
        <v>2</v>
      </c>
      <c r="IU2" s="89" t="s">
        <v>291</v>
      </c>
      <c r="IV2" s="62"/>
      <c r="IW2" s="89" t="s">
        <v>1</v>
      </c>
      <c r="IX2" s="62" t="e">
        <f>IX3^2/IV2</f>
        <v>#DIV/0!</v>
      </c>
      <c r="IY2" s="89" t="s">
        <v>30</v>
      </c>
      <c r="IZ2" s="62" t="s">
        <v>71</v>
      </c>
      <c r="JA2" s="89" t="s">
        <v>31</v>
      </c>
      <c r="JB2" s="89" t="s">
        <v>32</v>
      </c>
      <c r="JD2" t="e">
        <f>AVERAGEIFS(JA5:JA115,JA5:JA115,"&lt;&gt;0",JA5:JA115,"&lt;&gt;")</f>
        <v>#DIV/0!</v>
      </c>
    </row>
    <row r="3" spans="1:264"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_xlfn.STDEV.P(IF(ISNUMBER(BQ5:BQ115), IF(BQ5:BQ115&lt;&gt;0,BQ5:BQ115)))</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_xlfn.STDEV.P(IF(ISNUMBER(CC5:CC115), IF(CC5:CC115&lt;&gt;0,CC5:CC115)))</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_xlfn.STDEV.P(IF(ISNUMBER(CO5:CO115), IF(CO5:CO115&lt;&gt;0,CO5:CO115)))</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_xlfn.STDEV.P(IF(ISNUMBER(DA5:DA115), IF(DA5:DA115&lt;&gt;0,DA5:DA115)))</f>
        <v>#DIV/0!</v>
      </c>
      <c r="DE3" s="82" t="s">
        <v>33</v>
      </c>
      <c r="DG3" s="89" t="s">
        <v>0</v>
      </c>
      <c r="DH3" s="62"/>
      <c r="DI3" s="89" t="s">
        <v>3</v>
      </c>
      <c r="DJ3" s="62"/>
      <c r="DK3" s="89" t="s">
        <v>34</v>
      </c>
      <c r="DL3" s="62"/>
      <c r="DM3" s="101" t="str" cm="1">
        <f t="array" ref="DM3">IFERROR(((IF(DM5&lt;&gt;"", DM5*DE5, 0) + SUMPRODUCT(--(DM6:DM115&lt;&gt;""), DM6:DM115, (DE6:DE115-DE5:DE114)))/1000)/DL3, "")</f>
        <v/>
      </c>
      <c r="DN3" s="89" t="s">
        <v>35</v>
      </c>
      <c r="DP3" t="e" cm="1">
        <f t="array" ref="DP3">_xlfn.STDEV.P(IF(ISNUMBER(DM5:DM115), IF(DM5:DM115&lt;&gt;0,DM5:DM115)))</f>
        <v>#DIV/0!</v>
      </c>
      <c r="DQ3" s="82" t="s">
        <v>33</v>
      </c>
      <c r="DS3" s="89" t="s">
        <v>0</v>
      </c>
      <c r="DT3" s="62"/>
      <c r="DU3" s="89" t="s">
        <v>3</v>
      </c>
      <c r="DV3" s="62"/>
      <c r="DW3" s="89" t="s">
        <v>34</v>
      </c>
      <c r="DX3" s="62"/>
      <c r="DY3" s="101" t="str" cm="1">
        <f t="array" ref="DY3">IFERROR(((IF(DY5&lt;&gt;"", DY5*DQ5, 0) + SUMPRODUCT(--(DY6:DY115&lt;&gt;""), DY6:DY115, (DQ6:DQ115-DQ5:DQ114)))/1000)/DX3, "")</f>
        <v/>
      </c>
      <c r="DZ3" s="89" t="s">
        <v>35</v>
      </c>
      <c r="EB3" t="e" cm="1">
        <f t="array" ref="EB3">_xlfn.STDEV.P(IF(ISNUMBER(DY5:DY115), IF(DY5:DY115&lt;&gt;0,DY5:DY115)))</f>
        <v>#DIV/0!</v>
      </c>
      <c r="EC3" s="82" t="s">
        <v>33</v>
      </c>
      <c r="EE3" s="89" t="s">
        <v>0</v>
      </c>
      <c r="EF3" s="62"/>
      <c r="EG3" s="89" t="s">
        <v>3</v>
      </c>
      <c r="EH3" s="62"/>
      <c r="EI3" s="89" t="s">
        <v>34</v>
      </c>
      <c r="EJ3" s="62"/>
      <c r="EK3" s="101" t="str" cm="1">
        <f t="array" ref="EK3">IFERROR(((IF(EK5&lt;&gt;"", EK5*EC5, 0) + SUMPRODUCT(--(EK6:EK115&lt;&gt;""), EK6:EK115, (EC6:EC115-EC5:EC114)))/1000)/EJ3, "")</f>
        <v/>
      </c>
      <c r="EL3" s="89" t="s">
        <v>35</v>
      </c>
      <c r="EN3" t="e" cm="1">
        <f t="array" ref="EN3">_xlfn.STDEV.P(IF(ISNUMBER(EK5:EK115), IF(EK5:EK115&lt;&gt;0,EK5:EK115)))</f>
        <v>#DIV/0!</v>
      </c>
      <c r="EO3" s="82" t="s">
        <v>33</v>
      </c>
      <c r="EQ3" s="89" t="s">
        <v>0</v>
      </c>
      <c r="ER3" s="62"/>
      <c r="ES3" s="89" t="s">
        <v>3</v>
      </c>
      <c r="ET3" s="62"/>
      <c r="EU3" s="89" t="s">
        <v>34</v>
      </c>
      <c r="EV3" s="62"/>
      <c r="EW3" s="101" t="str" cm="1">
        <f t="array" ref="EW3">IFERROR(((IF(EW5&lt;&gt;"", EW5*EO5, 0) + SUMPRODUCT(--(EW6:EW115&lt;&gt;""), EW6:EW115, (EO6:EO115-EO5:EO114)))/1000)/EV3, "")</f>
        <v/>
      </c>
      <c r="EX3" s="89" t="s">
        <v>35</v>
      </c>
      <c r="EZ3" t="e" cm="1">
        <f t="array" ref="EZ3">_xlfn.STDEV.P(IF(ISNUMBER(EW5:EW115), IF(EW5:EW115&lt;&gt;0,EW5:EW115)))</f>
        <v>#DIV/0!</v>
      </c>
      <c r="FA3" s="82" t="s">
        <v>33</v>
      </c>
      <c r="FC3" s="89" t="s">
        <v>0</v>
      </c>
      <c r="FD3" s="62"/>
      <c r="FE3" s="89" t="s">
        <v>3</v>
      </c>
      <c r="FF3" s="62"/>
      <c r="FG3" s="89" t="s">
        <v>34</v>
      </c>
      <c r="FH3" s="62"/>
      <c r="FI3" s="101" t="str" cm="1">
        <f t="array" ref="FI3">IFERROR(((IF(FI5&lt;&gt;"", FI5*FA5, 0) + SUMPRODUCT(--(FI6:FI115&lt;&gt;""), FI6:FI115, (FA6:FA115-FA5:FA114)))/1000)/FH3, "")</f>
        <v/>
      </c>
      <c r="FJ3" s="89" t="s">
        <v>35</v>
      </c>
      <c r="FL3" t="e" cm="1">
        <f t="array" ref="FL3">_xlfn.STDEV.P(IF(ISNUMBER(FI5:FI115), IF(FI5:FI115&lt;&gt;0,FI5:FI115)))</f>
        <v>#DIV/0!</v>
      </c>
      <c r="FM3" s="82" t="s">
        <v>33</v>
      </c>
      <c r="FO3" s="89" t="s">
        <v>0</v>
      </c>
      <c r="FP3" s="62"/>
      <c r="FQ3" s="89" t="s">
        <v>3</v>
      </c>
      <c r="FR3" s="62"/>
      <c r="FS3" s="89" t="s">
        <v>34</v>
      </c>
      <c r="FT3" s="62"/>
      <c r="FU3" s="101" t="str" cm="1">
        <f t="array" ref="FU3">IFERROR(((IF(FU5&lt;&gt;"", FU5*FM5, 0) + SUMPRODUCT(--(FU6:FU115&lt;&gt;""), FU6:FU115, (FM6:FM115-FM5:FM114)))/1000)/FT3, "")</f>
        <v/>
      </c>
      <c r="FV3" s="89" t="s">
        <v>35</v>
      </c>
      <c r="FX3" t="e" cm="1">
        <f t="array" ref="FX3">_xlfn.STDEV.P(IF(ISNUMBER(FU5:FU115), IF(FU5:FU115&lt;&gt;0,FU5:FU115)))</f>
        <v>#DIV/0!</v>
      </c>
      <c r="FY3" s="82" t="s">
        <v>33</v>
      </c>
      <c r="GA3" s="89" t="s">
        <v>0</v>
      </c>
      <c r="GB3" s="62"/>
      <c r="GC3" s="89" t="s">
        <v>3</v>
      </c>
      <c r="GD3" s="62"/>
      <c r="GE3" s="89" t="s">
        <v>34</v>
      </c>
      <c r="GF3" s="62"/>
      <c r="GG3" s="101" t="str" cm="1">
        <f t="array" ref="GG3">IFERROR(((IF(GG5&lt;&gt;"", GG5*FY5, 0) + SUMPRODUCT(--(GG6:GG115&lt;&gt;""), GG6:GG115, (FY6:FY115-FY5:FY114)))/1000)/GF3, "")</f>
        <v/>
      </c>
      <c r="GH3" s="89" t="s">
        <v>35</v>
      </c>
      <c r="GJ3" t="e" cm="1">
        <f t="array" ref="GJ3">_xlfn.STDEV.P(IF(ISNUMBER(GG5:GG115), IF(GG5:GG115&lt;&gt;0,GG5:GG115)))</f>
        <v>#DIV/0!</v>
      </c>
      <c r="GK3" s="82" t="s">
        <v>33</v>
      </c>
      <c r="GM3" s="89" t="s">
        <v>0</v>
      </c>
      <c r="GN3" s="62"/>
      <c r="GO3" s="89" t="s">
        <v>3</v>
      </c>
      <c r="GP3" s="62"/>
      <c r="GQ3" s="89" t="s">
        <v>34</v>
      </c>
      <c r="GR3" s="62"/>
      <c r="GS3" s="101" t="str" cm="1">
        <f t="array" ref="GS3">IFERROR(((IF(GS5&lt;&gt;"", GS5*GK5, 0) + SUMPRODUCT(--(GS6:GS115&lt;&gt;""), GS6:GS115, (GK6:GK115-GK5:GK114)))/1000)/GR3, "")</f>
        <v/>
      </c>
      <c r="GT3" s="89" t="s">
        <v>35</v>
      </c>
      <c r="GV3" t="e" cm="1">
        <f t="array" ref="GV3">_xlfn.STDEV.P(IF(ISNUMBER(GS5:GS115), IF(GS5:GS115&lt;&gt;0,GS5:GS115)))</f>
        <v>#DIV/0!</v>
      </c>
      <c r="GW3" s="82" t="s">
        <v>33</v>
      </c>
      <c r="GY3" s="89" t="s">
        <v>0</v>
      </c>
      <c r="GZ3" s="62"/>
      <c r="HA3" s="89" t="s">
        <v>3</v>
      </c>
      <c r="HB3" s="62"/>
      <c r="HC3" s="89" t="s">
        <v>34</v>
      </c>
      <c r="HD3" s="62"/>
      <c r="HE3" s="101" t="str" cm="1">
        <f t="array" ref="HE3">IFERROR(((IF(HE5&lt;&gt;"", HE5*GW5, 0) + SUMPRODUCT(--(HE6:HE115&lt;&gt;""), HE6:HE115, (GW6:GW115-GW5:GW114)))/1000)/HD3, "")</f>
        <v/>
      </c>
      <c r="HF3" s="89" t="s">
        <v>35</v>
      </c>
      <c r="HH3" t="e" cm="1">
        <f t="array" ref="HH3">_xlfn.STDEV.P(IF(ISNUMBER(HE5:HE115), IF(HE5:HE115&lt;&gt;0,HE5:HE115)))</f>
        <v>#DIV/0!</v>
      </c>
      <c r="HI3" s="82" t="s">
        <v>33</v>
      </c>
      <c r="HK3" s="89" t="s">
        <v>0</v>
      </c>
      <c r="HL3" s="62"/>
      <c r="HM3" s="89" t="s">
        <v>3</v>
      </c>
      <c r="HN3" s="62"/>
      <c r="HO3" s="89" t="s">
        <v>34</v>
      </c>
      <c r="HP3" s="62"/>
      <c r="HQ3" s="101" t="str" cm="1">
        <f t="array" ref="HQ3">IFERROR(((IF(HQ5&lt;&gt;"", HQ5*HI5, 0) + SUMPRODUCT(--(HQ6:HQ115&lt;&gt;""), HQ6:HQ115, (HI6:HI115-HI5:HI114)))/1000)/HP3, "")</f>
        <v/>
      </c>
      <c r="HR3" s="89" t="s">
        <v>35</v>
      </c>
      <c r="HT3" t="e" cm="1">
        <f t="array" ref="HT3">_xlfn.STDEV.P(IF(ISNUMBER(HQ5:HQ115), IF(HQ5:HQ115&lt;&gt;0,HQ5:HQ115)))</f>
        <v>#DIV/0!</v>
      </c>
      <c r="HU3" s="82" t="s">
        <v>33</v>
      </c>
      <c r="HW3" s="89" t="s">
        <v>0</v>
      </c>
      <c r="HX3" s="62"/>
      <c r="HY3" s="89" t="s">
        <v>3</v>
      </c>
      <c r="HZ3" s="62"/>
      <c r="IA3" s="89" t="s">
        <v>34</v>
      </c>
      <c r="IB3" s="62"/>
      <c r="IC3" s="101" t="str" cm="1">
        <f t="array" ref="IC3">IFERROR(((IF(IC5&lt;&gt;"", IC5*HU5, 0) + SUMPRODUCT(--(IC6:IC115&lt;&gt;""), IC6:IC115, (HU6:HU115-HU5:HU114)))/1000)/IB3, "")</f>
        <v/>
      </c>
      <c r="ID3" s="89" t="s">
        <v>35</v>
      </c>
      <c r="IF3" t="e" cm="1">
        <f t="array" ref="IF3">_xlfn.STDEV.P(IF(ISNUMBER(IC5:IC115), IF(IC5:IC115&lt;&gt;0,IC5:IC115)))</f>
        <v>#DIV/0!</v>
      </c>
      <c r="IG3" s="82" t="s">
        <v>33</v>
      </c>
      <c r="II3" s="89" t="s">
        <v>0</v>
      </c>
      <c r="IJ3" s="62"/>
      <c r="IK3" s="89" t="s">
        <v>3</v>
      </c>
      <c r="IL3" s="62"/>
      <c r="IM3" s="89" t="s">
        <v>34</v>
      </c>
      <c r="IN3" s="62"/>
      <c r="IO3" s="101" t="str" cm="1">
        <f t="array" ref="IO3">IFERROR(((IF(IO5&lt;&gt;"", IO5*IG5, 0) + SUMPRODUCT(--(IO6:IO115&lt;&gt;""), IO6:IO115, (IG6:IG115-IG5:IG114)))/1000)/IN3, "")</f>
        <v/>
      </c>
      <c r="IP3" s="89" t="s">
        <v>35</v>
      </c>
      <c r="IR3" t="e" cm="1">
        <f t="array" ref="IR3">_xlfn.STDEV.P(IF(ISNUMBER(IO5:IO115), IF(IO5:IO115&lt;&gt;0,IO5:IO115)))</f>
        <v>#DIV/0!</v>
      </c>
      <c r="IS3" s="82" t="s">
        <v>33</v>
      </c>
      <c r="IU3" s="89" t="s">
        <v>0</v>
      </c>
      <c r="IV3" s="62"/>
      <c r="IW3" s="89" t="s">
        <v>3</v>
      </c>
      <c r="IX3" s="62"/>
      <c r="IY3" s="89" t="s">
        <v>34</v>
      </c>
      <c r="IZ3" s="62"/>
      <c r="JA3" s="101" t="str" cm="1">
        <f t="array" ref="JA3">IFERROR(((IF(JA5&lt;&gt;"", JA5*IS5, 0) + SUMPRODUCT(--(JA6:JA115&lt;&gt;""), JA6:JA115, (IS6:IS115-IS5:IS114)))/1000)/IZ3, "")</f>
        <v/>
      </c>
      <c r="JB3" s="89" t="s">
        <v>35</v>
      </c>
      <c r="JD3" t="e" cm="1">
        <f t="array" ref="JD3">_xlfn.STDEV.P(IF(ISNUMBER(JA5:JA115), IF(JA5:JA115&lt;&gt;0,JA5:JA115)))</f>
        <v>#DIV/0!</v>
      </c>
    </row>
    <row r="4" spans="1:264"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c r="DE4" t="s">
        <v>36</v>
      </c>
      <c r="DF4" t="s">
        <v>37</v>
      </c>
      <c r="DG4" t="s">
        <v>38</v>
      </c>
      <c r="DH4" t="s">
        <v>39</v>
      </c>
      <c r="DI4" t="s">
        <v>40</v>
      </c>
      <c r="DJ4" t="s">
        <v>41</v>
      </c>
      <c r="DK4" t="s">
        <v>42</v>
      </c>
      <c r="DL4" t="s">
        <v>43</v>
      </c>
      <c r="DM4" t="s">
        <v>44</v>
      </c>
      <c r="DN4" t="s">
        <v>45</v>
      </c>
      <c r="DO4" t="s">
        <v>46</v>
      </c>
      <c r="DP4" t="s">
        <v>47</v>
      </c>
      <c r="DQ4" t="s">
        <v>36</v>
      </c>
      <c r="DR4" t="s">
        <v>37</v>
      </c>
      <c r="DS4" t="s">
        <v>38</v>
      </c>
      <c r="DT4" t="s">
        <v>39</v>
      </c>
      <c r="DU4" t="s">
        <v>40</v>
      </c>
      <c r="DV4" t="s">
        <v>41</v>
      </c>
      <c r="DW4" t="s">
        <v>42</v>
      </c>
      <c r="DX4" t="s">
        <v>43</v>
      </c>
      <c r="DY4" t="s">
        <v>44</v>
      </c>
      <c r="DZ4" t="s">
        <v>45</v>
      </c>
      <c r="EA4" t="s">
        <v>46</v>
      </c>
      <c r="EB4" t="s">
        <v>47</v>
      </c>
      <c r="EC4" t="s">
        <v>36</v>
      </c>
      <c r="ED4" t="s">
        <v>37</v>
      </c>
      <c r="EE4" t="s">
        <v>38</v>
      </c>
      <c r="EF4" t="s">
        <v>39</v>
      </c>
      <c r="EG4" t="s">
        <v>40</v>
      </c>
      <c r="EH4" t="s">
        <v>41</v>
      </c>
      <c r="EI4" t="s">
        <v>42</v>
      </c>
      <c r="EJ4" t="s">
        <v>43</v>
      </c>
      <c r="EK4" t="s">
        <v>44</v>
      </c>
      <c r="EL4" t="s">
        <v>45</v>
      </c>
      <c r="EM4" t="s">
        <v>46</v>
      </c>
      <c r="EN4" t="s">
        <v>47</v>
      </c>
      <c r="EO4" t="s">
        <v>36</v>
      </c>
      <c r="EP4" t="s">
        <v>37</v>
      </c>
      <c r="EQ4" t="s">
        <v>38</v>
      </c>
      <c r="ER4" t="s">
        <v>39</v>
      </c>
      <c r="ES4" t="s">
        <v>40</v>
      </c>
      <c r="ET4" t="s">
        <v>41</v>
      </c>
      <c r="EU4" t="s">
        <v>42</v>
      </c>
      <c r="EV4" t="s">
        <v>43</v>
      </c>
      <c r="EW4" t="s">
        <v>44</v>
      </c>
      <c r="EX4" t="s">
        <v>45</v>
      </c>
      <c r="EY4" t="s">
        <v>46</v>
      </c>
      <c r="EZ4" t="s">
        <v>47</v>
      </c>
      <c r="FA4" t="s">
        <v>36</v>
      </c>
      <c r="FB4" t="s">
        <v>37</v>
      </c>
      <c r="FC4" t="s">
        <v>38</v>
      </c>
      <c r="FD4" t="s">
        <v>39</v>
      </c>
      <c r="FE4" t="s">
        <v>40</v>
      </c>
      <c r="FF4" t="s">
        <v>41</v>
      </c>
      <c r="FG4" t="s">
        <v>42</v>
      </c>
      <c r="FH4" t="s">
        <v>43</v>
      </c>
      <c r="FI4" t="s">
        <v>44</v>
      </c>
      <c r="FJ4" t="s">
        <v>45</v>
      </c>
      <c r="FK4" t="s">
        <v>46</v>
      </c>
      <c r="FL4" t="s">
        <v>47</v>
      </c>
      <c r="FM4" t="s">
        <v>36</v>
      </c>
      <c r="FN4" t="s">
        <v>37</v>
      </c>
      <c r="FO4" t="s">
        <v>38</v>
      </c>
      <c r="FP4" t="s">
        <v>39</v>
      </c>
      <c r="FQ4" t="s">
        <v>40</v>
      </c>
      <c r="FR4" t="s">
        <v>41</v>
      </c>
      <c r="FS4" t="s">
        <v>42</v>
      </c>
      <c r="FT4" t="s">
        <v>43</v>
      </c>
      <c r="FU4" t="s">
        <v>44</v>
      </c>
      <c r="FV4" t="s">
        <v>45</v>
      </c>
      <c r="FW4" t="s">
        <v>46</v>
      </c>
      <c r="FX4" t="s">
        <v>47</v>
      </c>
      <c r="FY4" t="s">
        <v>36</v>
      </c>
      <c r="FZ4" t="s">
        <v>37</v>
      </c>
      <c r="GA4" t="s">
        <v>38</v>
      </c>
      <c r="GB4" t="s">
        <v>39</v>
      </c>
      <c r="GC4" t="s">
        <v>40</v>
      </c>
      <c r="GD4" t="s">
        <v>41</v>
      </c>
      <c r="GE4" t="s">
        <v>42</v>
      </c>
      <c r="GF4" t="s">
        <v>43</v>
      </c>
      <c r="GG4" t="s">
        <v>44</v>
      </c>
      <c r="GH4" t="s">
        <v>45</v>
      </c>
      <c r="GI4" t="s">
        <v>46</v>
      </c>
      <c r="GJ4" t="s">
        <v>47</v>
      </c>
      <c r="GK4" t="s">
        <v>36</v>
      </c>
      <c r="GL4" t="s">
        <v>37</v>
      </c>
      <c r="GM4" t="s">
        <v>38</v>
      </c>
      <c r="GN4" t="s">
        <v>39</v>
      </c>
      <c r="GO4" t="s">
        <v>40</v>
      </c>
      <c r="GP4" t="s">
        <v>41</v>
      </c>
      <c r="GQ4" t="s">
        <v>42</v>
      </c>
      <c r="GR4" t="s">
        <v>43</v>
      </c>
      <c r="GS4" t="s">
        <v>44</v>
      </c>
      <c r="GT4" t="s">
        <v>45</v>
      </c>
      <c r="GU4" t="s">
        <v>46</v>
      </c>
      <c r="GV4" t="s">
        <v>47</v>
      </c>
      <c r="GW4" t="s">
        <v>36</v>
      </c>
      <c r="GX4" t="s">
        <v>37</v>
      </c>
      <c r="GY4" t="s">
        <v>38</v>
      </c>
      <c r="GZ4" t="s">
        <v>39</v>
      </c>
      <c r="HA4" t="s">
        <v>40</v>
      </c>
      <c r="HB4" t="s">
        <v>41</v>
      </c>
      <c r="HC4" t="s">
        <v>42</v>
      </c>
      <c r="HD4" t="s">
        <v>43</v>
      </c>
      <c r="HE4" t="s">
        <v>44</v>
      </c>
      <c r="HF4" t="s">
        <v>45</v>
      </c>
      <c r="HG4" t="s">
        <v>46</v>
      </c>
      <c r="HH4" t="s">
        <v>47</v>
      </c>
      <c r="HI4" t="s">
        <v>36</v>
      </c>
      <c r="HJ4" t="s">
        <v>37</v>
      </c>
      <c r="HK4" t="s">
        <v>38</v>
      </c>
      <c r="HL4" t="s">
        <v>39</v>
      </c>
      <c r="HM4" t="s">
        <v>40</v>
      </c>
      <c r="HN4" t="s">
        <v>41</v>
      </c>
      <c r="HO4" t="s">
        <v>42</v>
      </c>
      <c r="HP4" t="s">
        <v>43</v>
      </c>
      <c r="HQ4" t="s">
        <v>44</v>
      </c>
      <c r="HR4" t="s">
        <v>45</v>
      </c>
      <c r="HS4" t="s">
        <v>46</v>
      </c>
      <c r="HT4" t="s">
        <v>47</v>
      </c>
      <c r="HU4" t="s">
        <v>36</v>
      </c>
      <c r="HV4" t="s">
        <v>37</v>
      </c>
      <c r="HW4" t="s">
        <v>38</v>
      </c>
      <c r="HX4" t="s">
        <v>39</v>
      </c>
      <c r="HY4" t="s">
        <v>40</v>
      </c>
      <c r="HZ4" t="s">
        <v>41</v>
      </c>
      <c r="IA4" t="s">
        <v>42</v>
      </c>
      <c r="IB4" t="s">
        <v>43</v>
      </c>
      <c r="IC4" t="s">
        <v>44</v>
      </c>
      <c r="ID4" t="s">
        <v>45</v>
      </c>
      <c r="IE4" t="s">
        <v>46</v>
      </c>
      <c r="IF4" t="s">
        <v>47</v>
      </c>
      <c r="IG4" t="s">
        <v>36</v>
      </c>
      <c r="IH4" t="s">
        <v>37</v>
      </c>
      <c r="II4" t="s">
        <v>38</v>
      </c>
      <c r="IJ4" t="s">
        <v>39</v>
      </c>
      <c r="IK4" t="s">
        <v>40</v>
      </c>
      <c r="IL4" t="s">
        <v>41</v>
      </c>
      <c r="IM4" t="s">
        <v>42</v>
      </c>
      <c r="IN4" t="s">
        <v>43</v>
      </c>
      <c r="IO4" t="s">
        <v>44</v>
      </c>
      <c r="IP4" t="s">
        <v>45</v>
      </c>
      <c r="IQ4" t="s">
        <v>46</v>
      </c>
      <c r="IR4" t="s">
        <v>47</v>
      </c>
      <c r="IS4" t="s">
        <v>36</v>
      </c>
      <c r="IT4" t="s">
        <v>37</v>
      </c>
      <c r="IU4" t="s">
        <v>38</v>
      </c>
      <c r="IV4" t="s">
        <v>39</v>
      </c>
      <c r="IW4" t="s">
        <v>40</v>
      </c>
      <c r="IX4" t="s">
        <v>41</v>
      </c>
      <c r="IY4" t="s">
        <v>42</v>
      </c>
      <c r="IZ4" t="s">
        <v>43</v>
      </c>
      <c r="JA4" t="s">
        <v>44</v>
      </c>
      <c r="JB4" t="s">
        <v>45</v>
      </c>
      <c r="JC4" t="s">
        <v>46</v>
      </c>
      <c r="JD4" t="s">
        <v>47</v>
      </c>
    </row>
    <row r="5" spans="1:264"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c r="BI5">
        <v>10</v>
      </c>
      <c r="BQ5" t="str">
        <f>IF(BK5="", "", (BJ5-BK5)*1000/BI5)</f>
        <v/>
      </c>
      <c r="BR5" s="35" t="e">
        <f>BQ5/BN$2</f>
        <v>#VALUE!</v>
      </c>
      <c r="BS5" s="17"/>
      <c r="BU5">
        <v>10</v>
      </c>
      <c r="CC5" t="str">
        <f>IF(BW5="", "", (BV5-BW5)*1000/BU5)</f>
        <v/>
      </c>
      <c r="CD5" s="35" t="e">
        <f>CC5/BZ$2</f>
        <v>#VALUE!</v>
      </c>
      <c r="CE5" s="17"/>
      <c r="CG5">
        <v>10</v>
      </c>
      <c r="CO5" t="str">
        <f>IF(CI5="", "", (CH5-CI5)*1000/CG5)</f>
        <v/>
      </c>
      <c r="CP5" s="35" t="e">
        <f>CO5/CL$2</f>
        <v>#VALUE!</v>
      </c>
      <c r="CQ5" s="17"/>
      <c r="CS5">
        <v>10</v>
      </c>
      <c r="DA5" t="str">
        <f>IF(CU5="", "", (CT5-CU5)*1000/CS5)</f>
        <v/>
      </c>
      <c r="DB5" s="35" t="e">
        <f>DA5/CX$2</f>
        <v>#VALUE!</v>
      </c>
      <c r="DC5" s="17"/>
      <c r="DE5">
        <v>10</v>
      </c>
      <c r="DM5" t="str">
        <f>IF(DG5="", "", (DF5-DG5)*1000/DE5)</f>
        <v/>
      </c>
      <c r="DN5" s="35" t="e">
        <f>DM5/DJ$2</f>
        <v>#VALUE!</v>
      </c>
      <c r="DO5" s="17"/>
      <c r="DQ5">
        <v>10</v>
      </c>
      <c r="DY5" t="str">
        <f>IF(DS5="", "", (DR5-DS5)*1000/DQ5)</f>
        <v/>
      </c>
      <c r="DZ5" s="35" t="e">
        <f>DY5/DV$2</f>
        <v>#VALUE!</v>
      </c>
      <c r="EA5" s="17"/>
      <c r="EC5">
        <v>10</v>
      </c>
      <c r="EK5" t="str">
        <f>IF(EE5="", "", (ED5-EE5)*1000/EC5)</f>
        <v/>
      </c>
      <c r="EL5" s="35" t="e">
        <f>EK5/EH$2</f>
        <v>#VALUE!</v>
      </c>
      <c r="EM5" s="17"/>
      <c r="EO5">
        <v>10</v>
      </c>
      <c r="EW5" t="str">
        <f>IF(EQ5="", "", (EP5-EQ5)*1000/EO5)</f>
        <v/>
      </c>
      <c r="EX5" s="35" t="e">
        <f>EW5/ET$2</f>
        <v>#VALUE!</v>
      </c>
      <c r="EY5" s="17"/>
      <c r="FA5">
        <v>10</v>
      </c>
      <c r="FI5" t="str">
        <f>IF(FC5="", "", (FB5-FC5)*1000/FA5)</f>
        <v/>
      </c>
      <c r="FJ5" s="35" t="e">
        <f>FI5/FF$2</f>
        <v>#VALUE!</v>
      </c>
      <c r="FK5" s="17"/>
      <c r="FM5">
        <v>10</v>
      </c>
      <c r="FU5" t="str">
        <f>IF(FO5="", "", (FN5-FO5)*1000/FM5)</f>
        <v/>
      </c>
      <c r="FV5" s="35" t="e">
        <f>FU5/FR$2</f>
        <v>#VALUE!</v>
      </c>
      <c r="FW5" s="17"/>
      <c r="FY5">
        <v>10</v>
      </c>
      <c r="GG5" t="str">
        <f>IF(GA5="", "", (FZ5-GA5)*1000/FY5)</f>
        <v/>
      </c>
      <c r="GH5" s="35" t="e">
        <f>GG5/GD$2</f>
        <v>#VALUE!</v>
      </c>
      <c r="GI5" s="17"/>
      <c r="GK5">
        <v>10</v>
      </c>
      <c r="GS5" t="str">
        <f>IF(GM5="", "", (GL5-GM5)*1000/GK5)</f>
        <v/>
      </c>
      <c r="GT5" s="35" t="e">
        <f>GS5/GP$2</f>
        <v>#VALUE!</v>
      </c>
      <c r="GU5" s="17"/>
      <c r="GW5">
        <v>10</v>
      </c>
      <c r="HE5" t="str">
        <f>IF(GY5="", "", (GX5-GY5)*1000/GW5)</f>
        <v/>
      </c>
      <c r="HF5" s="35" t="e">
        <f>HE5/HB$2</f>
        <v>#VALUE!</v>
      </c>
      <c r="HG5" s="17"/>
      <c r="HI5">
        <v>10</v>
      </c>
      <c r="HQ5" t="str">
        <f>IF(HK5="", "", (HJ5-HK5)*1000/HI5)</f>
        <v/>
      </c>
      <c r="HR5" s="35" t="e">
        <f>HQ5/HN$2</f>
        <v>#VALUE!</v>
      </c>
      <c r="HS5" s="17"/>
      <c r="HU5">
        <v>10</v>
      </c>
      <c r="IC5" t="str">
        <f>IF(HW5="", "", (HV5-HW5)*1000/HU5)</f>
        <v/>
      </c>
      <c r="ID5" s="35" t="e">
        <f>IC5/HZ$2</f>
        <v>#VALUE!</v>
      </c>
      <c r="IE5" s="17"/>
      <c r="IG5">
        <v>10</v>
      </c>
      <c r="IO5" t="str">
        <f>IF(II5="", "", (IH5-II5)*1000/IG5)</f>
        <v/>
      </c>
      <c r="IP5" s="35" t="e">
        <f>IO5/IL$2</f>
        <v>#VALUE!</v>
      </c>
      <c r="IQ5" s="17"/>
      <c r="IS5">
        <v>10</v>
      </c>
      <c r="JA5" t="str">
        <f>IF(IU5="", "", (IT5-IU5)*1000/IS5)</f>
        <v/>
      </c>
      <c r="JB5" s="35" t="e">
        <f>JA5/IX$2</f>
        <v>#VALUE!</v>
      </c>
      <c r="JC5" s="17"/>
    </row>
    <row r="6" spans="1:264" x14ac:dyDescent="0.25">
      <c r="A6">
        <f>A5+10</f>
        <v>20</v>
      </c>
      <c r="B6">
        <f>C5</f>
        <v>0</v>
      </c>
      <c r="I6" t="str">
        <f t="shared" ref="I6:I40" si="0">IF(C6="", "", (B6-C6)*1000/(A6-A5))</f>
        <v/>
      </c>
      <c r="J6" s="35" t="e">
        <f t="shared" ref="J6:J17" si="1">I6/F$2</f>
        <v>#VALUE!</v>
      </c>
      <c r="K6" s="17"/>
      <c r="M6">
        <f>M5+10</f>
        <v>20</v>
      </c>
      <c r="N6">
        <f>O5</f>
        <v>0</v>
      </c>
      <c r="U6" t="str">
        <f t="shared" ref="U6:U40" si="2">IF(O6="", "", (N6-O6)*1000/(M6-M5))</f>
        <v/>
      </c>
      <c r="V6" s="35" t="e">
        <f t="shared" ref="V6:V40" si="3">U6/R$2</f>
        <v>#VALUE!</v>
      </c>
      <c r="W6" s="17"/>
      <c r="Y6">
        <f>Y5+10</f>
        <v>20</v>
      </c>
      <c r="Z6">
        <f>AA5</f>
        <v>0</v>
      </c>
      <c r="AG6" t="str">
        <f t="shared" ref="AG6:AG40" si="4">IF(AA6="", "", (Z6-AA6)*1000/(Y6-Y5))</f>
        <v/>
      </c>
      <c r="AH6" s="35" t="e">
        <f t="shared" ref="AH6:AH40" si="5">AG6/AD$2</f>
        <v>#VALUE!</v>
      </c>
      <c r="AI6" s="17"/>
      <c r="AK6">
        <f>AK5+10</f>
        <v>20</v>
      </c>
      <c r="AL6">
        <f>AM5</f>
        <v>0</v>
      </c>
      <c r="AS6" t="str">
        <f t="shared" ref="AS6:AS40" si="6">IF(AM6="", "", (AL6-AM6)*1000/(AK6-AK5))</f>
        <v/>
      </c>
      <c r="AT6" s="35" t="e">
        <f t="shared" ref="AT6:AT40" si="7">AS6/AP$2</f>
        <v>#VALUE!</v>
      </c>
      <c r="AU6" s="17"/>
      <c r="AW6">
        <f>AW5+10</f>
        <v>20</v>
      </c>
      <c r="AX6">
        <f>AY5</f>
        <v>0</v>
      </c>
      <c r="BE6" t="str">
        <f t="shared" ref="BE6:BE40" si="8">IF(AY6="", "", (AX6-AY6)*1000/(AW6-AW5))</f>
        <v/>
      </c>
      <c r="BF6" s="35" t="e">
        <f t="shared" ref="BF6:BF40" si="9">BE6/BB$2</f>
        <v>#VALUE!</v>
      </c>
      <c r="BG6" s="17"/>
      <c r="BI6">
        <f>BI5+10</f>
        <v>20</v>
      </c>
      <c r="BJ6">
        <f>BK5</f>
        <v>0</v>
      </c>
      <c r="BQ6" t="str">
        <f t="shared" ref="BQ6:BQ40" si="10">IF(BK6="", "", (BJ6-BK6)*1000/(BI6-BI5))</f>
        <v/>
      </c>
      <c r="BR6" s="35" t="e">
        <f t="shared" ref="BR6:BR40" si="11">BQ6/BN$2</f>
        <v>#VALUE!</v>
      </c>
      <c r="BS6" s="17"/>
      <c r="BU6">
        <f>BU5+10</f>
        <v>20</v>
      </c>
      <c r="BV6">
        <f>BW5</f>
        <v>0</v>
      </c>
      <c r="CC6" t="str">
        <f t="shared" ref="CC6:CC40" si="12">IF(BW6="", "", (BV6-BW6)*1000/(BU6-BU5))</f>
        <v/>
      </c>
      <c r="CD6" s="35" t="e">
        <f t="shared" ref="CD6:CD40" si="13">CC6/BZ$2</f>
        <v>#VALUE!</v>
      </c>
      <c r="CE6" s="17"/>
      <c r="CG6">
        <f>CG5+10</f>
        <v>20</v>
      </c>
      <c r="CH6">
        <f>CI5</f>
        <v>0</v>
      </c>
      <c r="CO6" t="str">
        <f t="shared" ref="CO6:CO40" si="14">IF(CI6="", "", (CH6-CI6)*1000/(CG6-CG5))</f>
        <v/>
      </c>
      <c r="CP6" s="35" t="e">
        <f t="shared" ref="CP6:CP40" si="15">CO6/CL$2</f>
        <v>#VALUE!</v>
      </c>
      <c r="CQ6" s="17"/>
      <c r="CS6">
        <f>CS5+10</f>
        <v>20</v>
      </c>
      <c r="CT6">
        <f>CU5</f>
        <v>0</v>
      </c>
      <c r="DA6" t="str">
        <f t="shared" ref="DA6:DA40" si="16">IF(CU6="", "", (CT6-CU6)*1000/(CS6-CS5))</f>
        <v/>
      </c>
      <c r="DB6" s="35" t="e">
        <f t="shared" ref="DB6:DB40" si="17">DA6/CX$2</f>
        <v>#VALUE!</v>
      </c>
      <c r="DC6" s="17"/>
      <c r="DE6">
        <f>DE5+10</f>
        <v>20</v>
      </c>
      <c r="DF6">
        <f>DG5</f>
        <v>0</v>
      </c>
      <c r="DM6" t="str">
        <f t="shared" ref="DM6:DM40" si="18">IF(DG6="", "", (DF6-DG6)*1000/(DE6-DE5))</f>
        <v/>
      </c>
      <c r="DN6" s="35" t="e">
        <f t="shared" ref="DN6:DN40" si="19">DM6/DJ$2</f>
        <v>#VALUE!</v>
      </c>
      <c r="DO6" s="17"/>
      <c r="DQ6">
        <f>DQ5+10</f>
        <v>20</v>
      </c>
      <c r="DR6">
        <f>DS5</f>
        <v>0</v>
      </c>
      <c r="DY6" t="str">
        <f t="shared" ref="DY6:DY40" si="20">IF(DS6="", "", (DR6-DS6)*1000/(DQ6-DQ5))</f>
        <v/>
      </c>
      <c r="DZ6" s="35" t="e">
        <f t="shared" ref="DZ6:DZ40" si="21">DY6/DV$2</f>
        <v>#VALUE!</v>
      </c>
      <c r="EA6" s="17"/>
      <c r="EC6">
        <f>EC5+10</f>
        <v>20</v>
      </c>
      <c r="ED6">
        <f>EE5</f>
        <v>0</v>
      </c>
      <c r="EK6" t="str">
        <f t="shared" ref="EK6:EK40" si="22">IF(EE6="", "", (ED6-EE6)*1000/(EC6-EC5))</f>
        <v/>
      </c>
      <c r="EL6" s="35" t="e">
        <f t="shared" ref="EL6:EL40" si="23">EK6/EH$2</f>
        <v>#VALUE!</v>
      </c>
      <c r="EM6" s="17"/>
      <c r="EO6">
        <f>EO5+10</f>
        <v>20</v>
      </c>
      <c r="EP6">
        <f>EQ5</f>
        <v>0</v>
      </c>
      <c r="EW6" t="str">
        <f t="shared" ref="EW6:EW40" si="24">IF(EQ6="", "", (EP6-EQ6)*1000/(EO6-EO5))</f>
        <v/>
      </c>
      <c r="EX6" s="35" t="e">
        <f t="shared" ref="EX6:EX40" si="25">EW6/ET$2</f>
        <v>#VALUE!</v>
      </c>
      <c r="EY6" s="17"/>
      <c r="FA6">
        <f>FA5+10</f>
        <v>20</v>
      </c>
      <c r="FB6">
        <f>FC5</f>
        <v>0</v>
      </c>
      <c r="FI6" t="str">
        <f t="shared" ref="FI6:FI40" si="26">IF(FC6="", "", (FB6-FC6)*1000/(FA6-FA5))</f>
        <v/>
      </c>
      <c r="FJ6" s="35" t="e">
        <f t="shared" ref="FJ6:FJ40" si="27">FI6/FF$2</f>
        <v>#VALUE!</v>
      </c>
      <c r="FK6" s="17"/>
      <c r="FM6">
        <f>FM5+10</f>
        <v>20</v>
      </c>
      <c r="FN6">
        <f>FO5</f>
        <v>0</v>
      </c>
      <c r="FU6" t="str">
        <f t="shared" ref="FU6:FU40" si="28">IF(FO6="", "", (FN6-FO6)*1000/(FM6-FM5))</f>
        <v/>
      </c>
      <c r="FV6" s="35" t="e">
        <f t="shared" ref="FV6:FV40" si="29">FU6/FR$2</f>
        <v>#VALUE!</v>
      </c>
      <c r="FW6" s="17"/>
      <c r="FY6">
        <f>FY5+10</f>
        <v>20</v>
      </c>
      <c r="FZ6">
        <f>GA5</f>
        <v>0</v>
      </c>
      <c r="GG6" t="str">
        <f t="shared" ref="GG6:GG40" si="30">IF(GA6="", "", (FZ6-GA6)*1000/(FY6-FY5))</f>
        <v/>
      </c>
      <c r="GH6" s="35" t="e">
        <f t="shared" ref="GH6:GH40" si="31">GG6/GD$2</f>
        <v>#VALUE!</v>
      </c>
      <c r="GI6" s="17"/>
      <c r="GK6">
        <f>GK5+10</f>
        <v>20</v>
      </c>
      <c r="GL6">
        <f>GM5</f>
        <v>0</v>
      </c>
      <c r="GS6" t="str">
        <f t="shared" ref="GS6:GS40" si="32">IF(GM6="", "", (GL6-GM6)*1000/(GK6-GK5))</f>
        <v/>
      </c>
      <c r="GT6" s="35" t="e">
        <f t="shared" ref="GT6:GT40" si="33">GS6/GP$2</f>
        <v>#VALUE!</v>
      </c>
      <c r="GU6" s="17"/>
      <c r="GW6">
        <f>GW5+10</f>
        <v>20</v>
      </c>
      <c r="GX6">
        <f>GY5</f>
        <v>0</v>
      </c>
      <c r="HE6" t="str">
        <f t="shared" ref="HE6:HE40" si="34">IF(GY6="", "", (GX6-GY6)*1000/(GW6-GW5))</f>
        <v/>
      </c>
      <c r="HF6" s="35" t="e">
        <f t="shared" ref="HF6:HF40" si="35">HE6/HB$2</f>
        <v>#VALUE!</v>
      </c>
      <c r="HG6" s="17"/>
      <c r="HI6">
        <f>HI5+10</f>
        <v>20</v>
      </c>
      <c r="HJ6">
        <f>HK5</f>
        <v>0</v>
      </c>
      <c r="HQ6" t="str">
        <f t="shared" ref="HQ6:HQ40" si="36">IF(HK6="", "", (HJ6-HK6)*1000/(HI6-HI5))</f>
        <v/>
      </c>
      <c r="HR6" s="35" t="e">
        <f t="shared" ref="HR6:HR40" si="37">HQ6/HN$2</f>
        <v>#VALUE!</v>
      </c>
      <c r="HS6" s="17"/>
      <c r="HU6">
        <f>HU5+10</f>
        <v>20</v>
      </c>
      <c r="HV6">
        <f>HW5</f>
        <v>0</v>
      </c>
      <c r="IC6" t="str">
        <f t="shared" ref="IC6:IC40" si="38">IF(HW6="", "", (HV6-HW6)*1000/(HU6-HU5))</f>
        <v/>
      </c>
      <c r="ID6" s="35" t="e">
        <f t="shared" ref="ID6:ID40" si="39">IC6/HZ$2</f>
        <v>#VALUE!</v>
      </c>
      <c r="IE6" s="17"/>
      <c r="IG6">
        <f>IG5+10</f>
        <v>20</v>
      </c>
      <c r="IH6">
        <f>II5</f>
        <v>0</v>
      </c>
      <c r="IO6" t="str">
        <f t="shared" ref="IO6:IO40" si="40">IF(II6="", "", (IH6-II6)*1000/(IG6-IG5))</f>
        <v/>
      </c>
      <c r="IP6" s="35" t="e">
        <f t="shared" ref="IP6:IP40" si="41">IO6/IL$2</f>
        <v>#VALUE!</v>
      </c>
      <c r="IQ6" s="17"/>
      <c r="IS6">
        <f>IS5+10</f>
        <v>20</v>
      </c>
      <c r="IT6">
        <f>IU5</f>
        <v>0</v>
      </c>
      <c r="JA6" t="str">
        <f t="shared" ref="JA6:JA40" si="42">IF(IU6="", "", (IT6-IU6)*1000/(IS6-IS5))</f>
        <v/>
      </c>
      <c r="JB6" s="35" t="e">
        <f t="shared" ref="JB6:JB40" si="43">JA6/IX$2</f>
        <v>#VALUE!</v>
      </c>
      <c r="JC6" s="17"/>
    </row>
    <row r="7" spans="1:264" x14ac:dyDescent="0.25">
      <c r="A7">
        <f t="shared" ref="A7:A40" si="44">A6+10</f>
        <v>30</v>
      </c>
      <c r="B7">
        <f t="shared" ref="B7:B40" si="45">C6</f>
        <v>0</v>
      </c>
      <c r="I7" t="str">
        <f t="shared" si="0"/>
        <v/>
      </c>
      <c r="J7" s="35" t="e">
        <f t="shared" si="1"/>
        <v>#VALUE!</v>
      </c>
      <c r="K7" t="e">
        <f>_xlfn.STDEV.P(I5:I7)/AVERAGE(I5:I7)</f>
        <v>#DIV/0!</v>
      </c>
      <c r="L7" t="e">
        <f>AVERAGE(I5:I7)</f>
        <v>#DIV/0!</v>
      </c>
      <c r="M7">
        <f t="shared" ref="M7:M40" si="46">M6+10</f>
        <v>30</v>
      </c>
      <c r="N7">
        <f t="shared" ref="N7:N40" si="47">O6</f>
        <v>0</v>
      </c>
      <c r="U7" t="str">
        <f t="shared" si="2"/>
        <v/>
      </c>
      <c r="V7" s="35" t="e">
        <f t="shared" si="3"/>
        <v>#VALUE!</v>
      </c>
      <c r="W7" t="e">
        <f>_xlfn.STDEV.P(U5:U7)/AVERAGE(U5:U7)</f>
        <v>#DIV/0!</v>
      </c>
      <c r="X7" t="e">
        <f>AVERAGE(U5:U7)</f>
        <v>#DIV/0!</v>
      </c>
      <c r="Y7">
        <f t="shared" ref="Y7:Y40" si="48">Y6+10</f>
        <v>30</v>
      </c>
      <c r="Z7">
        <f t="shared" ref="Z7:Z40" si="49">AA6</f>
        <v>0</v>
      </c>
      <c r="AG7" t="str">
        <f t="shared" si="4"/>
        <v/>
      </c>
      <c r="AH7" s="35" t="e">
        <f t="shared" si="5"/>
        <v>#VALUE!</v>
      </c>
      <c r="AI7" t="e">
        <f>_xlfn.STDEV.P(AG5:AG7)/AVERAGE(AG5:AG7)</f>
        <v>#DIV/0!</v>
      </c>
      <c r="AJ7" t="e">
        <f>AVERAGE(AG5:AG7)</f>
        <v>#DIV/0!</v>
      </c>
      <c r="AK7">
        <f t="shared" ref="AK7:AK40" si="50">AK6+10</f>
        <v>30</v>
      </c>
      <c r="AL7">
        <f t="shared" ref="AL7:AL40" si="51">AM6</f>
        <v>0</v>
      </c>
      <c r="AS7" t="str">
        <f t="shared" si="6"/>
        <v/>
      </c>
      <c r="AT7" s="35" t="e">
        <f t="shared" si="7"/>
        <v>#VALUE!</v>
      </c>
      <c r="AU7" t="e">
        <f>_xlfn.STDEV.P(AS5:AS7)/AVERAGE(AS5:AS7)</f>
        <v>#DIV/0!</v>
      </c>
      <c r="AV7" t="e">
        <f>AVERAGE(AS5:AS7)</f>
        <v>#DIV/0!</v>
      </c>
      <c r="AW7">
        <f t="shared" ref="AW7:AW40" si="52">AW6+10</f>
        <v>30</v>
      </c>
      <c r="AX7">
        <f t="shared" ref="AX7:AX40" si="53">AY6</f>
        <v>0</v>
      </c>
      <c r="BE7" t="str">
        <f t="shared" si="8"/>
        <v/>
      </c>
      <c r="BF7" s="35" t="e">
        <f t="shared" si="9"/>
        <v>#VALUE!</v>
      </c>
      <c r="BG7" t="e">
        <f>_xlfn.STDEV.P(BE5:BE7)/AVERAGE(BE5:BE7)</f>
        <v>#DIV/0!</v>
      </c>
      <c r="BH7" t="e">
        <f>AVERAGE(BE5:BE7)</f>
        <v>#DIV/0!</v>
      </c>
      <c r="BI7">
        <f t="shared" ref="BI7:BI40" si="54">BI6+10</f>
        <v>30</v>
      </c>
      <c r="BJ7">
        <f t="shared" ref="BJ7:BJ40" si="55">BK6</f>
        <v>0</v>
      </c>
      <c r="BQ7" t="str">
        <f t="shared" si="10"/>
        <v/>
      </c>
      <c r="BR7" s="35" t="e">
        <f t="shared" si="11"/>
        <v>#VALUE!</v>
      </c>
      <c r="BS7" t="e">
        <f>_xlfn.STDEV.P(BQ5:BQ7)/AVERAGE(BQ5:BQ7)</f>
        <v>#DIV/0!</v>
      </c>
      <c r="BT7" t="e">
        <f>AVERAGE(BQ5:BQ7)</f>
        <v>#DIV/0!</v>
      </c>
      <c r="BU7">
        <f t="shared" ref="BU7:BU40" si="56">BU6+10</f>
        <v>30</v>
      </c>
      <c r="BV7">
        <f t="shared" ref="BV7:BV40" si="57">BW6</f>
        <v>0</v>
      </c>
      <c r="CC7" t="str">
        <f t="shared" si="12"/>
        <v/>
      </c>
      <c r="CD7" s="35" t="e">
        <f t="shared" si="13"/>
        <v>#VALUE!</v>
      </c>
      <c r="CE7" t="e">
        <f>_xlfn.STDEV.P(CC5:CC7)/AVERAGE(CC5:CC7)</f>
        <v>#DIV/0!</v>
      </c>
      <c r="CF7" t="e">
        <f>AVERAGE(CC5:CC7)</f>
        <v>#DIV/0!</v>
      </c>
      <c r="CG7">
        <f t="shared" ref="CG7:CG40" si="58">CG6+10</f>
        <v>30</v>
      </c>
      <c r="CH7">
        <f t="shared" ref="CH7:CH40" si="59">CI6</f>
        <v>0</v>
      </c>
      <c r="CO7" t="str">
        <f t="shared" si="14"/>
        <v/>
      </c>
      <c r="CP7" s="35" t="e">
        <f t="shared" si="15"/>
        <v>#VALUE!</v>
      </c>
      <c r="CQ7" t="e">
        <f>_xlfn.STDEV.P(CO5:CO7)/AVERAGE(CO5:CO7)</f>
        <v>#DIV/0!</v>
      </c>
      <c r="CR7" t="e">
        <f>AVERAGE(CO5:CO7)</f>
        <v>#DIV/0!</v>
      </c>
      <c r="CS7">
        <f t="shared" ref="CS7:CS40" si="60">CS6+10</f>
        <v>30</v>
      </c>
      <c r="CT7">
        <f t="shared" ref="CT7:CT40" si="61">CU6</f>
        <v>0</v>
      </c>
      <c r="DA7" t="str">
        <f t="shared" si="16"/>
        <v/>
      </c>
      <c r="DB7" s="35" t="e">
        <f t="shared" si="17"/>
        <v>#VALUE!</v>
      </c>
      <c r="DC7" t="e">
        <f>_xlfn.STDEV.P(DA5:DA7)/AVERAGE(DA5:DA7)</f>
        <v>#DIV/0!</v>
      </c>
      <c r="DD7" t="e">
        <f>AVERAGE(DA5:DA7)</f>
        <v>#DIV/0!</v>
      </c>
      <c r="DE7">
        <f t="shared" ref="DE7:DE40" si="62">DE6+10</f>
        <v>30</v>
      </c>
      <c r="DF7">
        <f t="shared" ref="DF7:DF40" si="63">DG6</f>
        <v>0</v>
      </c>
      <c r="DM7" t="str">
        <f t="shared" si="18"/>
        <v/>
      </c>
      <c r="DN7" s="35" t="e">
        <f t="shared" si="19"/>
        <v>#VALUE!</v>
      </c>
      <c r="DO7" t="e">
        <f>_xlfn.STDEV.P(DM5:DM7)/AVERAGE(DM5:DM7)</f>
        <v>#DIV/0!</v>
      </c>
      <c r="DP7" t="e">
        <f>AVERAGE(DM5:DM7)</f>
        <v>#DIV/0!</v>
      </c>
      <c r="DQ7">
        <f t="shared" ref="DQ7:DQ40" si="64">DQ6+10</f>
        <v>30</v>
      </c>
      <c r="DR7">
        <f t="shared" ref="DR7:DR40" si="65">DS6</f>
        <v>0</v>
      </c>
      <c r="DY7" t="str">
        <f t="shared" si="20"/>
        <v/>
      </c>
      <c r="DZ7" s="35" t="e">
        <f t="shared" si="21"/>
        <v>#VALUE!</v>
      </c>
      <c r="EA7" t="e">
        <f>_xlfn.STDEV.P(DY5:DY7)/AVERAGE(DY5:DY7)</f>
        <v>#DIV/0!</v>
      </c>
      <c r="EB7" t="e">
        <f>AVERAGE(DY5:DY7)</f>
        <v>#DIV/0!</v>
      </c>
      <c r="EC7">
        <f t="shared" ref="EC7:EC40" si="66">EC6+10</f>
        <v>30</v>
      </c>
      <c r="ED7">
        <f t="shared" ref="ED7:ED40" si="67">EE6</f>
        <v>0</v>
      </c>
      <c r="EK7" t="str">
        <f t="shared" si="22"/>
        <v/>
      </c>
      <c r="EL7" s="35" t="e">
        <f t="shared" si="23"/>
        <v>#VALUE!</v>
      </c>
      <c r="EM7" t="e">
        <f>_xlfn.STDEV.P(EK5:EK7)/AVERAGE(EK5:EK7)</f>
        <v>#DIV/0!</v>
      </c>
      <c r="EN7" t="e">
        <f>AVERAGE(EK5:EK7)</f>
        <v>#DIV/0!</v>
      </c>
      <c r="EO7">
        <f t="shared" ref="EO7:EO40" si="68">EO6+10</f>
        <v>30</v>
      </c>
      <c r="EP7">
        <f t="shared" ref="EP7:EP40" si="69">EQ6</f>
        <v>0</v>
      </c>
      <c r="EW7" t="str">
        <f t="shared" si="24"/>
        <v/>
      </c>
      <c r="EX7" s="35" t="e">
        <f t="shared" si="25"/>
        <v>#VALUE!</v>
      </c>
      <c r="EY7" t="e">
        <f>_xlfn.STDEV.P(EW5:EW7)/AVERAGE(EW5:EW7)</f>
        <v>#DIV/0!</v>
      </c>
      <c r="EZ7" t="e">
        <f>AVERAGE(EW5:EW7)</f>
        <v>#DIV/0!</v>
      </c>
      <c r="FA7">
        <f t="shared" ref="FA7:FA40" si="70">FA6+10</f>
        <v>30</v>
      </c>
      <c r="FB7">
        <f t="shared" ref="FB7:FB40" si="71">FC6</f>
        <v>0</v>
      </c>
      <c r="FI7" t="str">
        <f t="shared" si="26"/>
        <v/>
      </c>
      <c r="FJ7" s="35" t="e">
        <f t="shared" si="27"/>
        <v>#VALUE!</v>
      </c>
      <c r="FK7" t="e">
        <f>_xlfn.STDEV.P(FI5:FI7)/AVERAGE(FI5:FI7)</f>
        <v>#DIV/0!</v>
      </c>
      <c r="FL7" t="e">
        <f>AVERAGE(FI5:FI7)</f>
        <v>#DIV/0!</v>
      </c>
      <c r="FM7">
        <f t="shared" ref="FM7:FM40" si="72">FM6+10</f>
        <v>30</v>
      </c>
      <c r="FN7">
        <f t="shared" ref="FN7:FN40" si="73">FO6</f>
        <v>0</v>
      </c>
      <c r="FU7" t="str">
        <f t="shared" si="28"/>
        <v/>
      </c>
      <c r="FV7" s="35" t="e">
        <f t="shared" si="29"/>
        <v>#VALUE!</v>
      </c>
      <c r="FW7" t="e">
        <f>_xlfn.STDEV.P(FU5:FU7)/AVERAGE(FU5:FU7)</f>
        <v>#DIV/0!</v>
      </c>
      <c r="FX7" t="e">
        <f>AVERAGE(FU5:FU7)</f>
        <v>#DIV/0!</v>
      </c>
      <c r="FY7">
        <f t="shared" ref="FY7:FY40" si="74">FY6+10</f>
        <v>30</v>
      </c>
      <c r="FZ7">
        <f t="shared" ref="FZ7:FZ40" si="75">GA6</f>
        <v>0</v>
      </c>
      <c r="GG7" t="str">
        <f t="shared" si="30"/>
        <v/>
      </c>
      <c r="GH7" s="35" t="e">
        <f t="shared" si="31"/>
        <v>#VALUE!</v>
      </c>
      <c r="GI7" t="e">
        <f>_xlfn.STDEV.P(GG5:GG7)/AVERAGE(GG5:GG7)</f>
        <v>#DIV/0!</v>
      </c>
      <c r="GJ7" t="e">
        <f>AVERAGE(GG5:GG7)</f>
        <v>#DIV/0!</v>
      </c>
      <c r="GK7">
        <f t="shared" ref="GK7:GK40" si="76">GK6+10</f>
        <v>30</v>
      </c>
      <c r="GL7">
        <f t="shared" ref="GL7:GL40" si="77">GM6</f>
        <v>0</v>
      </c>
      <c r="GS7" t="str">
        <f t="shared" si="32"/>
        <v/>
      </c>
      <c r="GT7" s="35" t="e">
        <f t="shared" si="33"/>
        <v>#VALUE!</v>
      </c>
      <c r="GU7" t="e">
        <f>_xlfn.STDEV.P(GS5:GS7)/AVERAGE(GS5:GS7)</f>
        <v>#DIV/0!</v>
      </c>
      <c r="GV7" t="e">
        <f>AVERAGE(GS5:GS7)</f>
        <v>#DIV/0!</v>
      </c>
      <c r="GW7">
        <f t="shared" ref="GW7:GW40" si="78">GW6+10</f>
        <v>30</v>
      </c>
      <c r="GX7">
        <f t="shared" ref="GX7:GX40" si="79">GY6</f>
        <v>0</v>
      </c>
      <c r="HE7" t="str">
        <f t="shared" si="34"/>
        <v/>
      </c>
      <c r="HF7" s="35" t="e">
        <f t="shared" si="35"/>
        <v>#VALUE!</v>
      </c>
      <c r="HG7" t="e">
        <f>_xlfn.STDEV.P(HE5:HE7)/AVERAGE(HE5:HE7)</f>
        <v>#DIV/0!</v>
      </c>
      <c r="HH7" t="e">
        <f>AVERAGE(HE5:HE7)</f>
        <v>#DIV/0!</v>
      </c>
      <c r="HI7">
        <f t="shared" ref="HI7:HI40" si="80">HI6+10</f>
        <v>30</v>
      </c>
      <c r="HJ7">
        <f t="shared" ref="HJ7:HJ40" si="81">HK6</f>
        <v>0</v>
      </c>
      <c r="HQ7" t="str">
        <f t="shared" si="36"/>
        <v/>
      </c>
      <c r="HR7" s="35" t="e">
        <f t="shared" si="37"/>
        <v>#VALUE!</v>
      </c>
      <c r="HS7" t="e">
        <f>_xlfn.STDEV.P(HQ5:HQ7)/AVERAGE(HQ5:HQ7)</f>
        <v>#DIV/0!</v>
      </c>
      <c r="HT7" t="e">
        <f>AVERAGE(HQ5:HQ7)</f>
        <v>#DIV/0!</v>
      </c>
      <c r="HU7">
        <f t="shared" ref="HU7:HU40" si="82">HU6+10</f>
        <v>30</v>
      </c>
      <c r="HV7">
        <f t="shared" ref="HV7:HV40" si="83">HW6</f>
        <v>0</v>
      </c>
      <c r="IC7" t="str">
        <f t="shared" si="38"/>
        <v/>
      </c>
      <c r="ID7" s="35" t="e">
        <f t="shared" si="39"/>
        <v>#VALUE!</v>
      </c>
      <c r="IE7" t="e">
        <f>_xlfn.STDEV.P(IC5:IC7)/AVERAGE(IC5:IC7)</f>
        <v>#DIV/0!</v>
      </c>
      <c r="IF7" t="e">
        <f>AVERAGE(IC5:IC7)</f>
        <v>#DIV/0!</v>
      </c>
      <c r="IG7">
        <f t="shared" ref="IG7:IG40" si="84">IG6+10</f>
        <v>30</v>
      </c>
      <c r="IH7">
        <f t="shared" ref="IH7:IH40" si="85">II6</f>
        <v>0</v>
      </c>
      <c r="IO7" t="str">
        <f t="shared" si="40"/>
        <v/>
      </c>
      <c r="IP7" s="35" t="e">
        <f t="shared" si="41"/>
        <v>#VALUE!</v>
      </c>
      <c r="IQ7" t="e">
        <f>_xlfn.STDEV.P(IO5:IO7)/AVERAGE(IO5:IO7)</f>
        <v>#DIV/0!</v>
      </c>
      <c r="IR7" t="e">
        <f>AVERAGE(IO5:IO7)</f>
        <v>#DIV/0!</v>
      </c>
      <c r="IS7">
        <f t="shared" ref="IS7:IS40" si="86">IS6+10</f>
        <v>30</v>
      </c>
      <c r="IT7">
        <f t="shared" ref="IT7:IT40" si="87">IU6</f>
        <v>0</v>
      </c>
      <c r="JA7" t="str">
        <f t="shared" si="42"/>
        <v/>
      </c>
      <c r="JB7" s="35" t="e">
        <f t="shared" si="43"/>
        <v>#VALUE!</v>
      </c>
      <c r="JC7" t="e">
        <f>_xlfn.STDEV.P(JA5:JA7)/AVERAGE(JA5:JA7)</f>
        <v>#DIV/0!</v>
      </c>
      <c r="JD7" t="e">
        <f>AVERAGE(JA5:JA7)</f>
        <v>#DIV/0!</v>
      </c>
    </row>
    <row r="8" spans="1:264" x14ac:dyDescent="0.25">
      <c r="A8">
        <f t="shared" si="44"/>
        <v>40</v>
      </c>
      <c r="B8">
        <f t="shared" si="45"/>
        <v>0</v>
      </c>
      <c r="I8" t="str">
        <f t="shared" si="0"/>
        <v/>
      </c>
      <c r="J8" s="35" t="e">
        <f t="shared" si="1"/>
        <v>#VALUE!</v>
      </c>
      <c r="M8">
        <f t="shared" si="46"/>
        <v>40</v>
      </c>
      <c r="N8">
        <f t="shared" si="47"/>
        <v>0</v>
      </c>
      <c r="U8" t="str">
        <f t="shared" si="2"/>
        <v/>
      </c>
      <c r="V8" s="35" t="e">
        <f t="shared" si="3"/>
        <v>#VALUE!</v>
      </c>
      <c r="Y8">
        <f t="shared" si="48"/>
        <v>40</v>
      </c>
      <c r="Z8">
        <f t="shared" si="49"/>
        <v>0</v>
      </c>
      <c r="AG8" t="str">
        <f t="shared" si="4"/>
        <v/>
      </c>
      <c r="AH8" s="35" t="e">
        <f t="shared" si="5"/>
        <v>#VALUE!</v>
      </c>
      <c r="AK8">
        <f t="shared" si="50"/>
        <v>40</v>
      </c>
      <c r="AL8">
        <f t="shared" si="51"/>
        <v>0</v>
      </c>
      <c r="AS8" t="str">
        <f t="shared" si="6"/>
        <v/>
      </c>
      <c r="AT8" s="35" t="e">
        <f t="shared" si="7"/>
        <v>#VALUE!</v>
      </c>
      <c r="AW8">
        <f t="shared" si="52"/>
        <v>40</v>
      </c>
      <c r="AX8">
        <f t="shared" si="53"/>
        <v>0</v>
      </c>
      <c r="BE8" t="str">
        <f t="shared" si="8"/>
        <v/>
      </c>
      <c r="BF8" s="35" t="e">
        <f t="shared" si="9"/>
        <v>#VALUE!</v>
      </c>
      <c r="BI8">
        <f t="shared" si="54"/>
        <v>40</v>
      </c>
      <c r="BJ8">
        <f t="shared" si="55"/>
        <v>0</v>
      </c>
      <c r="BQ8" t="str">
        <f t="shared" si="10"/>
        <v/>
      </c>
      <c r="BR8" s="35" t="e">
        <f t="shared" si="11"/>
        <v>#VALUE!</v>
      </c>
      <c r="BU8">
        <f t="shared" si="56"/>
        <v>40</v>
      </c>
      <c r="BV8">
        <f t="shared" si="57"/>
        <v>0</v>
      </c>
      <c r="CC8" t="str">
        <f t="shared" si="12"/>
        <v/>
      </c>
      <c r="CD8" s="35" t="e">
        <f t="shared" si="13"/>
        <v>#VALUE!</v>
      </c>
      <c r="CG8">
        <f t="shared" si="58"/>
        <v>40</v>
      </c>
      <c r="CH8">
        <f t="shared" si="59"/>
        <v>0</v>
      </c>
      <c r="CO8" t="str">
        <f t="shared" si="14"/>
        <v/>
      </c>
      <c r="CP8" s="35" t="e">
        <f t="shared" si="15"/>
        <v>#VALUE!</v>
      </c>
      <c r="CS8">
        <f t="shared" si="60"/>
        <v>40</v>
      </c>
      <c r="CT8">
        <f t="shared" si="61"/>
        <v>0</v>
      </c>
      <c r="DA8" t="str">
        <f t="shared" si="16"/>
        <v/>
      </c>
      <c r="DB8" s="35" t="e">
        <f t="shared" si="17"/>
        <v>#VALUE!</v>
      </c>
      <c r="DE8">
        <f t="shared" si="62"/>
        <v>40</v>
      </c>
      <c r="DF8">
        <f t="shared" si="63"/>
        <v>0</v>
      </c>
      <c r="DM8" t="str">
        <f t="shared" si="18"/>
        <v/>
      </c>
      <c r="DN8" s="35" t="e">
        <f t="shared" si="19"/>
        <v>#VALUE!</v>
      </c>
      <c r="DQ8">
        <f t="shared" si="64"/>
        <v>40</v>
      </c>
      <c r="DR8">
        <f t="shared" si="65"/>
        <v>0</v>
      </c>
      <c r="DY8" t="str">
        <f t="shared" si="20"/>
        <v/>
      </c>
      <c r="DZ8" s="35" t="e">
        <f t="shared" si="21"/>
        <v>#VALUE!</v>
      </c>
      <c r="EC8">
        <f t="shared" si="66"/>
        <v>40</v>
      </c>
      <c r="ED8">
        <f t="shared" si="67"/>
        <v>0</v>
      </c>
      <c r="EK8" t="str">
        <f t="shared" si="22"/>
        <v/>
      </c>
      <c r="EL8" s="35" t="e">
        <f t="shared" si="23"/>
        <v>#VALUE!</v>
      </c>
      <c r="EO8">
        <f t="shared" si="68"/>
        <v>40</v>
      </c>
      <c r="EP8">
        <f t="shared" si="69"/>
        <v>0</v>
      </c>
      <c r="EW8" t="str">
        <f t="shared" si="24"/>
        <v/>
      </c>
      <c r="EX8" s="35" t="e">
        <f t="shared" si="25"/>
        <v>#VALUE!</v>
      </c>
      <c r="FA8">
        <f t="shared" si="70"/>
        <v>40</v>
      </c>
      <c r="FB8">
        <f t="shared" si="71"/>
        <v>0</v>
      </c>
      <c r="FI8" t="str">
        <f t="shared" si="26"/>
        <v/>
      </c>
      <c r="FJ8" s="35" t="e">
        <f t="shared" si="27"/>
        <v>#VALUE!</v>
      </c>
      <c r="FM8">
        <f t="shared" si="72"/>
        <v>40</v>
      </c>
      <c r="FN8">
        <f t="shared" si="73"/>
        <v>0</v>
      </c>
      <c r="FU8" t="str">
        <f t="shared" si="28"/>
        <v/>
      </c>
      <c r="FV8" s="35" t="e">
        <f t="shared" si="29"/>
        <v>#VALUE!</v>
      </c>
      <c r="FY8">
        <f t="shared" si="74"/>
        <v>40</v>
      </c>
      <c r="FZ8">
        <f t="shared" si="75"/>
        <v>0</v>
      </c>
      <c r="GG8" t="str">
        <f t="shared" si="30"/>
        <v/>
      </c>
      <c r="GH8" s="35" t="e">
        <f t="shared" si="31"/>
        <v>#VALUE!</v>
      </c>
      <c r="GK8">
        <f t="shared" si="76"/>
        <v>40</v>
      </c>
      <c r="GL8">
        <f t="shared" si="77"/>
        <v>0</v>
      </c>
      <c r="GS8" t="str">
        <f t="shared" si="32"/>
        <v/>
      </c>
      <c r="GT8" s="35" t="e">
        <f t="shared" si="33"/>
        <v>#VALUE!</v>
      </c>
      <c r="GW8">
        <f t="shared" si="78"/>
        <v>40</v>
      </c>
      <c r="GX8">
        <f t="shared" si="79"/>
        <v>0</v>
      </c>
      <c r="HE8" t="str">
        <f t="shared" si="34"/>
        <v/>
      </c>
      <c r="HF8" s="35" t="e">
        <f t="shared" si="35"/>
        <v>#VALUE!</v>
      </c>
      <c r="HI8">
        <f t="shared" si="80"/>
        <v>40</v>
      </c>
      <c r="HJ8">
        <f t="shared" si="81"/>
        <v>0</v>
      </c>
      <c r="HQ8" t="str">
        <f t="shared" si="36"/>
        <v/>
      </c>
      <c r="HR8" s="35" t="e">
        <f t="shared" si="37"/>
        <v>#VALUE!</v>
      </c>
      <c r="HU8">
        <f t="shared" si="82"/>
        <v>40</v>
      </c>
      <c r="HV8">
        <f t="shared" si="83"/>
        <v>0</v>
      </c>
      <c r="IC8" t="str">
        <f t="shared" si="38"/>
        <v/>
      </c>
      <c r="ID8" s="35" t="e">
        <f t="shared" si="39"/>
        <v>#VALUE!</v>
      </c>
      <c r="IG8">
        <f t="shared" si="84"/>
        <v>40</v>
      </c>
      <c r="IH8">
        <f t="shared" si="85"/>
        <v>0</v>
      </c>
      <c r="IO8" t="str">
        <f t="shared" si="40"/>
        <v/>
      </c>
      <c r="IP8" s="35" t="e">
        <f t="shared" si="41"/>
        <v>#VALUE!</v>
      </c>
      <c r="IS8">
        <f t="shared" si="86"/>
        <v>40</v>
      </c>
      <c r="IT8">
        <f t="shared" si="87"/>
        <v>0</v>
      </c>
      <c r="JA8" t="str">
        <f t="shared" si="42"/>
        <v/>
      </c>
      <c r="JB8" s="35" t="e">
        <f t="shared" si="43"/>
        <v>#VALUE!</v>
      </c>
    </row>
    <row r="9" spans="1:264" x14ac:dyDescent="0.25">
      <c r="A9">
        <f t="shared" si="44"/>
        <v>50</v>
      </c>
      <c r="B9">
        <f t="shared" si="45"/>
        <v>0</v>
      </c>
      <c r="I9" t="str">
        <f t="shared" si="0"/>
        <v/>
      </c>
      <c r="J9" s="35" t="e">
        <f t="shared" si="1"/>
        <v>#VALUE!</v>
      </c>
      <c r="M9">
        <f t="shared" si="46"/>
        <v>50</v>
      </c>
      <c r="N9">
        <f t="shared" si="47"/>
        <v>0</v>
      </c>
      <c r="U9" t="str">
        <f t="shared" si="2"/>
        <v/>
      </c>
      <c r="V9" s="35" t="e">
        <f t="shared" si="3"/>
        <v>#VALUE!</v>
      </c>
      <c r="Y9">
        <f t="shared" si="48"/>
        <v>50</v>
      </c>
      <c r="Z9">
        <f t="shared" si="49"/>
        <v>0</v>
      </c>
      <c r="AG9" t="str">
        <f t="shared" si="4"/>
        <v/>
      </c>
      <c r="AH9" s="35" t="e">
        <f t="shared" si="5"/>
        <v>#VALUE!</v>
      </c>
      <c r="AK9">
        <f t="shared" si="50"/>
        <v>50</v>
      </c>
      <c r="AL9">
        <f t="shared" si="51"/>
        <v>0</v>
      </c>
      <c r="AS9" t="str">
        <f t="shared" si="6"/>
        <v/>
      </c>
      <c r="AT9" s="35" t="e">
        <f t="shared" si="7"/>
        <v>#VALUE!</v>
      </c>
      <c r="AW9">
        <f t="shared" si="52"/>
        <v>50</v>
      </c>
      <c r="AX9">
        <f t="shared" si="53"/>
        <v>0</v>
      </c>
      <c r="BE9" t="str">
        <f t="shared" si="8"/>
        <v/>
      </c>
      <c r="BF9" s="35" t="e">
        <f t="shared" si="9"/>
        <v>#VALUE!</v>
      </c>
      <c r="BI9">
        <f t="shared" si="54"/>
        <v>50</v>
      </c>
      <c r="BJ9">
        <f t="shared" si="55"/>
        <v>0</v>
      </c>
      <c r="BQ9" t="str">
        <f t="shared" si="10"/>
        <v/>
      </c>
      <c r="BR9" s="35" t="e">
        <f t="shared" si="11"/>
        <v>#VALUE!</v>
      </c>
      <c r="BU9">
        <f t="shared" si="56"/>
        <v>50</v>
      </c>
      <c r="BV9">
        <f t="shared" si="57"/>
        <v>0</v>
      </c>
      <c r="CC9" t="str">
        <f t="shared" si="12"/>
        <v/>
      </c>
      <c r="CD9" s="35" t="e">
        <f t="shared" si="13"/>
        <v>#VALUE!</v>
      </c>
      <c r="CG9">
        <f t="shared" si="58"/>
        <v>50</v>
      </c>
      <c r="CH9">
        <f t="shared" si="59"/>
        <v>0</v>
      </c>
      <c r="CO9" t="str">
        <f t="shared" si="14"/>
        <v/>
      </c>
      <c r="CP9" s="35" t="e">
        <f t="shared" si="15"/>
        <v>#VALUE!</v>
      </c>
      <c r="CS9">
        <f t="shared" si="60"/>
        <v>50</v>
      </c>
      <c r="CT9">
        <f t="shared" si="61"/>
        <v>0</v>
      </c>
      <c r="DA9" t="str">
        <f t="shared" si="16"/>
        <v/>
      </c>
      <c r="DB9" s="35" t="e">
        <f t="shared" si="17"/>
        <v>#VALUE!</v>
      </c>
      <c r="DE9">
        <f t="shared" si="62"/>
        <v>50</v>
      </c>
      <c r="DF9">
        <f t="shared" si="63"/>
        <v>0</v>
      </c>
      <c r="DM9" t="str">
        <f t="shared" si="18"/>
        <v/>
      </c>
      <c r="DN9" s="35" t="e">
        <f t="shared" si="19"/>
        <v>#VALUE!</v>
      </c>
      <c r="DQ9">
        <f t="shared" si="64"/>
        <v>50</v>
      </c>
      <c r="DR9">
        <f t="shared" si="65"/>
        <v>0</v>
      </c>
      <c r="DY9" t="str">
        <f t="shared" si="20"/>
        <v/>
      </c>
      <c r="DZ9" s="35" t="e">
        <f t="shared" si="21"/>
        <v>#VALUE!</v>
      </c>
      <c r="EC9">
        <f t="shared" si="66"/>
        <v>50</v>
      </c>
      <c r="ED9">
        <f t="shared" si="67"/>
        <v>0</v>
      </c>
      <c r="EK9" t="str">
        <f t="shared" si="22"/>
        <v/>
      </c>
      <c r="EL9" s="35" t="e">
        <f t="shared" si="23"/>
        <v>#VALUE!</v>
      </c>
      <c r="EO9">
        <f t="shared" si="68"/>
        <v>50</v>
      </c>
      <c r="EP9">
        <f t="shared" si="69"/>
        <v>0</v>
      </c>
      <c r="EW9" t="str">
        <f t="shared" si="24"/>
        <v/>
      </c>
      <c r="EX9" s="35" t="e">
        <f t="shared" si="25"/>
        <v>#VALUE!</v>
      </c>
      <c r="FA9">
        <f t="shared" si="70"/>
        <v>50</v>
      </c>
      <c r="FB9">
        <f t="shared" si="71"/>
        <v>0</v>
      </c>
      <c r="FI9" t="str">
        <f t="shared" si="26"/>
        <v/>
      </c>
      <c r="FJ9" s="35" t="e">
        <f t="shared" si="27"/>
        <v>#VALUE!</v>
      </c>
      <c r="FM9">
        <f t="shared" si="72"/>
        <v>50</v>
      </c>
      <c r="FN9">
        <f t="shared" si="73"/>
        <v>0</v>
      </c>
      <c r="FU9" t="str">
        <f t="shared" si="28"/>
        <v/>
      </c>
      <c r="FV9" s="35" t="e">
        <f t="shared" si="29"/>
        <v>#VALUE!</v>
      </c>
      <c r="FY9">
        <f t="shared" si="74"/>
        <v>50</v>
      </c>
      <c r="FZ9">
        <f t="shared" si="75"/>
        <v>0</v>
      </c>
      <c r="GG9" t="str">
        <f t="shared" si="30"/>
        <v/>
      </c>
      <c r="GH9" s="35" t="e">
        <f t="shared" si="31"/>
        <v>#VALUE!</v>
      </c>
      <c r="GK9">
        <f t="shared" si="76"/>
        <v>50</v>
      </c>
      <c r="GL9">
        <f t="shared" si="77"/>
        <v>0</v>
      </c>
      <c r="GS9" t="str">
        <f t="shared" si="32"/>
        <v/>
      </c>
      <c r="GT9" s="35" t="e">
        <f t="shared" si="33"/>
        <v>#VALUE!</v>
      </c>
      <c r="GW9">
        <f t="shared" si="78"/>
        <v>50</v>
      </c>
      <c r="GX9">
        <f t="shared" si="79"/>
        <v>0</v>
      </c>
      <c r="HE9" t="str">
        <f t="shared" si="34"/>
        <v/>
      </c>
      <c r="HF9" s="35" t="e">
        <f t="shared" si="35"/>
        <v>#VALUE!</v>
      </c>
      <c r="HI9">
        <f t="shared" si="80"/>
        <v>50</v>
      </c>
      <c r="HJ9">
        <f t="shared" si="81"/>
        <v>0</v>
      </c>
      <c r="HQ9" t="str">
        <f t="shared" si="36"/>
        <v/>
      </c>
      <c r="HR9" s="35" t="e">
        <f t="shared" si="37"/>
        <v>#VALUE!</v>
      </c>
      <c r="HU9">
        <f t="shared" si="82"/>
        <v>50</v>
      </c>
      <c r="HV9">
        <f t="shared" si="83"/>
        <v>0</v>
      </c>
      <c r="IC9" t="str">
        <f t="shared" si="38"/>
        <v/>
      </c>
      <c r="ID9" s="35" t="e">
        <f t="shared" si="39"/>
        <v>#VALUE!</v>
      </c>
      <c r="IG9">
        <f t="shared" si="84"/>
        <v>50</v>
      </c>
      <c r="IH9">
        <f t="shared" si="85"/>
        <v>0</v>
      </c>
      <c r="IO9" t="str">
        <f t="shared" si="40"/>
        <v/>
      </c>
      <c r="IP9" s="35" t="e">
        <f t="shared" si="41"/>
        <v>#VALUE!</v>
      </c>
      <c r="IS9">
        <f t="shared" si="86"/>
        <v>50</v>
      </c>
      <c r="IT9">
        <f t="shared" si="87"/>
        <v>0</v>
      </c>
      <c r="JA9" t="str">
        <f t="shared" si="42"/>
        <v/>
      </c>
      <c r="JB9" s="35" t="e">
        <f t="shared" si="43"/>
        <v>#VALUE!</v>
      </c>
    </row>
    <row r="10" spans="1:264" x14ac:dyDescent="0.25">
      <c r="A10">
        <f t="shared" si="44"/>
        <v>60</v>
      </c>
      <c r="B10">
        <f t="shared" si="45"/>
        <v>0</v>
      </c>
      <c r="I10" t="str">
        <f t="shared" si="0"/>
        <v/>
      </c>
      <c r="J10" s="35" t="e">
        <f t="shared" si="1"/>
        <v>#VALUE!</v>
      </c>
      <c r="K10" t="e">
        <f>_xlfn.STDEV.P(I8:I10)/AVERAGE(I8:I10)</f>
        <v>#DIV/0!</v>
      </c>
      <c r="L10" t="e">
        <f>AVERAGE(I8:I10)</f>
        <v>#DIV/0!</v>
      </c>
      <c r="M10">
        <f t="shared" si="46"/>
        <v>60</v>
      </c>
      <c r="N10">
        <f t="shared" si="47"/>
        <v>0</v>
      </c>
      <c r="U10" t="str">
        <f t="shared" si="2"/>
        <v/>
      </c>
      <c r="V10" s="35" t="e">
        <f t="shared" si="3"/>
        <v>#VALUE!</v>
      </c>
      <c r="W10" t="e">
        <f>_xlfn.STDEV.P(U8:U10)/AVERAGE(U8:U10)</f>
        <v>#DIV/0!</v>
      </c>
      <c r="X10" t="e">
        <f>AVERAGE(U8:U10)</f>
        <v>#DIV/0!</v>
      </c>
      <c r="Y10">
        <f t="shared" si="48"/>
        <v>60</v>
      </c>
      <c r="Z10">
        <f t="shared" si="49"/>
        <v>0</v>
      </c>
      <c r="AG10" t="str">
        <f t="shared" si="4"/>
        <v/>
      </c>
      <c r="AH10" s="35" t="e">
        <f t="shared" si="5"/>
        <v>#VALUE!</v>
      </c>
      <c r="AI10" t="e">
        <f>_xlfn.STDEV.P(AG8:AG10)/AVERAGE(AG8:AG10)</f>
        <v>#DIV/0!</v>
      </c>
      <c r="AJ10" t="e">
        <f>AVERAGE(AG8:AG10)</f>
        <v>#DIV/0!</v>
      </c>
      <c r="AK10">
        <f t="shared" si="50"/>
        <v>60</v>
      </c>
      <c r="AL10">
        <f t="shared" si="51"/>
        <v>0</v>
      </c>
      <c r="AS10" t="str">
        <f t="shared" si="6"/>
        <v/>
      </c>
      <c r="AT10" s="35" t="e">
        <f t="shared" si="7"/>
        <v>#VALUE!</v>
      </c>
      <c r="AU10" t="e">
        <f>_xlfn.STDEV.P(AS8:AS10)/AVERAGE(AS8:AS10)</f>
        <v>#DIV/0!</v>
      </c>
      <c r="AV10" t="e">
        <f>AVERAGE(AS8:AS10)</f>
        <v>#DIV/0!</v>
      </c>
      <c r="AW10">
        <f t="shared" si="52"/>
        <v>60</v>
      </c>
      <c r="AX10">
        <f t="shared" si="53"/>
        <v>0</v>
      </c>
      <c r="BE10" t="str">
        <f t="shared" si="8"/>
        <v/>
      </c>
      <c r="BF10" s="35" t="e">
        <f t="shared" si="9"/>
        <v>#VALUE!</v>
      </c>
      <c r="BG10" t="e">
        <f>_xlfn.STDEV.P(BE8:BE10)/AVERAGE(BE8:BE10)</f>
        <v>#DIV/0!</v>
      </c>
      <c r="BH10" t="e">
        <f>AVERAGE(BE8:BE10)</f>
        <v>#DIV/0!</v>
      </c>
      <c r="BI10">
        <f t="shared" si="54"/>
        <v>60</v>
      </c>
      <c r="BJ10">
        <f t="shared" si="55"/>
        <v>0</v>
      </c>
      <c r="BQ10" t="str">
        <f t="shared" si="10"/>
        <v/>
      </c>
      <c r="BR10" s="35" t="e">
        <f t="shared" si="11"/>
        <v>#VALUE!</v>
      </c>
      <c r="BS10" t="e">
        <f>_xlfn.STDEV.P(BQ8:BQ10)/AVERAGE(BQ8:BQ10)</f>
        <v>#DIV/0!</v>
      </c>
      <c r="BT10" t="e">
        <f>AVERAGE(BQ8:BQ10)</f>
        <v>#DIV/0!</v>
      </c>
      <c r="BU10">
        <f t="shared" si="56"/>
        <v>60</v>
      </c>
      <c r="BV10">
        <f t="shared" si="57"/>
        <v>0</v>
      </c>
      <c r="CC10" t="str">
        <f t="shared" si="12"/>
        <v/>
      </c>
      <c r="CD10" s="35" t="e">
        <f t="shared" si="13"/>
        <v>#VALUE!</v>
      </c>
      <c r="CE10" t="e">
        <f>_xlfn.STDEV.P(CC8:CC10)/AVERAGE(CC8:CC10)</f>
        <v>#DIV/0!</v>
      </c>
      <c r="CF10" t="e">
        <f>AVERAGE(CC8:CC10)</f>
        <v>#DIV/0!</v>
      </c>
      <c r="CG10">
        <f t="shared" si="58"/>
        <v>60</v>
      </c>
      <c r="CH10">
        <f t="shared" si="59"/>
        <v>0</v>
      </c>
      <c r="CO10" t="str">
        <f t="shared" si="14"/>
        <v/>
      </c>
      <c r="CP10" s="35" t="e">
        <f t="shared" si="15"/>
        <v>#VALUE!</v>
      </c>
      <c r="CQ10" t="e">
        <f>_xlfn.STDEV.P(CO8:CO10)/AVERAGE(CO8:CO10)</f>
        <v>#DIV/0!</v>
      </c>
      <c r="CR10" t="e">
        <f>AVERAGE(CO8:CO10)</f>
        <v>#DIV/0!</v>
      </c>
      <c r="CS10">
        <f t="shared" si="60"/>
        <v>60</v>
      </c>
      <c r="CT10">
        <f t="shared" si="61"/>
        <v>0</v>
      </c>
      <c r="DA10" t="str">
        <f t="shared" si="16"/>
        <v/>
      </c>
      <c r="DB10" s="35" t="e">
        <f t="shared" si="17"/>
        <v>#VALUE!</v>
      </c>
      <c r="DC10" t="e">
        <f>_xlfn.STDEV.P(DA8:DA10)/AVERAGE(DA8:DA10)</f>
        <v>#DIV/0!</v>
      </c>
      <c r="DD10" t="e">
        <f>AVERAGE(DA8:DA10)</f>
        <v>#DIV/0!</v>
      </c>
      <c r="DE10">
        <f t="shared" si="62"/>
        <v>60</v>
      </c>
      <c r="DF10">
        <f t="shared" si="63"/>
        <v>0</v>
      </c>
      <c r="DM10" t="str">
        <f t="shared" si="18"/>
        <v/>
      </c>
      <c r="DN10" s="35" t="e">
        <f t="shared" si="19"/>
        <v>#VALUE!</v>
      </c>
      <c r="DO10" t="e">
        <f>_xlfn.STDEV.P(DM8:DM10)/AVERAGE(DM8:DM10)</f>
        <v>#DIV/0!</v>
      </c>
      <c r="DP10" t="e">
        <f>AVERAGE(DM8:DM10)</f>
        <v>#DIV/0!</v>
      </c>
      <c r="DQ10">
        <f t="shared" si="64"/>
        <v>60</v>
      </c>
      <c r="DR10">
        <f t="shared" si="65"/>
        <v>0</v>
      </c>
      <c r="DY10" t="str">
        <f t="shared" si="20"/>
        <v/>
      </c>
      <c r="DZ10" s="35" t="e">
        <f t="shared" si="21"/>
        <v>#VALUE!</v>
      </c>
      <c r="EA10" t="e">
        <f>_xlfn.STDEV.P(DY8:DY10)/AVERAGE(DY8:DY10)</f>
        <v>#DIV/0!</v>
      </c>
      <c r="EB10" t="e">
        <f>AVERAGE(DY8:DY10)</f>
        <v>#DIV/0!</v>
      </c>
      <c r="EC10">
        <f t="shared" si="66"/>
        <v>60</v>
      </c>
      <c r="ED10">
        <f t="shared" si="67"/>
        <v>0</v>
      </c>
      <c r="EK10" t="str">
        <f t="shared" si="22"/>
        <v/>
      </c>
      <c r="EL10" s="35" t="e">
        <f t="shared" si="23"/>
        <v>#VALUE!</v>
      </c>
      <c r="EM10" t="e">
        <f>_xlfn.STDEV.P(EK8:EK10)/AVERAGE(EK8:EK10)</f>
        <v>#DIV/0!</v>
      </c>
      <c r="EN10" t="e">
        <f>AVERAGE(EK8:EK10)</f>
        <v>#DIV/0!</v>
      </c>
      <c r="EO10">
        <f t="shared" si="68"/>
        <v>60</v>
      </c>
      <c r="EP10">
        <f t="shared" si="69"/>
        <v>0</v>
      </c>
      <c r="EW10" t="str">
        <f t="shared" si="24"/>
        <v/>
      </c>
      <c r="EX10" s="35" t="e">
        <f t="shared" si="25"/>
        <v>#VALUE!</v>
      </c>
      <c r="EY10" t="e">
        <f>_xlfn.STDEV.P(EW8:EW10)/AVERAGE(EW8:EW10)</f>
        <v>#DIV/0!</v>
      </c>
      <c r="EZ10" t="e">
        <f>AVERAGE(EW8:EW10)</f>
        <v>#DIV/0!</v>
      </c>
      <c r="FA10">
        <f t="shared" si="70"/>
        <v>60</v>
      </c>
      <c r="FB10">
        <f t="shared" si="71"/>
        <v>0</v>
      </c>
      <c r="FI10" t="str">
        <f t="shared" si="26"/>
        <v/>
      </c>
      <c r="FJ10" s="35" t="e">
        <f t="shared" si="27"/>
        <v>#VALUE!</v>
      </c>
      <c r="FK10" t="e">
        <f>_xlfn.STDEV.P(FI8:FI10)/AVERAGE(FI8:FI10)</f>
        <v>#DIV/0!</v>
      </c>
      <c r="FL10" t="e">
        <f>AVERAGE(FI8:FI10)</f>
        <v>#DIV/0!</v>
      </c>
      <c r="FM10">
        <f t="shared" si="72"/>
        <v>60</v>
      </c>
      <c r="FN10">
        <f t="shared" si="73"/>
        <v>0</v>
      </c>
      <c r="FU10" t="str">
        <f t="shared" si="28"/>
        <v/>
      </c>
      <c r="FV10" s="35" t="e">
        <f t="shared" si="29"/>
        <v>#VALUE!</v>
      </c>
      <c r="FW10" t="e">
        <f>_xlfn.STDEV.P(FU8:FU10)/AVERAGE(FU8:FU10)</f>
        <v>#DIV/0!</v>
      </c>
      <c r="FX10" t="e">
        <f>AVERAGE(FU8:FU10)</f>
        <v>#DIV/0!</v>
      </c>
      <c r="FY10">
        <f t="shared" si="74"/>
        <v>60</v>
      </c>
      <c r="FZ10">
        <f t="shared" si="75"/>
        <v>0</v>
      </c>
      <c r="GG10" t="str">
        <f t="shared" si="30"/>
        <v/>
      </c>
      <c r="GH10" s="35" t="e">
        <f t="shared" si="31"/>
        <v>#VALUE!</v>
      </c>
      <c r="GI10" t="e">
        <f>_xlfn.STDEV.P(GG8:GG10)/AVERAGE(GG8:GG10)</f>
        <v>#DIV/0!</v>
      </c>
      <c r="GJ10" t="e">
        <f>AVERAGE(GG8:GG10)</f>
        <v>#DIV/0!</v>
      </c>
      <c r="GK10">
        <f t="shared" si="76"/>
        <v>60</v>
      </c>
      <c r="GL10">
        <f t="shared" si="77"/>
        <v>0</v>
      </c>
      <c r="GS10" t="str">
        <f t="shared" si="32"/>
        <v/>
      </c>
      <c r="GT10" s="35" t="e">
        <f t="shared" si="33"/>
        <v>#VALUE!</v>
      </c>
      <c r="GU10" t="e">
        <f>_xlfn.STDEV.P(GS8:GS10)/AVERAGE(GS8:GS10)</f>
        <v>#DIV/0!</v>
      </c>
      <c r="GV10" t="e">
        <f>AVERAGE(GS8:GS10)</f>
        <v>#DIV/0!</v>
      </c>
      <c r="GW10">
        <f t="shared" si="78"/>
        <v>60</v>
      </c>
      <c r="GX10">
        <f t="shared" si="79"/>
        <v>0</v>
      </c>
      <c r="HE10" t="str">
        <f t="shared" si="34"/>
        <v/>
      </c>
      <c r="HF10" s="35" t="e">
        <f t="shared" si="35"/>
        <v>#VALUE!</v>
      </c>
      <c r="HG10" t="e">
        <f>_xlfn.STDEV.P(HE8:HE10)/AVERAGE(HE8:HE10)</f>
        <v>#DIV/0!</v>
      </c>
      <c r="HH10" t="e">
        <f>AVERAGE(HE8:HE10)</f>
        <v>#DIV/0!</v>
      </c>
      <c r="HI10">
        <f t="shared" si="80"/>
        <v>60</v>
      </c>
      <c r="HJ10">
        <f t="shared" si="81"/>
        <v>0</v>
      </c>
      <c r="HQ10" t="str">
        <f t="shared" si="36"/>
        <v/>
      </c>
      <c r="HR10" s="35" t="e">
        <f t="shared" si="37"/>
        <v>#VALUE!</v>
      </c>
      <c r="HS10" t="e">
        <f>_xlfn.STDEV.P(HQ8:HQ10)/AVERAGE(HQ8:HQ10)</f>
        <v>#DIV/0!</v>
      </c>
      <c r="HT10" t="e">
        <f>AVERAGE(HQ8:HQ10)</f>
        <v>#DIV/0!</v>
      </c>
      <c r="HU10">
        <f t="shared" si="82"/>
        <v>60</v>
      </c>
      <c r="HV10">
        <f t="shared" si="83"/>
        <v>0</v>
      </c>
      <c r="IC10" t="str">
        <f t="shared" si="38"/>
        <v/>
      </c>
      <c r="ID10" s="35" t="e">
        <f t="shared" si="39"/>
        <v>#VALUE!</v>
      </c>
      <c r="IE10" t="e">
        <f>_xlfn.STDEV.P(IC8:IC10)/AVERAGE(IC8:IC10)</f>
        <v>#DIV/0!</v>
      </c>
      <c r="IF10" t="e">
        <f>AVERAGE(IC8:IC10)</f>
        <v>#DIV/0!</v>
      </c>
      <c r="IG10">
        <f t="shared" si="84"/>
        <v>60</v>
      </c>
      <c r="IH10">
        <f t="shared" si="85"/>
        <v>0</v>
      </c>
      <c r="IO10" t="str">
        <f t="shared" si="40"/>
        <v/>
      </c>
      <c r="IP10" s="35" t="e">
        <f t="shared" si="41"/>
        <v>#VALUE!</v>
      </c>
      <c r="IQ10" t="e">
        <f>_xlfn.STDEV.P(IO8:IO10)/AVERAGE(IO8:IO10)</f>
        <v>#DIV/0!</v>
      </c>
      <c r="IR10" t="e">
        <f>AVERAGE(IO8:IO10)</f>
        <v>#DIV/0!</v>
      </c>
      <c r="IS10">
        <f t="shared" si="86"/>
        <v>60</v>
      </c>
      <c r="IT10">
        <f t="shared" si="87"/>
        <v>0</v>
      </c>
      <c r="JA10" t="str">
        <f t="shared" si="42"/>
        <v/>
      </c>
      <c r="JB10" s="35" t="e">
        <f t="shared" si="43"/>
        <v>#VALUE!</v>
      </c>
      <c r="JC10" t="e">
        <f>_xlfn.STDEV.P(JA8:JA10)/AVERAGE(JA8:JA10)</f>
        <v>#DIV/0!</v>
      </c>
      <c r="JD10" t="e">
        <f>AVERAGE(JA8:JA10)</f>
        <v>#DIV/0!</v>
      </c>
    </row>
    <row r="11" spans="1:264" x14ac:dyDescent="0.25">
      <c r="A11">
        <f t="shared" si="44"/>
        <v>70</v>
      </c>
      <c r="B11">
        <f t="shared" si="45"/>
        <v>0</v>
      </c>
      <c r="I11" t="str">
        <f t="shared" si="0"/>
        <v/>
      </c>
      <c r="J11" s="35" t="e">
        <f t="shared" si="1"/>
        <v>#VALUE!</v>
      </c>
      <c r="M11">
        <f t="shared" si="46"/>
        <v>70</v>
      </c>
      <c r="N11">
        <f t="shared" si="47"/>
        <v>0</v>
      </c>
      <c r="U11" t="str">
        <f t="shared" si="2"/>
        <v/>
      </c>
      <c r="V11" s="35" t="e">
        <f t="shared" si="3"/>
        <v>#VALUE!</v>
      </c>
      <c r="Y11">
        <f t="shared" si="48"/>
        <v>70</v>
      </c>
      <c r="Z11">
        <f t="shared" si="49"/>
        <v>0</v>
      </c>
      <c r="AG11" t="str">
        <f t="shared" si="4"/>
        <v/>
      </c>
      <c r="AH11" s="35" t="e">
        <f t="shared" si="5"/>
        <v>#VALUE!</v>
      </c>
      <c r="AK11">
        <f t="shared" si="50"/>
        <v>70</v>
      </c>
      <c r="AL11">
        <f t="shared" si="51"/>
        <v>0</v>
      </c>
      <c r="AS11" t="str">
        <f t="shared" si="6"/>
        <v/>
      </c>
      <c r="AT11" s="35" t="e">
        <f t="shared" si="7"/>
        <v>#VALUE!</v>
      </c>
      <c r="AW11">
        <f t="shared" si="52"/>
        <v>70</v>
      </c>
      <c r="AX11">
        <f t="shared" si="53"/>
        <v>0</v>
      </c>
      <c r="BE11" t="str">
        <f t="shared" si="8"/>
        <v/>
      </c>
      <c r="BF11" s="35" t="e">
        <f t="shared" si="9"/>
        <v>#VALUE!</v>
      </c>
      <c r="BI11">
        <f t="shared" si="54"/>
        <v>70</v>
      </c>
      <c r="BJ11">
        <f t="shared" si="55"/>
        <v>0</v>
      </c>
      <c r="BQ11" t="str">
        <f t="shared" si="10"/>
        <v/>
      </c>
      <c r="BR11" s="35" t="e">
        <f t="shared" si="11"/>
        <v>#VALUE!</v>
      </c>
      <c r="BU11">
        <f t="shared" si="56"/>
        <v>70</v>
      </c>
      <c r="BV11">
        <f t="shared" si="57"/>
        <v>0</v>
      </c>
      <c r="CC11" t="str">
        <f t="shared" si="12"/>
        <v/>
      </c>
      <c r="CD11" s="35" t="e">
        <f t="shared" si="13"/>
        <v>#VALUE!</v>
      </c>
      <c r="CG11">
        <f t="shared" si="58"/>
        <v>70</v>
      </c>
      <c r="CH11">
        <f t="shared" si="59"/>
        <v>0</v>
      </c>
      <c r="CO11" t="str">
        <f t="shared" si="14"/>
        <v/>
      </c>
      <c r="CP11" s="35" t="e">
        <f t="shared" si="15"/>
        <v>#VALUE!</v>
      </c>
      <c r="CS11">
        <f t="shared" si="60"/>
        <v>70</v>
      </c>
      <c r="CT11">
        <f t="shared" si="61"/>
        <v>0</v>
      </c>
      <c r="DA11" t="str">
        <f t="shared" si="16"/>
        <v/>
      </c>
      <c r="DB11" s="35" t="e">
        <f t="shared" si="17"/>
        <v>#VALUE!</v>
      </c>
      <c r="DE11">
        <f t="shared" si="62"/>
        <v>70</v>
      </c>
      <c r="DF11">
        <f t="shared" si="63"/>
        <v>0</v>
      </c>
      <c r="DM11" t="str">
        <f t="shared" si="18"/>
        <v/>
      </c>
      <c r="DN11" s="35" t="e">
        <f t="shared" si="19"/>
        <v>#VALUE!</v>
      </c>
      <c r="DQ11">
        <f t="shared" si="64"/>
        <v>70</v>
      </c>
      <c r="DR11">
        <f t="shared" si="65"/>
        <v>0</v>
      </c>
      <c r="DY11" t="str">
        <f t="shared" si="20"/>
        <v/>
      </c>
      <c r="DZ11" s="35" t="e">
        <f t="shared" si="21"/>
        <v>#VALUE!</v>
      </c>
      <c r="EC11">
        <f t="shared" si="66"/>
        <v>70</v>
      </c>
      <c r="ED11">
        <f t="shared" si="67"/>
        <v>0</v>
      </c>
      <c r="EK11" t="str">
        <f t="shared" si="22"/>
        <v/>
      </c>
      <c r="EL11" s="35" t="e">
        <f t="shared" si="23"/>
        <v>#VALUE!</v>
      </c>
      <c r="EO11">
        <f t="shared" si="68"/>
        <v>70</v>
      </c>
      <c r="EP11">
        <f t="shared" si="69"/>
        <v>0</v>
      </c>
      <c r="EW11" t="str">
        <f t="shared" si="24"/>
        <v/>
      </c>
      <c r="EX11" s="35" t="e">
        <f t="shared" si="25"/>
        <v>#VALUE!</v>
      </c>
      <c r="FA11">
        <f t="shared" si="70"/>
        <v>70</v>
      </c>
      <c r="FB11">
        <f t="shared" si="71"/>
        <v>0</v>
      </c>
      <c r="FI11" t="str">
        <f t="shared" si="26"/>
        <v/>
      </c>
      <c r="FJ11" s="35" t="e">
        <f t="shared" si="27"/>
        <v>#VALUE!</v>
      </c>
      <c r="FM11">
        <f t="shared" si="72"/>
        <v>70</v>
      </c>
      <c r="FN11">
        <f t="shared" si="73"/>
        <v>0</v>
      </c>
      <c r="FU11" t="str">
        <f t="shared" si="28"/>
        <v/>
      </c>
      <c r="FV11" s="35" t="e">
        <f t="shared" si="29"/>
        <v>#VALUE!</v>
      </c>
      <c r="FY11">
        <f t="shared" si="74"/>
        <v>70</v>
      </c>
      <c r="FZ11">
        <f t="shared" si="75"/>
        <v>0</v>
      </c>
      <c r="GG11" t="str">
        <f t="shared" si="30"/>
        <v/>
      </c>
      <c r="GH11" s="35" t="e">
        <f t="shared" si="31"/>
        <v>#VALUE!</v>
      </c>
      <c r="GK11">
        <f t="shared" si="76"/>
        <v>70</v>
      </c>
      <c r="GL11">
        <f t="shared" si="77"/>
        <v>0</v>
      </c>
      <c r="GS11" t="str">
        <f t="shared" si="32"/>
        <v/>
      </c>
      <c r="GT11" s="35" t="e">
        <f t="shared" si="33"/>
        <v>#VALUE!</v>
      </c>
      <c r="GW11">
        <f t="shared" si="78"/>
        <v>70</v>
      </c>
      <c r="GX11">
        <f t="shared" si="79"/>
        <v>0</v>
      </c>
      <c r="HE11" t="str">
        <f t="shared" si="34"/>
        <v/>
      </c>
      <c r="HF11" s="35" t="e">
        <f t="shared" si="35"/>
        <v>#VALUE!</v>
      </c>
      <c r="HI11">
        <f t="shared" si="80"/>
        <v>70</v>
      </c>
      <c r="HJ11">
        <f t="shared" si="81"/>
        <v>0</v>
      </c>
      <c r="HQ11" t="str">
        <f t="shared" si="36"/>
        <v/>
      </c>
      <c r="HR11" s="35" t="e">
        <f t="shared" si="37"/>
        <v>#VALUE!</v>
      </c>
      <c r="HU11">
        <f t="shared" si="82"/>
        <v>70</v>
      </c>
      <c r="HV11">
        <f t="shared" si="83"/>
        <v>0</v>
      </c>
      <c r="IC11" t="str">
        <f t="shared" si="38"/>
        <v/>
      </c>
      <c r="ID11" s="35" t="e">
        <f t="shared" si="39"/>
        <v>#VALUE!</v>
      </c>
      <c r="IG11">
        <f t="shared" si="84"/>
        <v>70</v>
      </c>
      <c r="IH11">
        <f t="shared" si="85"/>
        <v>0</v>
      </c>
      <c r="IO11" t="str">
        <f t="shared" si="40"/>
        <v/>
      </c>
      <c r="IP11" s="35" t="e">
        <f t="shared" si="41"/>
        <v>#VALUE!</v>
      </c>
      <c r="IS11">
        <f t="shared" si="86"/>
        <v>70</v>
      </c>
      <c r="IT11">
        <f t="shared" si="87"/>
        <v>0</v>
      </c>
      <c r="JA11" t="str">
        <f t="shared" si="42"/>
        <v/>
      </c>
      <c r="JB11" s="35" t="e">
        <f t="shared" si="43"/>
        <v>#VALUE!</v>
      </c>
    </row>
    <row r="12" spans="1:264" x14ac:dyDescent="0.25">
      <c r="A12">
        <f t="shared" si="44"/>
        <v>80</v>
      </c>
      <c r="B12">
        <f t="shared" si="45"/>
        <v>0</v>
      </c>
      <c r="I12" t="str">
        <f t="shared" si="0"/>
        <v/>
      </c>
      <c r="J12" s="35" t="e">
        <f t="shared" si="1"/>
        <v>#VALUE!</v>
      </c>
      <c r="M12">
        <f t="shared" si="46"/>
        <v>80</v>
      </c>
      <c r="N12">
        <f t="shared" si="47"/>
        <v>0</v>
      </c>
      <c r="U12" t="str">
        <f t="shared" si="2"/>
        <v/>
      </c>
      <c r="V12" s="35" t="e">
        <f t="shared" si="3"/>
        <v>#VALUE!</v>
      </c>
      <c r="Y12">
        <f t="shared" si="48"/>
        <v>80</v>
      </c>
      <c r="Z12">
        <f t="shared" si="49"/>
        <v>0</v>
      </c>
      <c r="AG12" t="str">
        <f t="shared" si="4"/>
        <v/>
      </c>
      <c r="AH12" s="35" t="e">
        <f t="shared" si="5"/>
        <v>#VALUE!</v>
      </c>
      <c r="AK12">
        <f t="shared" si="50"/>
        <v>80</v>
      </c>
      <c r="AL12">
        <f t="shared" si="51"/>
        <v>0</v>
      </c>
      <c r="AS12" t="str">
        <f t="shared" si="6"/>
        <v/>
      </c>
      <c r="AT12" s="35" t="e">
        <f t="shared" si="7"/>
        <v>#VALUE!</v>
      </c>
      <c r="AW12">
        <f t="shared" si="52"/>
        <v>80</v>
      </c>
      <c r="AX12">
        <f t="shared" si="53"/>
        <v>0</v>
      </c>
      <c r="BE12" t="str">
        <f t="shared" si="8"/>
        <v/>
      </c>
      <c r="BF12" s="35" t="e">
        <f t="shared" si="9"/>
        <v>#VALUE!</v>
      </c>
      <c r="BI12">
        <f t="shared" si="54"/>
        <v>80</v>
      </c>
      <c r="BJ12">
        <f t="shared" si="55"/>
        <v>0</v>
      </c>
      <c r="BQ12" t="str">
        <f t="shared" si="10"/>
        <v/>
      </c>
      <c r="BR12" s="35" t="e">
        <f t="shared" si="11"/>
        <v>#VALUE!</v>
      </c>
      <c r="BU12">
        <f t="shared" si="56"/>
        <v>80</v>
      </c>
      <c r="BV12">
        <f t="shared" si="57"/>
        <v>0</v>
      </c>
      <c r="CC12" t="str">
        <f t="shared" si="12"/>
        <v/>
      </c>
      <c r="CD12" s="35" t="e">
        <f t="shared" si="13"/>
        <v>#VALUE!</v>
      </c>
      <c r="CG12">
        <f t="shared" si="58"/>
        <v>80</v>
      </c>
      <c r="CH12">
        <f t="shared" si="59"/>
        <v>0</v>
      </c>
      <c r="CO12" t="str">
        <f t="shared" si="14"/>
        <v/>
      </c>
      <c r="CP12" s="35" t="e">
        <f t="shared" si="15"/>
        <v>#VALUE!</v>
      </c>
      <c r="CS12">
        <f t="shared" si="60"/>
        <v>80</v>
      </c>
      <c r="CT12">
        <f t="shared" si="61"/>
        <v>0</v>
      </c>
      <c r="DA12" t="str">
        <f t="shared" si="16"/>
        <v/>
      </c>
      <c r="DB12" s="35" t="e">
        <f t="shared" si="17"/>
        <v>#VALUE!</v>
      </c>
      <c r="DE12">
        <f t="shared" si="62"/>
        <v>80</v>
      </c>
      <c r="DF12">
        <f t="shared" si="63"/>
        <v>0</v>
      </c>
      <c r="DM12" t="str">
        <f t="shared" si="18"/>
        <v/>
      </c>
      <c r="DN12" s="35" t="e">
        <f t="shared" si="19"/>
        <v>#VALUE!</v>
      </c>
      <c r="DQ12">
        <f t="shared" si="64"/>
        <v>80</v>
      </c>
      <c r="DR12">
        <f t="shared" si="65"/>
        <v>0</v>
      </c>
      <c r="DY12" t="str">
        <f t="shared" si="20"/>
        <v/>
      </c>
      <c r="DZ12" s="35" t="e">
        <f t="shared" si="21"/>
        <v>#VALUE!</v>
      </c>
      <c r="EC12">
        <f t="shared" si="66"/>
        <v>80</v>
      </c>
      <c r="ED12">
        <f t="shared" si="67"/>
        <v>0</v>
      </c>
      <c r="EK12" t="str">
        <f t="shared" si="22"/>
        <v/>
      </c>
      <c r="EL12" s="35" t="e">
        <f t="shared" si="23"/>
        <v>#VALUE!</v>
      </c>
      <c r="EO12">
        <f t="shared" si="68"/>
        <v>80</v>
      </c>
      <c r="EP12">
        <f t="shared" si="69"/>
        <v>0</v>
      </c>
      <c r="EW12" t="str">
        <f t="shared" si="24"/>
        <v/>
      </c>
      <c r="EX12" s="35" t="e">
        <f t="shared" si="25"/>
        <v>#VALUE!</v>
      </c>
      <c r="FA12">
        <f t="shared" si="70"/>
        <v>80</v>
      </c>
      <c r="FB12">
        <f t="shared" si="71"/>
        <v>0</v>
      </c>
      <c r="FI12" t="str">
        <f t="shared" si="26"/>
        <v/>
      </c>
      <c r="FJ12" s="35" t="e">
        <f t="shared" si="27"/>
        <v>#VALUE!</v>
      </c>
      <c r="FM12">
        <f t="shared" si="72"/>
        <v>80</v>
      </c>
      <c r="FN12">
        <f t="shared" si="73"/>
        <v>0</v>
      </c>
      <c r="FU12" t="str">
        <f t="shared" si="28"/>
        <v/>
      </c>
      <c r="FV12" s="35" t="e">
        <f t="shared" si="29"/>
        <v>#VALUE!</v>
      </c>
      <c r="FY12">
        <f t="shared" si="74"/>
        <v>80</v>
      </c>
      <c r="FZ12">
        <f t="shared" si="75"/>
        <v>0</v>
      </c>
      <c r="GG12" t="str">
        <f t="shared" si="30"/>
        <v/>
      </c>
      <c r="GH12" s="35" t="e">
        <f t="shared" si="31"/>
        <v>#VALUE!</v>
      </c>
      <c r="GK12">
        <f t="shared" si="76"/>
        <v>80</v>
      </c>
      <c r="GL12">
        <f t="shared" si="77"/>
        <v>0</v>
      </c>
      <c r="GS12" t="str">
        <f t="shared" si="32"/>
        <v/>
      </c>
      <c r="GT12" s="35" t="e">
        <f t="shared" si="33"/>
        <v>#VALUE!</v>
      </c>
      <c r="GW12">
        <f t="shared" si="78"/>
        <v>80</v>
      </c>
      <c r="GX12">
        <f t="shared" si="79"/>
        <v>0</v>
      </c>
      <c r="HE12" t="str">
        <f t="shared" si="34"/>
        <v/>
      </c>
      <c r="HF12" s="35" t="e">
        <f t="shared" si="35"/>
        <v>#VALUE!</v>
      </c>
      <c r="HI12">
        <f t="shared" si="80"/>
        <v>80</v>
      </c>
      <c r="HJ12">
        <f t="shared" si="81"/>
        <v>0</v>
      </c>
      <c r="HQ12" t="str">
        <f t="shared" si="36"/>
        <v/>
      </c>
      <c r="HR12" s="35" t="e">
        <f t="shared" si="37"/>
        <v>#VALUE!</v>
      </c>
      <c r="HU12">
        <f t="shared" si="82"/>
        <v>80</v>
      </c>
      <c r="HV12">
        <f t="shared" si="83"/>
        <v>0</v>
      </c>
      <c r="IC12" t="str">
        <f t="shared" si="38"/>
        <v/>
      </c>
      <c r="ID12" s="35" t="e">
        <f t="shared" si="39"/>
        <v>#VALUE!</v>
      </c>
      <c r="IG12">
        <f t="shared" si="84"/>
        <v>80</v>
      </c>
      <c r="IH12">
        <f t="shared" si="85"/>
        <v>0</v>
      </c>
      <c r="IO12" t="str">
        <f t="shared" si="40"/>
        <v/>
      </c>
      <c r="IP12" s="35" t="e">
        <f t="shared" si="41"/>
        <v>#VALUE!</v>
      </c>
      <c r="IS12">
        <f t="shared" si="86"/>
        <v>80</v>
      </c>
      <c r="IT12">
        <f t="shared" si="87"/>
        <v>0</v>
      </c>
      <c r="JA12" t="str">
        <f t="shared" si="42"/>
        <v/>
      </c>
      <c r="JB12" s="35" t="e">
        <f t="shared" si="43"/>
        <v>#VALUE!</v>
      </c>
    </row>
    <row r="13" spans="1:264" x14ac:dyDescent="0.25">
      <c r="A13">
        <f t="shared" si="44"/>
        <v>90</v>
      </c>
      <c r="B13">
        <f t="shared" si="45"/>
        <v>0</v>
      </c>
      <c r="I13" t="str">
        <f t="shared" si="0"/>
        <v/>
      </c>
      <c r="J13" s="35" t="e">
        <f t="shared" si="1"/>
        <v>#VALUE!</v>
      </c>
      <c r="K13" t="e">
        <f>_xlfn.STDEV.P(I11:I13)/AVERAGE(I11:I13)</f>
        <v>#DIV/0!</v>
      </c>
      <c r="L13" t="e">
        <f>AVERAGE(I11:I13)</f>
        <v>#DIV/0!</v>
      </c>
      <c r="M13">
        <f t="shared" si="46"/>
        <v>90</v>
      </c>
      <c r="N13">
        <f t="shared" si="47"/>
        <v>0</v>
      </c>
      <c r="U13" t="str">
        <f t="shared" si="2"/>
        <v/>
      </c>
      <c r="V13" s="35" t="e">
        <f t="shared" si="3"/>
        <v>#VALUE!</v>
      </c>
      <c r="W13" t="e">
        <f>_xlfn.STDEV.P(U11:U13)/AVERAGE(U11:U13)</f>
        <v>#DIV/0!</v>
      </c>
      <c r="X13" t="e">
        <f>AVERAGE(U11:U13)</f>
        <v>#DIV/0!</v>
      </c>
      <c r="Y13">
        <f t="shared" si="48"/>
        <v>90</v>
      </c>
      <c r="Z13">
        <f t="shared" si="49"/>
        <v>0</v>
      </c>
      <c r="AG13" t="str">
        <f t="shared" si="4"/>
        <v/>
      </c>
      <c r="AH13" s="35" t="e">
        <f t="shared" si="5"/>
        <v>#VALUE!</v>
      </c>
      <c r="AI13" t="e">
        <f>_xlfn.STDEV.P(AG11:AG13)/AVERAGE(AG11:AG13)</f>
        <v>#DIV/0!</v>
      </c>
      <c r="AJ13" t="e">
        <f>AVERAGE(AG11:AG13)</f>
        <v>#DIV/0!</v>
      </c>
      <c r="AK13">
        <f t="shared" si="50"/>
        <v>90</v>
      </c>
      <c r="AL13">
        <f t="shared" si="51"/>
        <v>0</v>
      </c>
      <c r="AS13" t="str">
        <f t="shared" si="6"/>
        <v/>
      </c>
      <c r="AT13" s="35" t="e">
        <f t="shared" si="7"/>
        <v>#VALUE!</v>
      </c>
      <c r="AU13" t="e">
        <f>_xlfn.STDEV.P(AS11:AS13)/AVERAGE(AS11:AS13)</f>
        <v>#DIV/0!</v>
      </c>
      <c r="AV13" t="e">
        <f>AVERAGE(AS11:AS13)</f>
        <v>#DIV/0!</v>
      </c>
      <c r="AW13">
        <f t="shared" si="52"/>
        <v>90</v>
      </c>
      <c r="AX13">
        <f t="shared" si="53"/>
        <v>0</v>
      </c>
      <c r="BE13" t="str">
        <f t="shared" si="8"/>
        <v/>
      </c>
      <c r="BF13" s="35" t="e">
        <f t="shared" si="9"/>
        <v>#VALUE!</v>
      </c>
      <c r="BG13" t="e">
        <f>_xlfn.STDEV.P(BE11:BE13)/AVERAGE(BE11:BE13)</f>
        <v>#DIV/0!</v>
      </c>
      <c r="BH13" t="e">
        <f>AVERAGE(BE11:BE13)</f>
        <v>#DIV/0!</v>
      </c>
      <c r="BI13">
        <f t="shared" si="54"/>
        <v>90</v>
      </c>
      <c r="BJ13">
        <f t="shared" si="55"/>
        <v>0</v>
      </c>
      <c r="BQ13" t="str">
        <f t="shared" si="10"/>
        <v/>
      </c>
      <c r="BR13" s="35" t="e">
        <f t="shared" si="11"/>
        <v>#VALUE!</v>
      </c>
      <c r="BS13" t="e">
        <f>_xlfn.STDEV.P(BQ11:BQ13)/AVERAGE(BQ11:BQ13)</f>
        <v>#DIV/0!</v>
      </c>
      <c r="BT13" t="e">
        <f>AVERAGE(BQ11:BQ13)</f>
        <v>#DIV/0!</v>
      </c>
      <c r="BU13">
        <f t="shared" si="56"/>
        <v>90</v>
      </c>
      <c r="BV13">
        <f t="shared" si="57"/>
        <v>0</v>
      </c>
      <c r="CC13" t="str">
        <f t="shared" si="12"/>
        <v/>
      </c>
      <c r="CD13" s="35" t="e">
        <f t="shared" si="13"/>
        <v>#VALUE!</v>
      </c>
      <c r="CE13" t="e">
        <f>_xlfn.STDEV.P(CC11:CC13)/AVERAGE(CC11:CC13)</f>
        <v>#DIV/0!</v>
      </c>
      <c r="CF13" t="e">
        <f>AVERAGE(CC11:CC13)</f>
        <v>#DIV/0!</v>
      </c>
      <c r="CG13">
        <f t="shared" si="58"/>
        <v>90</v>
      </c>
      <c r="CH13">
        <f t="shared" si="59"/>
        <v>0</v>
      </c>
      <c r="CO13" t="str">
        <f t="shared" si="14"/>
        <v/>
      </c>
      <c r="CP13" s="35" t="e">
        <f t="shared" si="15"/>
        <v>#VALUE!</v>
      </c>
      <c r="CQ13" t="e">
        <f>_xlfn.STDEV.P(CO11:CO13)/AVERAGE(CO11:CO13)</f>
        <v>#DIV/0!</v>
      </c>
      <c r="CR13" t="e">
        <f>AVERAGE(CO11:CO13)</f>
        <v>#DIV/0!</v>
      </c>
      <c r="CS13">
        <f t="shared" si="60"/>
        <v>90</v>
      </c>
      <c r="CT13">
        <f t="shared" si="61"/>
        <v>0</v>
      </c>
      <c r="DA13" t="str">
        <f t="shared" si="16"/>
        <v/>
      </c>
      <c r="DB13" s="35" t="e">
        <f t="shared" si="17"/>
        <v>#VALUE!</v>
      </c>
      <c r="DC13" t="e">
        <f>_xlfn.STDEV.P(DA11:DA13)/AVERAGE(DA11:DA13)</f>
        <v>#DIV/0!</v>
      </c>
      <c r="DD13" t="e">
        <f>AVERAGE(DA11:DA13)</f>
        <v>#DIV/0!</v>
      </c>
      <c r="DE13">
        <f t="shared" si="62"/>
        <v>90</v>
      </c>
      <c r="DF13">
        <f t="shared" si="63"/>
        <v>0</v>
      </c>
      <c r="DM13" t="str">
        <f t="shared" si="18"/>
        <v/>
      </c>
      <c r="DN13" s="35" t="e">
        <f t="shared" si="19"/>
        <v>#VALUE!</v>
      </c>
      <c r="DO13" t="e">
        <f>_xlfn.STDEV.P(DM11:DM13)/AVERAGE(DM11:DM13)</f>
        <v>#DIV/0!</v>
      </c>
      <c r="DP13" t="e">
        <f>AVERAGE(DM11:DM13)</f>
        <v>#DIV/0!</v>
      </c>
      <c r="DQ13">
        <f t="shared" si="64"/>
        <v>90</v>
      </c>
      <c r="DR13">
        <f t="shared" si="65"/>
        <v>0</v>
      </c>
      <c r="DY13" t="str">
        <f t="shared" si="20"/>
        <v/>
      </c>
      <c r="DZ13" s="35" t="e">
        <f t="shared" si="21"/>
        <v>#VALUE!</v>
      </c>
      <c r="EA13" t="e">
        <f>_xlfn.STDEV.P(DY11:DY13)/AVERAGE(DY11:DY13)</f>
        <v>#DIV/0!</v>
      </c>
      <c r="EB13" t="e">
        <f>AVERAGE(DY11:DY13)</f>
        <v>#DIV/0!</v>
      </c>
      <c r="EC13">
        <f t="shared" si="66"/>
        <v>90</v>
      </c>
      <c r="ED13">
        <f t="shared" si="67"/>
        <v>0</v>
      </c>
      <c r="EK13" t="str">
        <f t="shared" si="22"/>
        <v/>
      </c>
      <c r="EL13" s="35" t="e">
        <f t="shared" si="23"/>
        <v>#VALUE!</v>
      </c>
      <c r="EM13" t="e">
        <f>_xlfn.STDEV.P(EK11:EK13)/AVERAGE(EK11:EK13)</f>
        <v>#DIV/0!</v>
      </c>
      <c r="EN13" t="e">
        <f>AVERAGE(EK11:EK13)</f>
        <v>#DIV/0!</v>
      </c>
      <c r="EO13">
        <f t="shared" si="68"/>
        <v>90</v>
      </c>
      <c r="EP13">
        <f t="shared" si="69"/>
        <v>0</v>
      </c>
      <c r="EW13" t="str">
        <f t="shared" si="24"/>
        <v/>
      </c>
      <c r="EX13" s="35" t="e">
        <f t="shared" si="25"/>
        <v>#VALUE!</v>
      </c>
      <c r="EY13" t="e">
        <f>_xlfn.STDEV.P(EW11:EW13)/AVERAGE(EW11:EW13)</f>
        <v>#DIV/0!</v>
      </c>
      <c r="EZ13" t="e">
        <f>AVERAGE(EW11:EW13)</f>
        <v>#DIV/0!</v>
      </c>
      <c r="FA13">
        <f t="shared" si="70"/>
        <v>90</v>
      </c>
      <c r="FB13">
        <f t="shared" si="71"/>
        <v>0</v>
      </c>
      <c r="FI13" t="str">
        <f t="shared" si="26"/>
        <v/>
      </c>
      <c r="FJ13" s="35" t="e">
        <f t="shared" si="27"/>
        <v>#VALUE!</v>
      </c>
      <c r="FK13" t="e">
        <f>_xlfn.STDEV.P(FI11:FI13)/AVERAGE(FI11:FI13)</f>
        <v>#DIV/0!</v>
      </c>
      <c r="FL13" t="e">
        <f>AVERAGE(FI11:FI13)</f>
        <v>#DIV/0!</v>
      </c>
      <c r="FM13">
        <f t="shared" si="72"/>
        <v>90</v>
      </c>
      <c r="FN13">
        <f t="shared" si="73"/>
        <v>0</v>
      </c>
      <c r="FU13" t="str">
        <f t="shared" si="28"/>
        <v/>
      </c>
      <c r="FV13" s="35" t="e">
        <f t="shared" si="29"/>
        <v>#VALUE!</v>
      </c>
      <c r="FW13" t="e">
        <f>_xlfn.STDEV.P(FU11:FU13)/AVERAGE(FU11:FU13)</f>
        <v>#DIV/0!</v>
      </c>
      <c r="FX13" t="e">
        <f>AVERAGE(FU11:FU13)</f>
        <v>#DIV/0!</v>
      </c>
      <c r="FY13">
        <f t="shared" si="74"/>
        <v>90</v>
      </c>
      <c r="FZ13">
        <f t="shared" si="75"/>
        <v>0</v>
      </c>
      <c r="GG13" t="str">
        <f t="shared" si="30"/>
        <v/>
      </c>
      <c r="GH13" s="35" t="e">
        <f t="shared" si="31"/>
        <v>#VALUE!</v>
      </c>
      <c r="GI13" t="e">
        <f>_xlfn.STDEV.P(GG11:GG13)/AVERAGE(GG11:GG13)</f>
        <v>#DIV/0!</v>
      </c>
      <c r="GJ13" t="e">
        <f>AVERAGE(GG11:GG13)</f>
        <v>#DIV/0!</v>
      </c>
      <c r="GK13">
        <f t="shared" si="76"/>
        <v>90</v>
      </c>
      <c r="GL13">
        <f t="shared" si="77"/>
        <v>0</v>
      </c>
      <c r="GS13" t="str">
        <f t="shared" si="32"/>
        <v/>
      </c>
      <c r="GT13" s="35" t="e">
        <f t="shared" si="33"/>
        <v>#VALUE!</v>
      </c>
      <c r="GU13" t="e">
        <f>_xlfn.STDEV.P(GS11:GS13)/AVERAGE(GS11:GS13)</f>
        <v>#DIV/0!</v>
      </c>
      <c r="GV13" t="e">
        <f>AVERAGE(GS11:GS13)</f>
        <v>#DIV/0!</v>
      </c>
      <c r="GW13">
        <f t="shared" si="78"/>
        <v>90</v>
      </c>
      <c r="GX13">
        <f t="shared" si="79"/>
        <v>0</v>
      </c>
      <c r="HE13" t="str">
        <f t="shared" si="34"/>
        <v/>
      </c>
      <c r="HF13" s="35" t="e">
        <f t="shared" si="35"/>
        <v>#VALUE!</v>
      </c>
      <c r="HG13" t="e">
        <f>_xlfn.STDEV.P(HE11:HE13)/AVERAGE(HE11:HE13)</f>
        <v>#DIV/0!</v>
      </c>
      <c r="HH13" t="e">
        <f>AVERAGE(HE11:HE13)</f>
        <v>#DIV/0!</v>
      </c>
      <c r="HI13">
        <f t="shared" si="80"/>
        <v>90</v>
      </c>
      <c r="HJ13">
        <f t="shared" si="81"/>
        <v>0</v>
      </c>
      <c r="HQ13" t="str">
        <f t="shared" si="36"/>
        <v/>
      </c>
      <c r="HR13" s="35" t="e">
        <f t="shared" si="37"/>
        <v>#VALUE!</v>
      </c>
      <c r="HS13" t="e">
        <f>_xlfn.STDEV.P(HQ11:HQ13)/AVERAGE(HQ11:HQ13)</f>
        <v>#DIV/0!</v>
      </c>
      <c r="HT13" t="e">
        <f>AVERAGE(HQ11:HQ13)</f>
        <v>#DIV/0!</v>
      </c>
      <c r="HU13">
        <f t="shared" si="82"/>
        <v>90</v>
      </c>
      <c r="HV13">
        <f t="shared" si="83"/>
        <v>0</v>
      </c>
      <c r="IC13" t="str">
        <f t="shared" si="38"/>
        <v/>
      </c>
      <c r="ID13" s="35" t="e">
        <f t="shared" si="39"/>
        <v>#VALUE!</v>
      </c>
      <c r="IE13" t="e">
        <f>_xlfn.STDEV.P(IC11:IC13)/AVERAGE(IC11:IC13)</f>
        <v>#DIV/0!</v>
      </c>
      <c r="IF13" t="e">
        <f>AVERAGE(IC11:IC13)</f>
        <v>#DIV/0!</v>
      </c>
      <c r="IG13">
        <f t="shared" si="84"/>
        <v>90</v>
      </c>
      <c r="IH13">
        <f t="shared" si="85"/>
        <v>0</v>
      </c>
      <c r="IO13" t="str">
        <f t="shared" si="40"/>
        <v/>
      </c>
      <c r="IP13" s="35" t="e">
        <f t="shared" si="41"/>
        <v>#VALUE!</v>
      </c>
      <c r="IQ13" t="e">
        <f>_xlfn.STDEV.P(IO11:IO13)/AVERAGE(IO11:IO13)</f>
        <v>#DIV/0!</v>
      </c>
      <c r="IR13" t="e">
        <f>AVERAGE(IO11:IO13)</f>
        <v>#DIV/0!</v>
      </c>
      <c r="IS13">
        <f t="shared" si="86"/>
        <v>90</v>
      </c>
      <c r="IT13">
        <f t="shared" si="87"/>
        <v>0</v>
      </c>
      <c r="JA13" t="str">
        <f t="shared" si="42"/>
        <v/>
      </c>
      <c r="JB13" s="35" t="e">
        <f t="shared" si="43"/>
        <v>#VALUE!</v>
      </c>
      <c r="JC13" t="e">
        <f>_xlfn.STDEV.P(JA11:JA13)/AVERAGE(JA11:JA13)</f>
        <v>#DIV/0!</v>
      </c>
      <c r="JD13" t="e">
        <f>AVERAGE(JA11:JA13)</f>
        <v>#DIV/0!</v>
      </c>
    </row>
    <row r="14" spans="1:264" x14ac:dyDescent="0.25">
      <c r="A14">
        <f t="shared" si="44"/>
        <v>100</v>
      </c>
      <c r="B14">
        <f t="shared" si="45"/>
        <v>0</v>
      </c>
      <c r="I14" t="str">
        <f t="shared" si="0"/>
        <v/>
      </c>
      <c r="J14" s="35" t="e">
        <f t="shared" si="1"/>
        <v>#VALUE!</v>
      </c>
      <c r="M14">
        <f t="shared" si="46"/>
        <v>100</v>
      </c>
      <c r="N14">
        <f t="shared" si="47"/>
        <v>0</v>
      </c>
      <c r="U14" t="str">
        <f t="shared" si="2"/>
        <v/>
      </c>
      <c r="V14" s="35" t="e">
        <f t="shared" si="3"/>
        <v>#VALUE!</v>
      </c>
      <c r="Y14">
        <f t="shared" si="48"/>
        <v>100</v>
      </c>
      <c r="Z14">
        <f t="shared" si="49"/>
        <v>0</v>
      </c>
      <c r="AG14" t="str">
        <f t="shared" si="4"/>
        <v/>
      </c>
      <c r="AH14" s="35" t="e">
        <f t="shared" si="5"/>
        <v>#VALUE!</v>
      </c>
      <c r="AK14">
        <f t="shared" si="50"/>
        <v>100</v>
      </c>
      <c r="AL14">
        <f t="shared" si="51"/>
        <v>0</v>
      </c>
      <c r="AS14" t="str">
        <f t="shared" si="6"/>
        <v/>
      </c>
      <c r="AT14" s="35" t="e">
        <f t="shared" si="7"/>
        <v>#VALUE!</v>
      </c>
      <c r="AW14">
        <f t="shared" si="52"/>
        <v>100</v>
      </c>
      <c r="AX14">
        <f t="shared" si="53"/>
        <v>0</v>
      </c>
      <c r="BE14" t="str">
        <f t="shared" si="8"/>
        <v/>
      </c>
      <c r="BF14" s="35" t="e">
        <f t="shared" si="9"/>
        <v>#VALUE!</v>
      </c>
      <c r="BI14">
        <f t="shared" si="54"/>
        <v>100</v>
      </c>
      <c r="BJ14">
        <f t="shared" si="55"/>
        <v>0</v>
      </c>
      <c r="BQ14" t="str">
        <f t="shared" si="10"/>
        <v/>
      </c>
      <c r="BR14" s="35" t="e">
        <f t="shared" si="11"/>
        <v>#VALUE!</v>
      </c>
      <c r="BU14">
        <f t="shared" si="56"/>
        <v>100</v>
      </c>
      <c r="BV14">
        <f t="shared" si="57"/>
        <v>0</v>
      </c>
      <c r="CC14" t="str">
        <f t="shared" si="12"/>
        <v/>
      </c>
      <c r="CD14" s="35" t="e">
        <f t="shared" si="13"/>
        <v>#VALUE!</v>
      </c>
      <c r="CG14">
        <f t="shared" si="58"/>
        <v>100</v>
      </c>
      <c r="CH14">
        <f t="shared" si="59"/>
        <v>0</v>
      </c>
      <c r="CO14" t="str">
        <f t="shared" si="14"/>
        <v/>
      </c>
      <c r="CP14" s="35" t="e">
        <f t="shared" si="15"/>
        <v>#VALUE!</v>
      </c>
      <c r="CS14">
        <f t="shared" si="60"/>
        <v>100</v>
      </c>
      <c r="CT14">
        <f t="shared" si="61"/>
        <v>0</v>
      </c>
      <c r="DA14" t="str">
        <f t="shared" si="16"/>
        <v/>
      </c>
      <c r="DB14" s="35" t="e">
        <f t="shared" si="17"/>
        <v>#VALUE!</v>
      </c>
      <c r="DE14">
        <f t="shared" si="62"/>
        <v>100</v>
      </c>
      <c r="DF14">
        <f t="shared" si="63"/>
        <v>0</v>
      </c>
      <c r="DM14" t="str">
        <f t="shared" si="18"/>
        <v/>
      </c>
      <c r="DN14" s="35" t="e">
        <f t="shared" si="19"/>
        <v>#VALUE!</v>
      </c>
      <c r="DQ14">
        <f t="shared" si="64"/>
        <v>100</v>
      </c>
      <c r="DR14">
        <f t="shared" si="65"/>
        <v>0</v>
      </c>
      <c r="DY14" t="str">
        <f t="shared" si="20"/>
        <v/>
      </c>
      <c r="DZ14" s="35" t="e">
        <f t="shared" si="21"/>
        <v>#VALUE!</v>
      </c>
      <c r="EC14">
        <f t="shared" si="66"/>
        <v>100</v>
      </c>
      <c r="ED14">
        <f t="shared" si="67"/>
        <v>0</v>
      </c>
      <c r="EK14" t="str">
        <f t="shared" si="22"/>
        <v/>
      </c>
      <c r="EL14" s="35" t="e">
        <f t="shared" si="23"/>
        <v>#VALUE!</v>
      </c>
      <c r="EO14">
        <f t="shared" si="68"/>
        <v>100</v>
      </c>
      <c r="EP14">
        <f t="shared" si="69"/>
        <v>0</v>
      </c>
      <c r="EW14" t="str">
        <f t="shared" si="24"/>
        <v/>
      </c>
      <c r="EX14" s="35" t="e">
        <f t="shared" si="25"/>
        <v>#VALUE!</v>
      </c>
      <c r="FA14">
        <f t="shared" si="70"/>
        <v>100</v>
      </c>
      <c r="FB14">
        <f t="shared" si="71"/>
        <v>0</v>
      </c>
      <c r="FI14" t="str">
        <f t="shared" si="26"/>
        <v/>
      </c>
      <c r="FJ14" s="35" t="e">
        <f t="shared" si="27"/>
        <v>#VALUE!</v>
      </c>
      <c r="FM14">
        <f t="shared" si="72"/>
        <v>100</v>
      </c>
      <c r="FN14">
        <f t="shared" si="73"/>
        <v>0</v>
      </c>
      <c r="FU14" t="str">
        <f t="shared" si="28"/>
        <v/>
      </c>
      <c r="FV14" s="35" t="e">
        <f t="shared" si="29"/>
        <v>#VALUE!</v>
      </c>
      <c r="FY14">
        <f t="shared" si="74"/>
        <v>100</v>
      </c>
      <c r="FZ14">
        <f t="shared" si="75"/>
        <v>0</v>
      </c>
      <c r="GG14" t="str">
        <f t="shared" si="30"/>
        <v/>
      </c>
      <c r="GH14" s="35" t="e">
        <f t="shared" si="31"/>
        <v>#VALUE!</v>
      </c>
      <c r="GK14">
        <f t="shared" si="76"/>
        <v>100</v>
      </c>
      <c r="GL14">
        <f t="shared" si="77"/>
        <v>0</v>
      </c>
      <c r="GS14" t="str">
        <f t="shared" si="32"/>
        <v/>
      </c>
      <c r="GT14" s="35" t="e">
        <f t="shared" si="33"/>
        <v>#VALUE!</v>
      </c>
      <c r="GW14">
        <f t="shared" si="78"/>
        <v>100</v>
      </c>
      <c r="GX14">
        <f t="shared" si="79"/>
        <v>0</v>
      </c>
      <c r="HE14" t="str">
        <f t="shared" si="34"/>
        <v/>
      </c>
      <c r="HF14" s="35" t="e">
        <f t="shared" si="35"/>
        <v>#VALUE!</v>
      </c>
      <c r="HI14">
        <f t="shared" si="80"/>
        <v>100</v>
      </c>
      <c r="HJ14">
        <f t="shared" si="81"/>
        <v>0</v>
      </c>
      <c r="HQ14" t="str">
        <f t="shared" si="36"/>
        <v/>
      </c>
      <c r="HR14" s="35" t="e">
        <f t="shared" si="37"/>
        <v>#VALUE!</v>
      </c>
      <c r="HU14">
        <f t="shared" si="82"/>
        <v>100</v>
      </c>
      <c r="HV14">
        <f t="shared" si="83"/>
        <v>0</v>
      </c>
      <c r="IC14" t="str">
        <f t="shared" si="38"/>
        <v/>
      </c>
      <c r="ID14" s="35" t="e">
        <f t="shared" si="39"/>
        <v>#VALUE!</v>
      </c>
      <c r="IG14">
        <f t="shared" si="84"/>
        <v>100</v>
      </c>
      <c r="IH14">
        <f t="shared" si="85"/>
        <v>0</v>
      </c>
      <c r="IO14" t="str">
        <f t="shared" si="40"/>
        <v/>
      </c>
      <c r="IP14" s="35" t="e">
        <f t="shared" si="41"/>
        <v>#VALUE!</v>
      </c>
      <c r="IS14">
        <f t="shared" si="86"/>
        <v>100</v>
      </c>
      <c r="IT14">
        <f t="shared" si="87"/>
        <v>0</v>
      </c>
      <c r="JA14" t="str">
        <f t="shared" si="42"/>
        <v/>
      </c>
      <c r="JB14" s="35" t="e">
        <f t="shared" si="43"/>
        <v>#VALUE!</v>
      </c>
    </row>
    <row r="15" spans="1:264" x14ac:dyDescent="0.25">
      <c r="A15">
        <f t="shared" si="44"/>
        <v>110</v>
      </c>
      <c r="B15">
        <f t="shared" si="45"/>
        <v>0</v>
      </c>
      <c r="I15" t="str">
        <f t="shared" si="0"/>
        <v/>
      </c>
      <c r="J15" s="35" t="e">
        <f t="shared" si="1"/>
        <v>#VALUE!</v>
      </c>
      <c r="M15">
        <f t="shared" si="46"/>
        <v>110</v>
      </c>
      <c r="N15">
        <f t="shared" si="47"/>
        <v>0</v>
      </c>
      <c r="U15" t="str">
        <f t="shared" si="2"/>
        <v/>
      </c>
      <c r="V15" s="35" t="e">
        <f t="shared" si="3"/>
        <v>#VALUE!</v>
      </c>
      <c r="Y15">
        <f t="shared" si="48"/>
        <v>110</v>
      </c>
      <c r="Z15">
        <f t="shared" si="49"/>
        <v>0</v>
      </c>
      <c r="AG15" t="str">
        <f t="shared" si="4"/>
        <v/>
      </c>
      <c r="AH15" s="35" t="e">
        <f t="shared" si="5"/>
        <v>#VALUE!</v>
      </c>
      <c r="AK15">
        <f t="shared" si="50"/>
        <v>110</v>
      </c>
      <c r="AL15">
        <f t="shared" si="51"/>
        <v>0</v>
      </c>
      <c r="AS15" t="str">
        <f t="shared" si="6"/>
        <v/>
      </c>
      <c r="AT15" s="35" t="e">
        <f t="shared" si="7"/>
        <v>#VALUE!</v>
      </c>
      <c r="AW15">
        <f t="shared" si="52"/>
        <v>110</v>
      </c>
      <c r="AX15">
        <f t="shared" si="53"/>
        <v>0</v>
      </c>
      <c r="BE15" t="str">
        <f t="shared" si="8"/>
        <v/>
      </c>
      <c r="BF15" s="35" t="e">
        <f t="shared" si="9"/>
        <v>#VALUE!</v>
      </c>
      <c r="BI15">
        <f t="shared" si="54"/>
        <v>110</v>
      </c>
      <c r="BJ15">
        <f t="shared" si="55"/>
        <v>0</v>
      </c>
      <c r="BQ15" t="str">
        <f t="shared" si="10"/>
        <v/>
      </c>
      <c r="BR15" s="35" t="e">
        <f t="shared" si="11"/>
        <v>#VALUE!</v>
      </c>
      <c r="BU15">
        <f t="shared" si="56"/>
        <v>110</v>
      </c>
      <c r="BV15">
        <f t="shared" si="57"/>
        <v>0</v>
      </c>
      <c r="CC15" t="str">
        <f t="shared" si="12"/>
        <v/>
      </c>
      <c r="CD15" s="35" t="e">
        <f t="shared" si="13"/>
        <v>#VALUE!</v>
      </c>
      <c r="CG15">
        <f t="shared" si="58"/>
        <v>110</v>
      </c>
      <c r="CH15">
        <f t="shared" si="59"/>
        <v>0</v>
      </c>
      <c r="CO15" t="str">
        <f t="shared" si="14"/>
        <v/>
      </c>
      <c r="CP15" s="35" t="e">
        <f t="shared" si="15"/>
        <v>#VALUE!</v>
      </c>
      <c r="CS15">
        <f t="shared" si="60"/>
        <v>110</v>
      </c>
      <c r="CT15">
        <f t="shared" si="61"/>
        <v>0</v>
      </c>
      <c r="DA15" t="str">
        <f t="shared" si="16"/>
        <v/>
      </c>
      <c r="DB15" s="35" t="e">
        <f t="shared" si="17"/>
        <v>#VALUE!</v>
      </c>
      <c r="DE15">
        <f t="shared" si="62"/>
        <v>110</v>
      </c>
      <c r="DF15">
        <f t="shared" si="63"/>
        <v>0</v>
      </c>
      <c r="DM15" t="str">
        <f t="shared" si="18"/>
        <v/>
      </c>
      <c r="DN15" s="35" t="e">
        <f t="shared" si="19"/>
        <v>#VALUE!</v>
      </c>
      <c r="DQ15">
        <f t="shared" si="64"/>
        <v>110</v>
      </c>
      <c r="DR15">
        <f t="shared" si="65"/>
        <v>0</v>
      </c>
      <c r="DY15" t="str">
        <f t="shared" si="20"/>
        <v/>
      </c>
      <c r="DZ15" s="35" t="e">
        <f t="shared" si="21"/>
        <v>#VALUE!</v>
      </c>
      <c r="EC15">
        <f t="shared" si="66"/>
        <v>110</v>
      </c>
      <c r="ED15">
        <f t="shared" si="67"/>
        <v>0</v>
      </c>
      <c r="EK15" t="str">
        <f t="shared" si="22"/>
        <v/>
      </c>
      <c r="EL15" s="35" t="e">
        <f t="shared" si="23"/>
        <v>#VALUE!</v>
      </c>
      <c r="EO15">
        <f t="shared" si="68"/>
        <v>110</v>
      </c>
      <c r="EP15">
        <f t="shared" si="69"/>
        <v>0</v>
      </c>
      <c r="EW15" t="str">
        <f t="shared" si="24"/>
        <v/>
      </c>
      <c r="EX15" s="35" t="e">
        <f t="shared" si="25"/>
        <v>#VALUE!</v>
      </c>
      <c r="FA15">
        <f t="shared" si="70"/>
        <v>110</v>
      </c>
      <c r="FB15">
        <f t="shared" si="71"/>
        <v>0</v>
      </c>
      <c r="FI15" t="str">
        <f t="shared" si="26"/>
        <v/>
      </c>
      <c r="FJ15" s="35" t="e">
        <f t="shared" si="27"/>
        <v>#VALUE!</v>
      </c>
      <c r="FM15">
        <f t="shared" si="72"/>
        <v>110</v>
      </c>
      <c r="FN15">
        <f t="shared" si="73"/>
        <v>0</v>
      </c>
      <c r="FU15" t="str">
        <f t="shared" si="28"/>
        <v/>
      </c>
      <c r="FV15" s="35" t="e">
        <f t="shared" si="29"/>
        <v>#VALUE!</v>
      </c>
      <c r="FY15">
        <f t="shared" si="74"/>
        <v>110</v>
      </c>
      <c r="FZ15">
        <f t="shared" si="75"/>
        <v>0</v>
      </c>
      <c r="GG15" t="str">
        <f t="shared" si="30"/>
        <v/>
      </c>
      <c r="GH15" s="35" t="e">
        <f t="shared" si="31"/>
        <v>#VALUE!</v>
      </c>
      <c r="GK15">
        <f t="shared" si="76"/>
        <v>110</v>
      </c>
      <c r="GL15">
        <f t="shared" si="77"/>
        <v>0</v>
      </c>
      <c r="GS15" t="str">
        <f t="shared" si="32"/>
        <v/>
      </c>
      <c r="GT15" s="35" t="e">
        <f t="shared" si="33"/>
        <v>#VALUE!</v>
      </c>
      <c r="GW15">
        <f t="shared" si="78"/>
        <v>110</v>
      </c>
      <c r="GX15">
        <f t="shared" si="79"/>
        <v>0</v>
      </c>
      <c r="HE15" t="str">
        <f t="shared" si="34"/>
        <v/>
      </c>
      <c r="HF15" s="35" t="e">
        <f t="shared" si="35"/>
        <v>#VALUE!</v>
      </c>
      <c r="HI15">
        <f t="shared" si="80"/>
        <v>110</v>
      </c>
      <c r="HJ15">
        <f t="shared" si="81"/>
        <v>0</v>
      </c>
      <c r="HQ15" t="str">
        <f t="shared" si="36"/>
        <v/>
      </c>
      <c r="HR15" s="35" t="e">
        <f t="shared" si="37"/>
        <v>#VALUE!</v>
      </c>
      <c r="HU15">
        <f t="shared" si="82"/>
        <v>110</v>
      </c>
      <c r="HV15">
        <f t="shared" si="83"/>
        <v>0</v>
      </c>
      <c r="IC15" t="str">
        <f t="shared" si="38"/>
        <v/>
      </c>
      <c r="ID15" s="35" t="e">
        <f t="shared" si="39"/>
        <v>#VALUE!</v>
      </c>
      <c r="IG15">
        <f t="shared" si="84"/>
        <v>110</v>
      </c>
      <c r="IH15">
        <f t="shared" si="85"/>
        <v>0</v>
      </c>
      <c r="IO15" t="str">
        <f t="shared" si="40"/>
        <v/>
      </c>
      <c r="IP15" s="35" t="e">
        <f t="shared" si="41"/>
        <v>#VALUE!</v>
      </c>
      <c r="IS15">
        <f t="shared" si="86"/>
        <v>110</v>
      </c>
      <c r="IT15">
        <f t="shared" si="87"/>
        <v>0</v>
      </c>
      <c r="JA15" t="str">
        <f t="shared" si="42"/>
        <v/>
      </c>
      <c r="JB15" s="35" t="e">
        <f t="shared" si="43"/>
        <v>#VALUE!</v>
      </c>
    </row>
    <row r="16" spans="1:264" x14ac:dyDescent="0.25">
      <c r="A16">
        <f t="shared" si="44"/>
        <v>120</v>
      </c>
      <c r="B16">
        <f t="shared" si="45"/>
        <v>0</v>
      </c>
      <c r="I16" t="str">
        <f t="shared" si="0"/>
        <v/>
      </c>
      <c r="J16" s="35" t="e">
        <f t="shared" si="1"/>
        <v>#VALUE!</v>
      </c>
      <c r="K16" t="e">
        <f>_xlfn.STDEV.P(I14:I16)/AVERAGE(I14:I16)</f>
        <v>#DIV/0!</v>
      </c>
      <c r="L16" t="e">
        <f>AVERAGE(I14:I16)</f>
        <v>#DIV/0!</v>
      </c>
      <c r="M16">
        <f t="shared" si="46"/>
        <v>120</v>
      </c>
      <c r="N16">
        <f t="shared" si="47"/>
        <v>0</v>
      </c>
      <c r="U16" t="str">
        <f t="shared" si="2"/>
        <v/>
      </c>
      <c r="V16" s="35" t="e">
        <f t="shared" si="3"/>
        <v>#VALUE!</v>
      </c>
      <c r="W16" t="e">
        <f>_xlfn.STDEV.P(U14:U16)/AVERAGE(U14:U16)</f>
        <v>#DIV/0!</v>
      </c>
      <c r="X16" t="e">
        <f>AVERAGE(U14:U16)</f>
        <v>#DIV/0!</v>
      </c>
      <c r="Y16">
        <f t="shared" si="48"/>
        <v>120</v>
      </c>
      <c r="Z16">
        <f t="shared" si="49"/>
        <v>0</v>
      </c>
      <c r="AG16" t="str">
        <f t="shared" si="4"/>
        <v/>
      </c>
      <c r="AH16" s="35" t="e">
        <f t="shared" si="5"/>
        <v>#VALUE!</v>
      </c>
      <c r="AI16" t="e">
        <f>_xlfn.STDEV.P(AG14:AG16)/AVERAGE(AG14:AG16)</f>
        <v>#DIV/0!</v>
      </c>
      <c r="AJ16" t="e">
        <f>AVERAGE(AG14:AG16)</f>
        <v>#DIV/0!</v>
      </c>
      <c r="AK16">
        <f t="shared" si="50"/>
        <v>120</v>
      </c>
      <c r="AL16">
        <f t="shared" si="51"/>
        <v>0</v>
      </c>
      <c r="AS16" t="str">
        <f t="shared" si="6"/>
        <v/>
      </c>
      <c r="AT16" s="35" t="e">
        <f t="shared" si="7"/>
        <v>#VALUE!</v>
      </c>
      <c r="AU16" t="e">
        <f>_xlfn.STDEV.P(AS14:AS16)/AVERAGE(AS14:AS16)</f>
        <v>#DIV/0!</v>
      </c>
      <c r="AV16" t="e">
        <f>AVERAGE(AS14:AS16)</f>
        <v>#DIV/0!</v>
      </c>
      <c r="AW16">
        <f t="shared" si="52"/>
        <v>120</v>
      </c>
      <c r="AX16">
        <f t="shared" si="53"/>
        <v>0</v>
      </c>
      <c r="BE16" t="str">
        <f t="shared" si="8"/>
        <v/>
      </c>
      <c r="BF16" s="35" t="e">
        <f t="shared" si="9"/>
        <v>#VALUE!</v>
      </c>
      <c r="BG16" t="e">
        <f>_xlfn.STDEV.P(BE14:BE16)/AVERAGE(BE14:BE16)</f>
        <v>#DIV/0!</v>
      </c>
      <c r="BH16" t="e">
        <f>AVERAGE(BE14:BE16)</f>
        <v>#DIV/0!</v>
      </c>
      <c r="BI16">
        <f t="shared" si="54"/>
        <v>120</v>
      </c>
      <c r="BJ16">
        <f t="shared" si="55"/>
        <v>0</v>
      </c>
      <c r="BQ16" t="str">
        <f t="shared" si="10"/>
        <v/>
      </c>
      <c r="BR16" s="35" t="e">
        <f t="shared" si="11"/>
        <v>#VALUE!</v>
      </c>
      <c r="BS16" t="e">
        <f>_xlfn.STDEV.P(BQ14:BQ16)/AVERAGE(BQ14:BQ16)</f>
        <v>#DIV/0!</v>
      </c>
      <c r="BT16" t="e">
        <f>AVERAGE(BQ14:BQ16)</f>
        <v>#DIV/0!</v>
      </c>
      <c r="BU16">
        <f t="shared" si="56"/>
        <v>120</v>
      </c>
      <c r="BV16">
        <f t="shared" si="57"/>
        <v>0</v>
      </c>
      <c r="CC16" t="str">
        <f t="shared" si="12"/>
        <v/>
      </c>
      <c r="CD16" s="35" t="e">
        <f t="shared" si="13"/>
        <v>#VALUE!</v>
      </c>
      <c r="CE16" t="e">
        <f>_xlfn.STDEV.P(CC14:CC16)/AVERAGE(CC14:CC16)</f>
        <v>#DIV/0!</v>
      </c>
      <c r="CF16" t="e">
        <f>AVERAGE(CC14:CC16)</f>
        <v>#DIV/0!</v>
      </c>
      <c r="CG16">
        <f t="shared" si="58"/>
        <v>120</v>
      </c>
      <c r="CH16">
        <f t="shared" si="59"/>
        <v>0</v>
      </c>
      <c r="CO16" t="str">
        <f t="shared" si="14"/>
        <v/>
      </c>
      <c r="CP16" s="35" t="e">
        <f t="shared" si="15"/>
        <v>#VALUE!</v>
      </c>
      <c r="CQ16" t="e">
        <f>_xlfn.STDEV.P(CO14:CO16)/AVERAGE(CO14:CO16)</f>
        <v>#DIV/0!</v>
      </c>
      <c r="CR16" t="e">
        <f>AVERAGE(CO14:CO16)</f>
        <v>#DIV/0!</v>
      </c>
      <c r="CS16">
        <f t="shared" si="60"/>
        <v>120</v>
      </c>
      <c r="CT16">
        <f t="shared" si="61"/>
        <v>0</v>
      </c>
      <c r="DA16" t="str">
        <f t="shared" si="16"/>
        <v/>
      </c>
      <c r="DB16" s="35" t="e">
        <f t="shared" si="17"/>
        <v>#VALUE!</v>
      </c>
      <c r="DC16" t="e">
        <f>_xlfn.STDEV.P(DA14:DA16)/AVERAGE(DA14:DA16)</f>
        <v>#DIV/0!</v>
      </c>
      <c r="DD16" t="e">
        <f>AVERAGE(DA14:DA16)</f>
        <v>#DIV/0!</v>
      </c>
      <c r="DE16">
        <f t="shared" si="62"/>
        <v>120</v>
      </c>
      <c r="DF16">
        <f t="shared" si="63"/>
        <v>0</v>
      </c>
      <c r="DM16" t="str">
        <f t="shared" si="18"/>
        <v/>
      </c>
      <c r="DN16" s="35" t="e">
        <f t="shared" si="19"/>
        <v>#VALUE!</v>
      </c>
      <c r="DO16" t="e">
        <f>_xlfn.STDEV.P(DM14:DM16)/AVERAGE(DM14:DM16)</f>
        <v>#DIV/0!</v>
      </c>
      <c r="DP16" t="e">
        <f>AVERAGE(DM14:DM16)</f>
        <v>#DIV/0!</v>
      </c>
      <c r="DQ16">
        <f t="shared" si="64"/>
        <v>120</v>
      </c>
      <c r="DR16">
        <f t="shared" si="65"/>
        <v>0</v>
      </c>
      <c r="DY16" t="str">
        <f t="shared" si="20"/>
        <v/>
      </c>
      <c r="DZ16" s="35" t="e">
        <f t="shared" si="21"/>
        <v>#VALUE!</v>
      </c>
      <c r="EA16" t="e">
        <f>_xlfn.STDEV.P(DY14:DY16)/AVERAGE(DY14:DY16)</f>
        <v>#DIV/0!</v>
      </c>
      <c r="EB16" t="e">
        <f>AVERAGE(DY14:DY16)</f>
        <v>#DIV/0!</v>
      </c>
      <c r="EC16">
        <f t="shared" si="66"/>
        <v>120</v>
      </c>
      <c r="ED16">
        <f t="shared" si="67"/>
        <v>0</v>
      </c>
      <c r="EK16" t="str">
        <f t="shared" si="22"/>
        <v/>
      </c>
      <c r="EL16" s="35" t="e">
        <f t="shared" si="23"/>
        <v>#VALUE!</v>
      </c>
      <c r="EM16" t="e">
        <f>_xlfn.STDEV.P(EK14:EK16)/AVERAGE(EK14:EK16)</f>
        <v>#DIV/0!</v>
      </c>
      <c r="EN16" t="e">
        <f>AVERAGE(EK14:EK16)</f>
        <v>#DIV/0!</v>
      </c>
      <c r="EO16">
        <f t="shared" si="68"/>
        <v>120</v>
      </c>
      <c r="EP16">
        <f t="shared" si="69"/>
        <v>0</v>
      </c>
      <c r="EW16" t="str">
        <f t="shared" si="24"/>
        <v/>
      </c>
      <c r="EX16" s="35" t="e">
        <f t="shared" si="25"/>
        <v>#VALUE!</v>
      </c>
      <c r="EY16" t="e">
        <f>_xlfn.STDEV.P(EW14:EW16)/AVERAGE(EW14:EW16)</f>
        <v>#DIV/0!</v>
      </c>
      <c r="EZ16" t="e">
        <f>AVERAGE(EW14:EW16)</f>
        <v>#DIV/0!</v>
      </c>
      <c r="FA16">
        <f t="shared" si="70"/>
        <v>120</v>
      </c>
      <c r="FB16">
        <f t="shared" si="71"/>
        <v>0</v>
      </c>
      <c r="FI16" t="str">
        <f t="shared" si="26"/>
        <v/>
      </c>
      <c r="FJ16" s="35" t="e">
        <f t="shared" si="27"/>
        <v>#VALUE!</v>
      </c>
      <c r="FK16" t="e">
        <f>_xlfn.STDEV.P(FI14:FI16)/AVERAGE(FI14:FI16)</f>
        <v>#DIV/0!</v>
      </c>
      <c r="FL16" t="e">
        <f>AVERAGE(FI14:FI16)</f>
        <v>#DIV/0!</v>
      </c>
      <c r="FM16">
        <f t="shared" si="72"/>
        <v>120</v>
      </c>
      <c r="FN16">
        <f t="shared" si="73"/>
        <v>0</v>
      </c>
      <c r="FU16" t="str">
        <f t="shared" si="28"/>
        <v/>
      </c>
      <c r="FV16" s="35" t="e">
        <f t="shared" si="29"/>
        <v>#VALUE!</v>
      </c>
      <c r="FW16" t="e">
        <f>_xlfn.STDEV.P(FU14:FU16)/AVERAGE(FU14:FU16)</f>
        <v>#DIV/0!</v>
      </c>
      <c r="FX16" t="e">
        <f>AVERAGE(FU14:FU16)</f>
        <v>#DIV/0!</v>
      </c>
      <c r="FY16">
        <f t="shared" si="74"/>
        <v>120</v>
      </c>
      <c r="FZ16">
        <f t="shared" si="75"/>
        <v>0</v>
      </c>
      <c r="GG16" t="str">
        <f t="shared" si="30"/>
        <v/>
      </c>
      <c r="GH16" s="35" t="e">
        <f t="shared" si="31"/>
        <v>#VALUE!</v>
      </c>
      <c r="GI16" t="e">
        <f>_xlfn.STDEV.P(GG14:GG16)/AVERAGE(GG14:GG16)</f>
        <v>#DIV/0!</v>
      </c>
      <c r="GJ16" t="e">
        <f>AVERAGE(GG14:GG16)</f>
        <v>#DIV/0!</v>
      </c>
      <c r="GK16">
        <f t="shared" si="76"/>
        <v>120</v>
      </c>
      <c r="GL16">
        <f t="shared" si="77"/>
        <v>0</v>
      </c>
      <c r="GS16" t="str">
        <f t="shared" si="32"/>
        <v/>
      </c>
      <c r="GT16" s="35" t="e">
        <f t="shared" si="33"/>
        <v>#VALUE!</v>
      </c>
      <c r="GU16" t="e">
        <f>_xlfn.STDEV.P(GS14:GS16)/AVERAGE(GS14:GS16)</f>
        <v>#DIV/0!</v>
      </c>
      <c r="GV16" t="e">
        <f>AVERAGE(GS14:GS16)</f>
        <v>#DIV/0!</v>
      </c>
      <c r="GW16">
        <f t="shared" si="78"/>
        <v>120</v>
      </c>
      <c r="GX16">
        <f t="shared" si="79"/>
        <v>0</v>
      </c>
      <c r="HE16" t="str">
        <f t="shared" si="34"/>
        <v/>
      </c>
      <c r="HF16" s="35" t="e">
        <f t="shared" si="35"/>
        <v>#VALUE!</v>
      </c>
      <c r="HG16" t="e">
        <f>_xlfn.STDEV.P(HE14:HE16)/AVERAGE(HE14:HE16)</f>
        <v>#DIV/0!</v>
      </c>
      <c r="HH16" t="e">
        <f>AVERAGE(HE14:HE16)</f>
        <v>#DIV/0!</v>
      </c>
      <c r="HI16">
        <f t="shared" si="80"/>
        <v>120</v>
      </c>
      <c r="HJ16">
        <f t="shared" si="81"/>
        <v>0</v>
      </c>
      <c r="HQ16" t="str">
        <f t="shared" si="36"/>
        <v/>
      </c>
      <c r="HR16" s="35" t="e">
        <f t="shared" si="37"/>
        <v>#VALUE!</v>
      </c>
      <c r="HS16" t="e">
        <f>_xlfn.STDEV.P(HQ14:HQ16)/AVERAGE(HQ14:HQ16)</f>
        <v>#DIV/0!</v>
      </c>
      <c r="HT16" t="e">
        <f>AVERAGE(HQ14:HQ16)</f>
        <v>#DIV/0!</v>
      </c>
      <c r="HU16">
        <f t="shared" si="82"/>
        <v>120</v>
      </c>
      <c r="HV16">
        <f t="shared" si="83"/>
        <v>0</v>
      </c>
      <c r="IC16" t="str">
        <f t="shared" si="38"/>
        <v/>
      </c>
      <c r="ID16" s="35" t="e">
        <f t="shared" si="39"/>
        <v>#VALUE!</v>
      </c>
      <c r="IE16" t="e">
        <f>_xlfn.STDEV.P(IC14:IC16)/AVERAGE(IC14:IC16)</f>
        <v>#DIV/0!</v>
      </c>
      <c r="IF16" t="e">
        <f>AVERAGE(IC14:IC16)</f>
        <v>#DIV/0!</v>
      </c>
      <c r="IG16">
        <f t="shared" si="84"/>
        <v>120</v>
      </c>
      <c r="IH16">
        <f t="shared" si="85"/>
        <v>0</v>
      </c>
      <c r="IO16" t="str">
        <f t="shared" si="40"/>
        <v/>
      </c>
      <c r="IP16" s="35" t="e">
        <f t="shared" si="41"/>
        <v>#VALUE!</v>
      </c>
      <c r="IQ16" t="e">
        <f>_xlfn.STDEV.P(IO14:IO16)/AVERAGE(IO14:IO16)</f>
        <v>#DIV/0!</v>
      </c>
      <c r="IR16" t="e">
        <f>AVERAGE(IO14:IO16)</f>
        <v>#DIV/0!</v>
      </c>
      <c r="IS16">
        <f t="shared" si="86"/>
        <v>120</v>
      </c>
      <c r="IT16">
        <f t="shared" si="87"/>
        <v>0</v>
      </c>
      <c r="JA16" t="str">
        <f t="shared" si="42"/>
        <v/>
      </c>
      <c r="JB16" s="35" t="e">
        <f t="shared" si="43"/>
        <v>#VALUE!</v>
      </c>
      <c r="JC16" t="e">
        <f>_xlfn.STDEV.P(JA14:JA16)/AVERAGE(JA14:JA16)</f>
        <v>#DIV/0!</v>
      </c>
      <c r="JD16" t="e">
        <f>AVERAGE(JA14:JA16)</f>
        <v>#DIV/0!</v>
      </c>
    </row>
    <row r="17" spans="1:264" x14ac:dyDescent="0.25">
      <c r="A17">
        <f t="shared" si="44"/>
        <v>130</v>
      </c>
      <c r="B17">
        <f t="shared" si="45"/>
        <v>0</v>
      </c>
      <c r="I17" t="str">
        <f t="shared" si="0"/>
        <v/>
      </c>
      <c r="J17" s="35" t="e">
        <f t="shared" si="1"/>
        <v>#VALUE!</v>
      </c>
      <c r="M17">
        <f t="shared" si="46"/>
        <v>130</v>
      </c>
      <c r="N17">
        <f t="shared" si="47"/>
        <v>0</v>
      </c>
      <c r="U17" t="str">
        <f t="shared" si="2"/>
        <v/>
      </c>
      <c r="V17" s="35" t="e">
        <f t="shared" si="3"/>
        <v>#VALUE!</v>
      </c>
      <c r="Y17">
        <f t="shared" si="48"/>
        <v>130</v>
      </c>
      <c r="Z17">
        <f t="shared" si="49"/>
        <v>0</v>
      </c>
      <c r="AG17" t="str">
        <f t="shared" si="4"/>
        <v/>
      </c>
      <c r="AH17" s="35" t="e">
        <f t="shared" si="5"/>
        <v>#VALUE!</v>
      </c>
      <c r="AK17">
        <f t="shared" si="50"/>
        <v>130</v>
      </c>
      <c r="AL17">
        <f t="shared" si="51"/>
        <v>0</v>
      </c>
      <c r="AS17" t="str">
        <f t="shared" si="6"/>
        <v/>
      </c>
      <c r="AT17" s="35" t="e">
        <f t="shared" si="7"/>
        <v>#VALUE!</v>
      </c>
      <c r="AW17">
        <f t="shared" si="52"/>
        <v>130</v>
      </c>
      <c r="AX17">
        <f t="shared" si="53"/>
        <v>0</v>
      </c>
      <c r="BE17" t="str">
        <f t="shared" si="8"/>
        <v/>
      </c>
      <c r="BF17" s="35" t="e">
        <f t="shared" si="9"/>
        <v>#VALUE!</v>
      </c>
      <c r="BI17">
        <f t="shared" si="54"/>
        <v>130</v>
      </c>
      <c r="BJ17">
        <f t="shared" si="55"/>
        <v>0</v>
      </c>
      <c r="BQ17" t="str">
        <f t="shared" si="10"/>
        <v/>
      </c>
      <c r="BR17" s="35" t="e">
        <f t="shared" si="11"/>
        <v>#VALUE!</v>
      </c>
      <c r="BU17">
        <f t="shared" si="56"/>
        <v>130</v>
      </c>
      <c r="BV17">
        <f t="shared" si="57"/>
        <v>0</v>
      </c>
      <c r="CC17" t="str">
        <f t="shared" si="12"/>
        <v/>
      </c>
      <c r="CD17" s="35" t="e">
        <f t="shared" si="13"/>
        <v>#VALUE!</v>
      </c>
      <c r="CG17">
        <f t="shared" si="58"/>
        <v>130</v>
      </c>
      <c r="CH17">
        <f t="shared" si="59"/>
        <v>0</v>
      </c>
      <c r="CO17" t="str">
        <f t="shared" si="14"/>
        <v/>
      </c>
      <c r="CP17" s="35" t="e">
        <f t="shared" si="15"/>
        <v>#VALUE!</v>
      </c>
      <c r="CS17">
        <f t="shared" si="60"/>
        <v>130</v>
      </c>
      <c r="CT17">
        <f t="shared" si="61"/>
        <v>0</v>
      </c>
      <c r="DA17" t="str">
        <f t="shared" si="16"/>
        <v/>
      </c>
      <c r="DB17" s="35" t="e">
        <f t="shared" si="17"/>
        <v>#VALUE!</v>
      </c>
      <c r="DE17">
        <f t="shared" si="62"/>
        <v>130</v>
      </c>
      <c r="DF17">
        <f t="shared" si="63"/>
        <v>0</v>
      </c>
      <c r="DM17" t="str">
        <f t="shared" si="18"/>
        <v/>
      </c>
      <c r="DN17" s="35" t="e">
        <f t="shared" si="19"/>
        <v>#VALUE!</v>
      </c>
      <c r="DQ17">
        <f t="shared" si="64"/>
        <v>130</v>
      </c>
      <c r="DR17">
        <f t="shared" si="65"/>
        <v>0</v>
      </c>
      <c r="DY17" t="str">
        <f t="shared" si="20"/>
        <v/>
      </c>
      <c r="DZ17" s="35" t="e">
        <f t="shared" si="21"/>
        <v>#VALUE!</v>
      </c>
      <c r="EC17">
        <f t="shared" si="66"/>
        <v>130</v>
      </c>
      <c r="ED17">
        <f t="shared" si="67"/>
        <v>0</v>
      </c>
      <c r="EK17" t="str">
        <f t="shared" si="22"/>
        <v/>
      </c>
      <c r="EL17" s="35" t="e">
        <f t="shared" si="23"/>
        <v>#VALUE!</v>
      </c>
      <c r="EO17">
        <f t="shared" si="68"/>
        <v>130</v>
      </c>
      <c r="EP17">
        <f t="shared" si="69"/>
        <v>0</v>
      </c>
      <c r="EW17" t="str">
        <f t="shared" si="24"/>
        <v/>
      </c>
      <c r="EX17" s="35" t="e">
        <f t="shared" si="25"/>
        <v>#VALUE!</v>
      </c>
      <c r="FA17">
        <f t="shared" si="70"/>
        <v>130</v>
      </c>
      <c r="FB17">
        <f t="shared" si="71"/>
        <v>0</v>
      </c>
      <c r="FI17" t="str">
        <f t="shared" si="26"/>
        <v/>
      </c>
      <c r="FJ17" s="35" t="e">
        <f t="shared" si="27"/>
        <v>#VALUE!</v>
      </c>
      <c r="FM17">
        <f t="shared" si="72"/>
        <v>130</v>
      </c>
      <c r="FN17">
        <f t="shared" si="73"/>
        <v>0</v>
      </c>
      <c r="FU17" t="str">
        <f t="shared" si="28"/>
        <v/>
      </c>
      <c r="FV17" s="35" t="e">
        <f t="shared" si="29"/>
        <v>#VALUE!</v>
      </c>
      <c r="FY17">
        <f t="shared" si="74"/>
        <v>130</v>
      </c>
      <c r="FZ17">
        <f t="shared" si="75"/>
        <v>0</v>
      </c>
      <c r="GG17" t="str">
        <f t="shared" si="30"/>
        <v/>
      </c>
      <c r="GH17" s="35" t="e">
        <f t="shared" si="31"/>
        <v>#VALUE!</v>
      </c>
      <c r="GK17">
        <f t="shared" si="76"/>
        <v>130</v>
      </c>
      <c r="GL17">
        <f t="shared" si="77"/>
        <v>0</v>
      </c>
      <c r="GS17" t="str">
        <f t="shared" si="32"/>
        <v/>
      </c>
      <c r="GT17" s="35" t="e">
        <f t="shared" si="33"/>
        <v>#VALUE!</v>
      </c>
      <c r="GW17">
        <f t="shared" si="78"/>
        <v>130</v>
      </c>
      <c r="GX17">
        <f t="shared" si="79"/>
        <v>0</v>
      </c>
      <c r="HE17" t="str">
        <f t="shared" si="34"/>
        <v/>
      </c>
      <c r="HF17" s="35" t="e">
        <f t="shared" si="35"/>
        <v>#VALUE!</v>
      </c>
      <c r="HI17">
        <f t="shared" si="80"/>
        <v>130</v>
      </c>
      <c r="HJ17">
        <f t="shared" si="81"/>
        <v>0</v>
      </c>
      <c r="HQ17" t="str">
        <f t="shared" si="36"/>
        <v/>
      </c>
      <c r="HR17" s="35" t="e">
        <f t="shared" si="37"/>
        <v>#VALUE!</v>
      </c>
      <c r="HU17">
        <f t="shared" si="82"/>
        <v>130</v>
      </c>
      <c r="HV17">
        <f t="shared" si="83"/>
        <v>0</v>
      </c>
      <c r="IC17" t="str">
        <f t="shared" si="38"/>
        <v/>
      </c>
      <c r="ID17" s="35" t="e">
        <f t="shared" si="39"/>
        <v>#VALUE!</v>
      </c>
      <c r="IG17">
        <f t="shared" si="84"/>
        <v>130</v>
      </c>
      <c r="IH17">
        <f t="shared" si="85"/>
        <v>0</v>
      </c>
      <c r="IO17" t="str">
        <f t="shared" si="40"/>
        <v/>
      </c>
      <c r="IP17" s="35" t="e">
        <f t="shared" si="41"/>
        <v>#VALUE!</v>
      </c>
      <c r="IS17">
        <f t="shared" si="86"/>
        <v>130</v>
      </c>
      <c r="IT17">
        <f t="shared" si="87"/>
        <v>0</v>
      </c>
      <c r="JA17" t="str">
        <f t="shared" si="42"/>
        <v/>
      </c>
      <c r="JB17" s="35" t="e">
        <f t="shared" si="43"/>
        <v>#VALUE!</v>
      </c>
    </row>
    <row r="18" spans="1:264" x14ac:dyDescent="0.25">
      <c r="A18">
        <f t="shared" si="44"/>
        <v>140</v>
      </c>
      <c r="B18">
        <f t="shared" si="45"/>
        <v>0</v>
      </c>
      <c r="I18" t="str">
        <f t="shared" si="0"/>
        <v/>
      </c>
      <c r="J18" s="35" t="e">
        <f t="shared" ref="J18:J40" si="88">I18/F$2</f>
        <v>#VALUE!</v>
      </c>
      <c r="M18">
        <f t="shared" si="46"/>
        <v>140</v>
      </c>
      <c r="N18">
        <f t="shared" si="47"/>
        <v>0</v>
      </c>
      <c r="U18" t="str">
        <f t="shared" si="2"/>
        <v/>
      </c>
      <c r="V18" s="35" t="e">
        <f t="shared" si="3"/>
        <v>#VALUE!</v>
      </c>
      <c r="Y18">
        <f t="shared" si="48"/>
        <v>140</v>
      </c>
      <c r="Z18">
        <f t="shared" si="49"/>
        <v>0</v>
      </c>
      <c r="AG18" t="str">
        <f t="shared" si="4"/>
        <v/>
      </c>
      <c r="AH18" s="35" t="e">
        <f t="shared" si="5"/>
        <v>#VALUE!</v>
      </c>
      <c r="AK18">
        <f t="shared" si="50"/>
        <v>140</v>
      </c>
      <c r="AL18">
        <f t="shared" si="51"/>
        <v>0</v>
      </c>
      <c r="AS18" t="str">
        <f t="shared" si="6"/>
        <v/>
      </c>
      <c r="AT18" s="35" t="e">
        <f t="shared" si="7"/>
        <v>#VALUE!</v>
      </c>
      <c r="AW18">
        <f t="shared" si="52"/>
        <v>140</v>
      </c>
      <c r="AX18">
        <f t="shared" si="53"/>
        <v>0</v>
      </c>
      <c r="BE18" t="str">
        <f t="shared" si="8"/>
        <v/>
      </c>
      <c r="BF18" s="35" t="e">
        <f t="shared" si="9"/>
        <v>#VALUE!</v>
      </c>
      <c r="BI18">
        <f t="shared" si="54"/>
        <v>140</v>
      </c>
      <c r="BJ18">
        <f t="shared" si="55"/>
        <v>0</v>
      </c>
      <c r="BQ18" t="str">
        <f t="shared" si="10"/>
        <v/>
      </c>
      <c r="BR18" s="35" t="e">
        <f t="shared" si="11"/>
        <v>#VALUE!</v>
      </c>
      <c r="BU18">
        <f t="shared" si="56"/>
        <v>140</v>
      </c>
      <c r="BV18">
        <f t="shared" si="57"/>
        <v>0</v>
      </c>
      <c r="CC18" t="str">
        <f t="shared" si="12"/>
        <v/>
      </c>
      <c r="CD18" s="35" t="e">
        <f t="shared" si="13"/>
        <v>#VALUE!</v>
      </c>
      <c r="CG18">
        <f t="shared" si="58"/>
        <v>140</v>
      </c>
      <c r="CH18">
        <f t="shared" si="59"/>
        <v>0</v>
      </c>
      <c r="CO18" t="str">
        <f t="shared" si="14"/>
        <v/>
      </c>
      <c r="CP18" s="35" t="e">
        <f t="shared" si="15"/>
        <v>#VALUE!</v>
      </c>
      <c r="CS18">
        <f t="shared" si="60"/>
        <v>140</v>
      </c>
      <c r="CT18">
        <f t="shared" si="61"/>
        <v>0</v>
      </c>
      <c r="DA18" t="str">
        <f t="shared" si="16"/>
        <v/>
      </c>
      <c r="DB18" s="35" t="e">
        <f t="shared" si="17"/>
        <v>#VALUE!</v>
      </c>
      <c r="DE18">
        <f t="shared" si="62"/>
        <v>140</v>
      </c>
      <c r="DF18">
        <f t="shared" si="63"/>
        <v>0</v>
      </c>
      <c r="DM18" t="str">
        <f t="shared" si="18"/>
        <v/>
      </c>
      <c r="DN18" s="35" t="e">
        <f t="shared" si="19"/>
        <v>#VALUE!</v>
      </c>
      <c r="DQ18">
        <f t="shared" si="64"/>
        <v>140</v>
      </c>
      <c r="DR18">
        <f t="shared" si="65"/>
        <v>0</v>
      </c>
      <c r="DY18" t="str">
        <f t="shared" si="20"/>
        <v/>
      </c>
      <c r="DZ18" s="35" t="e">
        <f t="shared" si="21"/>
        <v>#VALUE!</v>
      </c>
      <c r="EC18">
        <f t="shared" si="66"/>
        <v>140</v>
      </c>
      <c r="ED18">
        <f t="shared" si="67"/>
        <v>0</v>
      </c>
      <c r="EK18" t="str">
        <f t="shared" si="22"/>
        <v/>
      </c>
      <c r="EL18" s="35" t="e">
        <f t="shared" si="23"/>
        <v>#VALUE!</v>
      </c>
      <c r="EO18">
        <f t="shared" si="68"/>
        <v>140</v>
      </c>
      <c r="EP18">
        <f t="shared" si="69"/>
        <v>0</v>
      </c>
      <c r="EW18" t="str">
        <f t="shared" si="24"/>
        <v/>
      </c>
      <c r="EX18" s="35" t="e">
        <f t="shared" si="25"/>
        <v>#VALUE!</v>
      </c>
      <c r="FA18">
        <f t="shared" si="70"/>
        <v>140</v>
      </c>
      <c r="FB18">
        <f t="shared" si="71"/>
        <v>0</v>
      </c>
      <c r="FI18" t="str">
        <f t="shared" si="26"/>
        <v/>
      </c>
      <c r="FJ18" s="35" t="e">
        <f t="shared" si="27"/>
        <v>#VALUE!</v>
      </c>
      <c r="FM18">
        <f t="shared" si="72"/>
        <v>140</v>
      </c>
      <c r="FN18">
        <f t="shared" si="73"/>
        <v>0</v>
      </c>
      <c r="FU18" t="str">
        <f t="shared" si="28"/>
        <v/>
      </c>
      <c r="FV18" s="35" t="e">
        <f t="shared" si="29"/>
        <v>#VALUE!</v>
      </c>
      <c r="FY18">
        <f t="shared" si="74"/>
        <v>140</v>
      </c>
      <c r="FZ18">
        <f t="shared" si="75"/>
        <v>0</v>
      </c>
      <c r="GG18" t="str">
        <f t="shared" si="30"/>
        <v/>
      </c>
      <c r="GH18" s="35" t="e">
        <f t="shared" si="31"/>
        <v>#VALUE!</v>
      </c>
      <c r="GK18">
        <f t="shared" si="76"/>
        <v>140</v>
      </c>
      <c r="GL18">
        <f t="shared" si="77"/>
        <v>0</v>
      </c>
      <c r="GS18" t="str">
        <f t="shared" si="32"/>
        <v/>
      </c>
      <c r="GT18" s="35" t="e">
        <f t="shared" si="33"/>
        <v>#VALUE!</v>
      </c>
      <c r="GW18">
        <f t="shared" si="78"/>
        <v>140</v>
      </c>
      <c r="GX18">
        <f t="shared" si="79"/>
        <v>0</v>
      </c>
      <c r="HE18" t="str">
        <f t="shared" si="34"/>
        <v/>
      </c>
      <c r="HF18" s="35" t="e">
        <f t="shared" si="35"/>
        <v>#VALUE!</v>
      </c>
      <c r="HI18">
        <f t="shared" si="80"/>
        <v>140</v>
      </c>
      <c r="HJ18">
        <f t="shared" si="81"/>
        <v>0</v>
      </c>
      <c r="HQ18" t="str">
        <f t="shared" si="36"/>
        <v/>
      </c>
      <c r="HR18" s="35" t="e">
        <f t="shared" si="37"/>
        <v>#VALUE!</v>
      </c>
      <c r="HU18">
        <f t="shared" si="82"/>
        <v>140</v>
      </c>
      <c r="HV18">
        <f t="shared" si="83"/>
        <v>0</v>
      </c>
      <c r="IC18" t="str">
        <f t="shared" si="38"/>
        <v/>
      </c>
      <c r="ID18" s="35" t="e">
        <f t="shared" si="39"/>
        <v>#VALUE!</v>
      </c>
      <c r="IG18">
        <f t="shared" si="84"/>
        <v>140</v>
      </c>
      <c r="IH18">
        <f t="shared" si="85"/>
        <v>0</v>
      </c>
      <c r="IO18" t="str">
        <f t="shared" si="40"/>
        <v/>
      </c>
      <c r="IP18" s="35" t="e">
        <f t="shared" si="41"/>
        <v>#VALUE!</v>
      </c>
      <c r="IS18">
        <f t="shared" si="86"/>
        <v>140</v>
      </c>
      <c r="IT18">
        <f t="shared" si="87"/>
        <v>0</v>
      </c>
      <c r="JA18" t="str">
        <f t="shared" si="42"/>
        <v/>
      </c>
      <c r="JB18" s="35" t="e">
        <f t="shared" si="43"/>
        <v>#VALUE!</v>
      </c>
    </row>
    <row r="19" spans="1:264" x14ac:dyDescent="0.25">
      <c r="A19">
        <f t="shared" si="44"/>
        <v>150</v>
      </c>
      <c r="B19">
        <f t="shared" si="45"/>
        <v>0</v>
      </c>
      <c r="I19" t="str">
        <f t="shared" si="0"/>
        <v/>
      </c>
      <c r="J19" s="35" t="e">
        <f t="shared" si="88"/>
        <v>#VALUE!</v>
      </c>
      <c r="K19" t="e">
        <f>_xlfn.STDEV.P(I17:I19)/AVERAGE(I17:I19)</f>
        <v>#DIV/0!</v>
      </c>
      <c r="L19" t="e">
        <f>AVERAGE(I17:I19)</f>
        <v>#DIV/0!</v>
      </c>
      <c r="M19">
        <f t="shared" si="46"/>
        <v>150</v>
      </c>
      <c r="N19">
        <f t="shared" si="47"/>
        <v>0</v>
      </c>
      <c r="U19" t="str">
        <f t="shared" si="2"/>
        <v/>
      </c>
      <c r="V19" s="35" t="e">
        <f t="shared" si="3"/>
        <v>#VALUE!</v>
      </c>
      <c r="W19" t="e">
        <f>_xlfn.STDEV.P(U17:U19)/AVERAGE(U17:U19)</f>
        <v>#DIV/0!</v>
      </c>
      <c r="X19" t="e">
        <f>AVERAGE(U17:U19)</f>
        <v>#DIV/0!</v>
      </c>
      <c r="Y19">
        <f t="shared" si="48"/>
        <v>150</v>
      </c>
      <c r="Z19">
        <f t="shared" si="49"/>
        <v>0</v>
      </c>
      <c r="AG19" t="str">
        <f t="shared" si="4"/>
        <v/>
      </c>
      <c r="AH19" s="35" t="e">
        <f t="shared" si="5"/>
        <v>#VALUE!</v>
      </c>
      <c r="AI19" t="e">
        <f>_xlfn.STDEV.P(AG17:AG19)/AVERAGE(AG17:AG19)</f>
        <v>#DIV/0!</v>
      </c>
      <c r="AJ19" t="e">
        <f>AVERAGE(AG17:AG19)</f>
        <v>#DIV/0!</v>
      </c>
      <c r="AK19">
        <f t="shared" si="50"/>
        <v>150</v>
      </c>
      <c r="AL19">
        <f t="shared" si="51"/>
        <v>0</v>
      </c>
      <c r="AS19" t="str">
        <f t="shared" si="6"/>
        <v/>
      </c>
      <c r="AT19" s="35" t="e">
        <f t="shared" si="7"/>
        <v>#VALUE!</v>
      </c>
      <c r="AU19" t="e">
        <f>_xlfn.STDEV.P(AS17:AS19)/AVERAGE(AS17:AS19)</f>
        <v>#DIV/0!</v>
      </c>
      <c r="AV19" t="e">
        <f>AVERAGE(AS17:AS19)</f>
        <v>#DIV/0!</v>
      </c>
      <c r="AW19">
        <f t="shared" si="52"/>
        <v>150</v>
      </c>
      <c r="AX19">
        <f t="shared" si="53"/>
        <v>0</v>
      </c>
      <c r="BE19" t="str">
        <f t="shared" si="8"/>
        <v/>
      </c>
      <c r="BF19" s="35" t="e">
        <f t="shared" si="9"/>
        <v>#VALUE!</v>
      </c>
      <c r="BG19" t="e">
        <f>_xlfn.STDEV.P(BE17:BE19)/AVERAGE(BE17:BE19)</f>
        <v>#DIV/0!</v>
      </c>
      <c r="BH19" t="e">
        <f>AVERAGE(BE17:BE19)</f>
        <v>#DIV/0!</v>
      </c>
      <c r="BI19">
        <f t="shared" si="54"/>
        <v>150</v>
      </c>
      <c r="BJ19">
        <f t="shared" si="55"/>
        <v>0</v>
      </c>
      <c r="BQ19" t="str">
        <f t="shared" si="10"/>
        <v/>
      </c>
      <c r="BR19" s="35" t="e">
        <f t="shared" si="11"/>
        <v>#VALUE!</v>
      </c>
      <c r="BS19" t="e">
        <f>_xlfn.STDEV.P(BQ17:BQ19)/AVERAGE(BQ17:BQ19)</f>
        <v>#DIV/0!</v>
      </c>
      <c r="BT19" t="e">
        <f>AVERAGE(BQ17:BQ19)</f>
        <v>#DIV/0!</v>
      </c>
      <c r="BU19">
        <f t="shared" si="56"/>
        <v>150</v>
      </c>
      <c r="BV19">
        <f t="shared" si="57"/>
        <v>0</v>
      </c>
      <c r="CC19" t="str">
        <f t="shared" si="12"/>
        <v/>
      </c>
      <c r="CD19" s="35" t="e">
        <f t="shared" si="13"/>
        <v>#VALUE!</v>
      </c>
      <c r="CE19" t="e">
        <f>_xlfn.STDEV.P(CC17:CC19)/AVERAGE(CC17:CC19)</f>
        <v>#DIV/0!</v>
      </c>
      <c r="CF19" t="e">
        <f>AVERAGE(CC17:CC19)</f>
        <v>#DIV/0!</v>
      </c>
      <c r="CG19">
        <f t="shared" si="58"/>
        <v>150</v>
      </c>
      <c r="CH19">
        <f t="shared" si="59"/>
        <v>0</v>
      </c>
      <c r="CO19" t="str">
        <f t="shared" si="14"/>
        <v/>
      </c>
      <c r="CP19" s="35" t="e">
        <f t="shared" si="15"/>
        <v>#VALUE!</v>
      </c>
      <c r="CQ19" t="e">
        <f>_xlfn.STDEV.P(CO17:CO19)/AVERAGE(CO17:CO19)</f>
        <v>#DIV/0!</v>
      </c>
      <c r="CR19" t="e">
        <f>AVERAGE(CO17:CO19)</f>
        <v>#DIV/0!</v>
      </c>
      <c r="CS19">
        <f t="shared" si="60"/>
        <v>150</v>
      </c>
      <c r="CT19">
        <f t="shared" si="61"/>
        <v>0</v>
      </c>
      <c r="DA19" t="str">
        <f t="shared" si="16"/>
        <v/>
      </c>
      <c r="DB19" s="35" t="e">
        <f t="shared" si="17"/>
        <v>#VALUE!</v>
      </c>
      <c r="DC19" t="e">
        <f>_xlfn.STDEV.P(DA17:DA19)/AVERAGE(DA17:DA19)</f>
        <v>#DIV/0!</v>
      </c>
      <c r="DD19" t="e">
        <f>AVERAGE(DA17:DA19)</f>
        <v>#DIV/0!</v>
      </c>
      <c r="DE19">
        <f t="shared" si="62"/>
        <v>150</v>
      </c>
      <c r="DF19">
        <f t="shared" si="63"/>
        <v>0</v>
      </c>
      <c r="DM19" t="str">
        <f t="shared" si="18"/>
        <v/>
      </c>
      <c r="DN19" s="35" t="e">
        <f t="shared" si="19"/>
        <v>#VALUE!</v>
      </c>
      <c r="DO19" t="e">
        <f>_xlfn.STDEV.P(DM17:DM19)/AVERAGE(DM17:DM19)</f>
        <v>#DIV/0!</v>
      </c>
      <c r="DP19" t="e">
        <f>AVERAGE(DM17:DM19)</f>
        <v>#DIV/0!</v>
      </c>
      <c r="DQ19">
        <f t="shared" si="64"/>
        <v>150</v>
      </c>
      <c r="DR19">
        <f t="shared" si="65"/>
        <v>0</v>
      </c>
      <c r="DY19" t="str">
        <f t="shared" si="20"/>
        <v/>
      </c>
      <c r="DZ19" s="35" t="e">
        <f t="shared" si="21"/>
        <v>#VALUE!</v>
      </c>
      <c r="EA19" t="e">
        <f>_xlfn.STDEV.P(DY17:DY19)/AVERAGE(DY17:DY19)</f>
        <v>#DIV/0!</v>
      </c>
      <c r="EB19" t="e">
        <f>AVERAGE(DY17:DY19)</f>
        <v>#DIV/0!</v>
      </c>
      <c r="EC19">
        <f t="shared" si="66"/>
        <v>150</v>
      </c>
      <c r="ED19">
        <f t="shared" si="67"/>
        <v>0</v>
      </c>
      <c r="EK19" t="str">
        <f t="shared" si="22"/>
        <v/>
      </c>
      <c r="EL19" s="35" t="e">
        <f t="shared" si="23"/>
        <v>#VALUE!</v>
      </c>
      <c r="EM19" t="e">
        <f>_xlfn.STDEV.P(EK17:EK19)/AVERAGE(EK17:EK19)</f>
        <v>#DIV/0!</v>
      </c>
      <c r="EN19" t="e">
        <f>AVERAGE(EK17:EK19)</f>
        <v>#DIV/0!</v>
      </c>
      <c r="EO19">
        <f t="shared" si="68"/>
        <v>150</v>
      </c>
      <c r="EP19">
        <f t="shared" si="69"/>
        <v>0</v>
      </c>
      <c r="EW19" t="str">
        <f t="shared" si="24"/>
        <v/>
      </c>
      <c r="EX19" s="35" t="e">
        <f t="shared" si="25"/>
        <v>#VALUE!</v>
      </c>
      <c r="EY19" t="e">
        <f>_xlfn.STDEV.P(EW17:EW19)/AVERAGE(EW17:EW19)</f>
        <v>#DIV/0!</v>
      </c>
      <c r="EZ19" t="e">
        <f>AVERAGE(EW17:EW19)</f>
        <v>#DIV/0!</v>
      </c>
      <c r="FA19">
        <f t="shared" si="70"/>
        <v>150</v>
      </c>
      <c r="FB19">
        <f t="shared" si="71"/>
        <v>0</v>
      </c>
      <c r="FI19" t="str">
        <f t="shared" si="26"/>
        <v/>
      </c>
      <c r="FJ19" s="35" t="e">
        <f t="shared" si="27"/>
        <v>#VALUE!</v>
      </c>
      <c r="FK19" t="e">
        <f>_xlfn.STDEV.P(FI17:FI19)/AVERAGE(FI17:FI19)</f>
        <v>#DIV/0!</v>
      </c>
      <c r="FL19" t="e">
        <f>AVERAGE(FI17:FI19)</f>
        <v>#DIV/0!</v>
      </c>
      <c r="FM19">
        <f t="shared" si="72"/>
        <v>150</v>
      </c>
      <c r="FN19">
        <f t="shared" si="73"/>
        <v>0</v>
      </c>
      <c r="FU19" t="str">
        <f t="shared" si="28"/>
        <v/>
      </c>
      <c r="FV19" s="35" t="e">
        <f t="shared" si="29"/>
        <v>#VALUE!</v>
      </c>
      <c r="FW19" t="e">
        <f>_xlfn.STDEV.P(FU17:FU19)/AVERAGE(FU17:FU19)</f>
        <v>#DIV/0!</v>
      </c>
      <c r="FX19" t="e">
        <f>AVERAGE(FU17:FU19)</f>
        <v>#DIV/0!</v>
      </c>
      <c r="FY19">
        <f t="shared" si="74"/>
        <v>150</v>
      </c>
      <c r="FZ19">
        <f t="shared" si="75"/>
        <v>0</v>
      </c>
      <c r="GG19" t="str">
        <f t="shared" si="30"/>
        <v/>
      </c>
      <c r="GH19" s="35" t="e">
        <f t="shared" si="31"/>
        <v>#VALUE!</v>
      </c>
      <c r="GI19" t="e">
        <f>_xlfn.STDEV.P(GG17:GG19)/AVERAGE(GG17:GG19)</f>
        <v>#DIV/0!</v>
      </c>
      <c r="GJ19" t="e">
        <f>AVERAGE(GG17:GG19)</f>
        <v>#DIV/0!</v>
      </c>
      <c r="GK19">
        <f t="shared" si="76"/>
        <v>150</v>
      </c>
      <c r="GL19">
        <f t="shared" si="77"/>
        <v>0</v>
      </c>
      <c r="GS19" t="str">
        <f t="shared" si="32"/>
        <v/>
      </c>
      <c r="GT19" s="35" t="e">
        <f t="shared" si="33"/>
        <v>#VALUE!</v>
      </c>
      <c r="GU19" t="e">
        <f>_xlfn.STDEV.P(GS17:GS19)/AVERAGE(GS17:GS19)</f>
        <v>#DIV/0!</v>
      </c>
      <c r="GV19" t="e">
        <f>AVERAGE(GS17:GS19)</f>
        <v>#DIV/0!</v>
      </c>
      <c r="GW19">
        <f t="shared" si="78"/>
        <v>150</v>
      </c>
      <c r="GX19">
        <f t="shared" si="79"/>
        <v>0</v>
      </c>
      <c r="HE19" t="str">
        <f t="shared" si="34"/>
        <v/>
      </c>
      <c r="HF19" s="35" t="e">
        <f t="shared" si="35"/>
        <v>#VALUE!</v>
      </c>
      <c r="HG19" t="e">
        <f>_xlfn.STDEV.P(HE17:HE19)/AVERAGE(HE17:HE19)</f>
        <v>#DIV/0!</v>
      </c>
      <c r="HH19" t="e">
        <f>AVERAGE(HE17:HE19)</f>
        <v>#DIV/0!</v>
      </c>
      <c r="HI19">
        <f t="shared" si="80"/>
        <v>150</v>
      </c>
      <c r="HJ19">
        <f t="shared" si="81"/>
        <v>0</v>
      </c>
      <c r="HQ19" t="str">
        <f t="shared" si="36"/>
        <v/>
      </c>
      <c r="HR19" s="35" t="e">
        <f t="shared" si="37"/>
        <v>#VALUE!</v>
      </c>
      <c r="HS19" t="e">
        <f>_xlfn.STDEV.P(HQ17:HQ19)/AVERAGE(HQ17:HQ19)</f>
        <v>#DIV/0!</v>
      </c>
      <c r="HT19" t="e">
        <f>AVERAGE(HQ17:HQ19)</f>
        <v>#DIV/0!</v>
      </c>
      <c r="HU19">
        <f t="shared" si="82"/>
        <v>150</v>
      </c>
      <c r="HV19">
        <f t="shared" si="83"/>
        <v>0</v>
      </c>
      <c r="IC19" t="str">
        <f t="shared" si="38"/>
        <v/>
      </c>
      <c r="ID19" s="35" t="e">
        <f t="shared" si="39"/>
        <v>#VALUE!</v>
      </c>
      <c r="IE19" t="e">
        <f>_xlfn.STDEV.P(IC17:IC19)/AVERAGE(IC17:IC19)</f>
        <v>#DIV/0!</v>
      </c>
      <c r="IF19" t="e">
        <f>AVERAGE(IC17:IC19)</f>
        <v>#DIV/0!</v>
      </c>
      <c r="IG19">
        <f t="shared" si="84"/>
        <v>150</v>
      </c>
      <c r="IH19">
        <f t="shared" si="85"/>
        <v>0</v>
      </c>
      <c r="IO19" t="str">
        <f t="shared" si="40"/>
        <v/>
      </c>
      <c r="IP19" s="35" t="e">
        <f t="shared" si="41"/>
        <v>#VALUE!</v>
      </c>
      <c r="IQ19" t="e">
        <f>_xlfn.STDEV.P(IO17:IO19)/AVERAGE(IO17:IO19)</f>
        <v>#DIV/0!</v>
      </c>
      <c r="IR19" t="e">
        <f>AVERAGE(IO17:IO19)</f>
        <v>#DIV/0!</v>
      </c>
      <c r="IS19">
        <f t="shared" si="86"/>
        <v>150</v>
      </c>
      <c r="IT19">
        <f t="shared" si="87"/>
        <v>0</v>
      </c>
      <c r="JA19" t="str">
        <f t="shared" si="42"/>
        <v/>
      </c>
      <c r="JB19" s="35" t="e">
        <f t="shared" si="43"/>
        <v>#VALUE!</v>
      </c>
      <c r="JC19" t="e">
        <f>_xlfn.STDEV.P(JA17:JA19)/AVERAGE(JA17:JA19)</f>
        <v>#DIV/0!</v>
      </c>
      <c r="JD19" t="e">
        <f>AVERAGE(JA17:JA19)</f>
        <v>#DIV/0!</v>
      </c>
    </row>
    <row r="20" spans="1:264" x14ac:dyDescent="0.25">
      <c r="A20">
        <f t="shared" si="44"/>
        <v>160</v>
      </c>
      <c r="B20">
        <f t="shared" si="45"/>
        <v>0</v>
      </c>
      <c r="I20" t="str">
        <f t="shared" si="0"/>
        <v/>
      </c>
      <c r="J20" s="35" t="e">
        <f t="shared" si="88"/>
        <v>#VALUE!</v>
      </c>
      <c r="M20">
        <f t="shared" si="46"/>
        <v>160</v>
      </c>
      <c r="N20">
        <f t="shared" si="47"/>
        <v>0</v>
      </c>
      <c r="U20" t="str">
        <f t="shared" si="2"/>
        <v/>
      </c>
      <c r="V20" s="35" t="e">
        <f t="shared" si="3"/>
        <v>#VALUE!</v>
      </c>
      <c r="Y20">
        <f t="shared" si="48"/>
        <v>160</v>
      </c>
      <c r="Z20">
        <f t="shared" si="49"/>
        <v>0</v>
      </c>
      <c r="AG20" t="str">
        <f t="shared" si="4"/>
        <v/>
      </c>
      <c r="AH20" s="35" t="e">
        <f t="shared" si="5"/>
        <v>#VALUE!</v>
      </c>
      <c r="AK20">
        <f t="shared" si="50"/>
        <v>160</v>
      </c>
      <c r="AL20">
        <f t="shared" si="51"/>
        <v>0</v>
      </c>
      <c r="AS20" t="str">
        <f t="shared" si="6"/>
        <v/>
      </c>
      <c r="AT20" s="35" t="e">
        <f t="shared" si="7"/>
        <v>#VALUE!</v>
      </c>
      <c r="AW20">
        <f t="shared" si="52"/>
        <v>160</v>
      </c>
      <c r="AX20">
        <f t="shared" si="53"/>
        <v>0</v>
      </c>
      <c r="BE20" t="str">
        <f t="shared" si="8"/>
        <v/>
      </c>
      <c r="BF20" s="35" t="e">
        <f t="shared" si="9"/>
        <v>#VALUE!</v>
      </c>
      <c r="BI20">
        <f t="shared" si="54"/>
        <v>160</v>
      </c>
      <c r="BJ20">
        <f t="shared" si="55"/>
        <v>0</v>
      </c>
      <c r="BQ20" t="str">
        <f t="shared" si="10"/>
        <v/>
      </c>
      <c r="BR20" s="35" t="e">
        <f t="shared" si="11"/>
        <v>#VALUE!</v>
      </c>
      <c r="BU20">
        <f t="shared" si="56"/>
        <v>160</v>
      </c>
      <c r="BV20">
        <f t="shared" si="57"/>
        <v>0</v>
      </c>
      <c r="CC20" t="str">
        <f t="shared" si="12"/>
        <v/>
      </c>
      <c r="CD20" s="35" t="e">
        <f t="shared" si="13"/>
        <v>#VALUE!</v>
      </c>
      <c r="CG20">
        <f t="shared" si="58"/>
        <v>160</v>
      </c>
      <c r="CH20">
        <f t="shared" si="59"/>
        <v>0</v>
      </c>
      <c r="CO20" t="str">
        <f t="shared" si="14"/>
        <v/>
      </c>
      <c r="CP20" s="35" t="e">
        <f t="shared" si="15"/>
        <v>#VALUE!</v>
      </c>
      <c r="CS20">
        <f t="shared" si="60"/>
        <v>160</v>
      </c>
      <c r="CT20">
        <f t="shared" si="61"/>
        <v>0</v>
      </c>
      <c r="DA20" t="str">
        <f t="shared" si="16"/>
        <v/>
      </c>
      <c r="DB20" s="35" t="e">
        <f t="shared" si="17"/>
        <v>#VALUE!</v>
      </c>
      <c r="DE20">
        <f t="shared" si="62"/>
        <v>160</v>
      </c>
      <c r="DF20">
        <f t="shared" si="63"/>
        <v>0</v>
      </c>
      <c r="DM20" t="str">
        <f t="shared" si="18"/>
        <v/>
      </c>
      <c r="DN20" s="35" t="e">
        <f t="shared" si="19"/>
        <v>#VALUE!</v>
      </c>
      <c r="DQ20">
        <f t="shared" si="64"/>
        <v>160</v>
      </c>
      <c r="DR20">
        <f t="shared" si="65"/>
        <v>0</v>
      </c>
      <c r="DY20" t="str">
        <f t="shared" si="20"/>
        <v/>
      </c>
      <c r="DZ20" s="35" t="e">
        <f t="shared" si="21"/>
        <v>#VALUE!</v>
      </c>
      <c r="EC20">
        <f t="shared" si="66"/>
        <v>160</v>
      </c>
      <c r="ED20">
        <f t="shared" si="67"/>
        <v>0</v>
      </c>
      <c r="EK20" t="str">
        <f t="shared" si="22"/>
        <v/>
      </c>
      <c r="EL20" s="35" t="e">
        <f t="shared" si="23"/>
        <v>#VALUE!</v>
      </c>
      <c r="EO20">
        <f t="shared" si="68"/>
        <v>160</v>
      </c>
      <c r="EP20">
        <f t="shared" si="69"/>
        <v>0</v>
      </c>
      <c r="EW20" t="str">
        <f t="shared" si="24"/>
        <v/>
      </c>
      <c r="EX20" s="35" t="e">
        <f t="shared" si="25"/>
        <v>#VALUE!</v>
      </c>
      <c r="FA20">
        <f t="shared" si="70"/>
        <v>160</v>
      </c>
      <c r="FB20">
        <f t="shared" si="71"/>
        <v>0</v>
      </c>
      <c r="FI20" t="str">
        <f t="shared" si="26"/>
        <v/>
      </c>
      <c r="FJ20" s="35" t="e">
        <f t="shared" si="27"/>
        <v>#VALUE!</v>
      </c>
      <c r="FM20">
        <f t="shared" si="72"/>
        <v>160</v>
      </c>
      <c r="FN20">
        <f t="shared" si="73"/>
        <v>0</v>
      </c>
      <c r="FU20" t="str">
        <f t="shared" si="28"/>
        <v/>
      </c>
      <c r="FV20" s="35" t="e">
        <f t="shared" si="29"/>
        <v>#VALUE!</v>
      </c>
      <c r="FY20">
        <f t="shared" si="74"/>
        <v>160</v>
      </c>
      <c r="FZ20">
        <f t="shared" si="75"/>
        <v>0</v>
      </c>
      <c r="GG20" t="str">
        <f t="shared" si="30"/>
        <v/>
      </c>
      <c r="GH20" s="35" t="e">
        <f t="shared" si="31"/>
        <v>#VALUE!</v>
      </c>
      <c r="GK20">
        <f t="shared" si="76"/>
        <v>160</v>
      </c>
      <c r="GL20">
        <f t="shared" si="77"/>
        <v>0</v>
      </c>
      <c r="GS20" t="str">
        <f t="shared" si="32"/>
        <v/>
      </c>
      <c r="GT20" s="35" t="e">
        <f t="shared" si="33"/>
        <v>#VALUE!</v>
      </c>
      <c r="GW20">
        <f t="shared" si="78"/>
        <v>160</v>
      </c>
      <c r="GX20">
        <f t="shared" si="79"/>
        <v>0</v>
      </c>
      <c r="HE20" t="str">
        <f t="shared" si="34"/>
        <v/>
      </c>
      <c r="HF20" s="35" t="e">
        <f t="shared" si="35"/>
        <v>#VALUE!</v>
      </c>
      <c r="HI20">
        <f t="shared" si="80"/>
        <v>160</v>
      </c>
      <c r="HJ20">
        <f t="shared" si="81"/>
        <v>0</v>
      </c>
      <c r="HQ20" t="str">
        <f t="shared" si="36"/>
        <v/>
      </c>
      <c r="HR20" s="35" t="e">
        <f t="shared" si="37"/>
        <v>#VALUE!</v>
      </c>
      <c r="HU20">
        <f t="shared" si="82"/>
        <v>160</v>
      </c>
      <c r="HV20">
        <f t="shared" si="83"/>
        <v>0</v>
      </c>
      <c r="IC20" t="str">
        <f t="shared" si="38"/>
        <v/>
      </c>
      <c r="ID20" s="35" t="e">
        <f t="shared" si="39"/>
        <v>#VALUE!</v>
      </c>
      <c r="IG20">
        <f t="shared" si="84"/>
        <v>160</v>
      </c>
      <c r="IH20">
        <f t="shared" si="85"/>
        <v>0</v>
      </c>
      <c r="IO20" t="str">
        <f t="shared" si="40"/>
        <v/>
      </c>
      <c r="IP20" s="35" t="e">
        <f t="shared" si="41"/>
        <v>#VALUE!</v>
      </c>
      <c r="IS20">
        <f t="shared" si="86"/>
        <v>160</v>
      </c>
      <c r="IT20">
        <f t="shared" si="87"/>
        <v>0</v>
      </c>
      <c r="JA20" t="str">
        <f t="shared" si="42"/>
        <v/>
      </c>
      <c r="JB20" s="35" t="e">
        <f t="shared" si="43"/>
        <v>#VALUE!</v>
      </c>
    </row>
    <row r="21" spans="1:264" x14ac:dyDescent="0.25">
      <c r="A21">
        <f t="shared" si="44"/>
        <v>170</v>
      </c>
      <c r="B21">
        <f t="shared" si="45"/>
        <v>0</v>
      </c>
      <c r="I21" t="str">
        <f t="shared" si="0"/>
        <v/>
      </c>
      <c r="J21" s="35" t="e">
        <f t="shared" si="88"/>
        <v>#VALUE!</v>
      </c>
      <c r="M21">
        <f t="shared" si="46"/>
        <v>170</v>
      </c>
      <c r="N21">
        <f t="shared" si="47"/>
        <v>0</v>
      </c>
      <c r="U21" t="str">
        <f t="shared" si="2"/>
        <v/>
      </c>
      <c r="V21" s="35" t="e">
        <f t="shared" si="3"/>
        <v>#VALUE!</v>
      </c>
      <c r="Y21">
        <f t="shared" si="48"/>
        <v>170</v>
      </c>
      <c r="Z21">
        <f t="shared" si="49"/>
        <v>0</v>
      </c>
      <c r="AG21" t="str">
        <f t="shared" si="4"/>
        <v/>
      </c>
      <c r="AH21" s="35" t="e">
        <f t="shared" si="5"/>
        <v>#VALUE!</v>
      </c>
      <c r="AK21">
        <f t="shared" si="50"/>
        <v>170</v>
      </c>
      <c r="AL21">
        <f t="shared" si="51"/>
        <v>0</v>
      </c>
      <c r="AS21" t="str">
        <f t="shared" si="6"/>
        <v/>
      </c>
      <c r="AT21" s="35" t="e">
        <f t="shared" si="7"/>
        <v>#VALUE!</v>
      </c>
      <c r="AW21">
        <f t="shared" si="52"/>
        <v>170</v>
      </c>
      <c r="AX21">
        <f t="shared" si="53"/>
        <v>0</v>
      </c>
      <c r="BE21" t="str">
        <f t="shared" si="8"/>
        <v/>
      </c>
      <c r="BF21" s="35" t="e">
        <f t="shared" si="9"/>
        <v>#VALUE!</v>
      </c>
      <c r="BI21">
        <f t="shared" si="54"/>
        <v>170</v>
      </c>
      <c r="BJ21">
        <f t="shared" si="55"/>
        <v>0</v>
      </c>
      <c r="BQ21" t="str">
        <f t="shared" si="10"/>
        <v/>
      </c>
      <c r="BR21" s="35" t="e">
        <f t="shared" si="11"/>
        <v>#VALUE!</v>
      </c>
      <c r="BU21">
        <f t="shared" si="56"/>
        <v>170</v>
      </c>
      <c r="BV21">
        <f t="shared" si="57"/>
        <v>0</v>
      </c>
      <c r="CC21" t="str">
        <f t="shared" si="12"/>
        <v/>
      </c>
      <c r="CD21" s="35" t="e">
        <f t="shared" si="13"/>
        <v>#VALUE!</v>
      </c>
      <c r="CG21">
        <f t="shared" si="58"/>
        <v>170</v>
      </c>
      <c r="CH21">
        <f t="shared" si="59"/>
        <v>0</v>
      </c>
      <c r="CO21" t="str">
        <f t="shared" si="14"/>
        <v/>
      </c>
      <c r="CP21" s="35" t="e">
        <f t="shared" si="15"/>
        <v>#VALUE!</v>
      </c>
      <c r="CS21">
        <f t="shared" si="60"/>
        <v>170</v>
      </c>
      <c r="CT21">
        <f t="shared" si="61"/>
        <v>0</v>
      </c>
      <c r="DA21" t="str">
        <f t="shared" si="16"/>
        <v/>
      </c>
      <c r="DB21" s="35" t="e">
        <f t="shared" si="17"/>
        <v>#VALUE!</v>
      </c>
      <c r="DE21">
        <f t="shared" si="62"/>
        <v>170</v>
      </c>
      <c r="DF21">
        <f t="shared" si="63"/>
        <v>0</v>
      </c>
      <c r="DM21" t="str">
        <f t="shared" si="18"/>
        <v/>
      </c>
      <c r="DN21" s="35" t="e">
        <f t="shared" si="19"/>
        <v>#VALUE!</v>
      </c>
      <c r="DQ21">
        <f t="shared" si="64"/>
        <v>170</v>
      </c>
      <c r="DR21">
        <f t="shared" si="65"/>
        <v>0</v>
      </c>
      <c r="DY21" t="str">
        <f t="shared" si="20"/>
        <v/>
      </c>
      <c r="DZ21" s="35" t="e">
        <f t="shared" si="21"/>
        <v>#VALUE!</v>
      </c>
      <c r="EC21">
        <f t="shared" si="66"/>
        <v>170</v>
      </c>
      <c r="ED21">
        <f t="shared" si="67"/>
        <v>0</v>
      </c>
      <c r="EK21" t="str">
        <f t="shared" si="22"/>
        <v/>
      </c>
      <c r="EL21" s="35" t="e">
        <f t="shared" si="23"/>
        <v>#VALUE!</v>
      </c>
      <c r="EO21">
        <f t="shared" si="68"/>
        <v>170</v>
      </c>
      <c r="EP21">
        <f t="shared" si="69"/>
        <v>0</v>
      </c>
      <c r="EW21" t="str">
        <f t="shared" si="24"/>
        <v/>
      </c>
      <c r="EX21" s="35" t="e">
        <f t="shared" si="25"/>
        <v>#VALUE!</v>
      </c>
      <c r="FA21">
        <f t="shared" si="70"/>
        <v>170</v>
      </c>
      <c r="FB21">
        <f t="shared" si="71"/>
        <v>0</v>
      </c>
      <c r="FI21" t="str">
        <f t="shared" si="26"/>
        <v/>
      </c>
      <c r="FJ21" s="35" t="e">
        <f t="shared" si="27"/>
        <v>#VALUE!</v>
      </c>
      <c r="FM21">
        <f t="shared" si="72"/>
        <v>170</v>
      </c>
      <c r="FN21">
        <f t="shared" si="73"/>
        <v>0</v>
      </c>
      <c r="FU21" t="str">
        <f t="shared" si="28"/>
        <v/>
      </c>
      <c r="FV21" s="35" t="e">
        <f t="shared" si="29"/>
        <v>#VALUE!</v>
      </c>
      <c r="FY21">
        <f t="shared" si="74"/>
        <v>170</v>
      </c>
      <c r="FZ21">
        <f t="shared" si="75"/>
        <v>0</v>
      </c>
      <c r="GG21" t="str">
        <f t="shared" si="30"/>
        <v/>
      </c>
      <c r="GH21" s="35" t="e">
        <f t="shared" si="31"/>
        <v>#VALUE!</v>
      </c>
      <c r="GK21">
        <f t="shared" si="76"/>
        <v>170</v>
      </c>
      <c r="GL21">
        <f t="shared" si="77"/>
        <v>0</v>
      </c>
      <c r="GS21" t="str">
        <f t="shared" si="32"/>
        <v/>
      </c>
      <c r="GT21" s="35" t="e">
        <f t="shared" si="33"/>
        <v>#VALUE!</v>
      </c>
      <c r="GW21">
        <f t="shared" si="78"/>
        <v>170</v>
      </c>
      <c r="GX21">
        <f t="shared" si="79"/>
        <v>0</v>
      </c>
      <c r="HE21" t="str">
        <f t="shared" si="34"/>
        <v/>
      </c>
      <c r="HF21" s="35" t="e">
        <f t="shared" si="35"/>
        <v>#VALUE!</v>
      </c>
      <c r="HI21">
        <f t="shared" si="80"/>
        <v>170</v>
      </c>
      <c r="HJ21">
        <f t="shared" si="81"/>
        <v>0</v>
      </c>
      <c r="HQ21" t="str">
        <f t="shared" si="36"/>
        <v/>
      </c>
      <c r="HR21" s="35" t="e">
        <f t="shared" si="37"/>
        <v>#VALUE!</v>
      </c>
      <c r="HU21">
        <f t="shared" si="82"/>
        <v>170</v>
      </c>
      <c r="HV21">
        <f t="shared" si="83"/>
        <v>0</v>
      </c>
      <c r="IC21" t="str">
        <f t="shared" si="38"/>
        <v/>
      </c>
      <c r="ID21" s="35" t="e">
        <f t="shared" si="39"/>
        <v>#VALUE!</v>
      </c>
      <c r="IG21">
        <f t="shared" si="84"/>
        <v>170</v>
      </c>
      <c r="IH21">
        <f t="shared" si="85"/>
        <v>0</v>
      </c>
      <c r="IO21" t="str">
        <f t="shared" si="40"/>
        <v/>
      </c>
      <c r="IP21" s="35" t="e">
        <f t="shared" si="41"/>
        <v>#VALUE!</v>
      </c>
      <c r="IS21">
        <f t="shared" si="86"/>
        <v>170</v>
      </c>
      <c r="IT21">
        <f t="shared" si="87"/>
        <v>0</v>
      </c>
      <c r="JA21" t="str">
        <f t="shared" si="42"/>
        <v/>
      </c>
      <c r="JB21" s="35" t="e">
        <f t="shared" si="43"/>
        <v>#VALUE!</v>
      </c>
    </row>
    <row r="22" spans="1:264" x14ac:dyDescent="0.25">
      <c r="A22">
        <f t="shared" si="44"/>
        <v>180</v>
      </c>
      <c r="B22">
        <f t="shared" si="45"/>
        <v>0</v>
      </c>
      <c r="I22" t="str">
        <f t="shared" si="0"/>
        <v/>
      </c>
      <c r="J22" s="35" t="e">
        <f t="shared" si="88"/>
        <v>#VALUE!</v>
      </c>
      <c r="K22" t="e">
        <f>_xlfn.STDEV.P(I20:I22)/AVERAGE(I20:I22)</f>
        <v>#DIV/0!</v>
      </c>
      <c r="L22" t="e">
        <f>AVERAGE(I20:I22)</f>
        <v>#DIV/0!</v>
      </c>
      <c r="M22">
        <f t="shared" si="46"/>
        <v>180</v>
      </c>
      <c r="N22">
        <f t="shared" si="47"/>
        <v>0</v>
      </c>
      <c r="U22" t="str">
        <f t="shared" si="2"/>
        <v/>
      </c>
      <c r="V22" s="35" t="e">
        <f t="shared" si="3"/>
        <v>#VALUE!</v>
      </c>
      <c r="W22" t="e">
        <f>_xlfn.STDEV.P(U20:U22)/AVERAGE(U20:U22)</f>
        <v>#DIV/0!</v>
      </c>
      <c r="X22" t="e">
        <f>AVERAGE(U20:U22)</f>
        <v>#DIV/0!</v>
      </c>
      <c r="Y22">
        <f t="shared" si="48"/>
        <v>180</v>
      </c>
      <c r="Z22">
        <f t="shared" si="49"/>
        <v>0</v>
      </c>
      <c r="AG22" t="str">
        <f t="shared" si="4"/>
        <v/>
      </c>
      <c r="AH22" s="35" t="e">
        <f t="shared" si="5"/>
        <v>#VALUE!</v>
      </c>
      <c r="AI22" t="e">
        <f>_xlfn.STDEV.P(AG20:AG22)/AVERAGE(AG20:AG22)</f>
        <v>#DIV/0!</v>
      </c>
      <c r="AJ22" t="e">
        <f>AVERAGE(AG20:AG22)</f>
        <v>#DIV/0!</v>
      </c>
      <c r="AK22">
        <f t="shared" si="50"/>
        <v>180</v>
      </c>
      <c r="AL22">
        <f t="shared" si="51"/>
        <v>0</v>
      </c>
      <c r="AS22" t="str">
        <f t="shared" si="6"/>
        <v/>
      </c>
      <c r="AT22" s="35" t="e">
        <f t="shared" si="7"/>
        <v>#VALUE!</v>
      </c>
      <c r="AU22" t="e">
        <f>_xlfn.STDEV.P(AS20:AS22)/AVERAGE(AS20:AS22)</f>
        <v>#DIV/0!</v>
      </c>
      <c r="AV22" t="e">
        <f>AVERAGE(AS20:AS22)</f>
        <v>#DIV/0!</v>
      </c>
      <c r="AW22">
        <f t="shared" si="52"/>
        <v>180</v>
      </c>
      <c r="AX22">
        <f t="shared" si="53"/>
        <v>0</v>
      </c>
      <c r="BE22" t="str">
        <f t="shared" si="8"/>
        <v/>
      </c>
      <c r="BF22" s="35" t="e">
        <f t="shared" si="9"/>
        <v>#VALUE!</v>
      </c>
      <c r="BG22" t="e">
        <f>_xlfn.STDEV.P(BE20:BE22)/AVERAGE(BE20:BE22)</f>
        <v>#DIV/0!</v>
      </c>
      <c r="BH22" t="e">
        <f>AVERAGE(BE20:BE22)</f>
        <v>#DIV/0!</v>
      </c>
      <c r="BI22">
        <f t="shared" si="54"/>
        <v>180</v>
      </c>
      <c r="BJ22">
        <f t="shared" si="55"/>
        <v>0</v>
      </c>
      <c r="BQ22" t="str">
        <f t="shared" si="10"/>
        <v/>
      </c>
      <c r="BR22" s="35" t="e">
        <f t="shared" si="11"/>
        <v>#VALUE!</v>
      </c>
      <c r="BS22" t="e">
        <f>_xlfn.STDEV.P(BQ20:BQ22)/AVERAGE(BQ20:BQ22)</f>
        <v>#DIV/0!</v>
      </c>
      <c r="BT22" t="e">
        <f>AVERAGE(BQ20:BQ22)</f>
        <v>#DIV/0!</v>
      </c>
      <c r="BU22">
        <f t="shared" si="56"/>
        <v>180</v>
      </c>
      <c r="BV22">
        <f t="shared" si="57"/>
        <v>0</v>
      </c>
      <c r="CC22" t="str">
        <f t="shared" si="12"/>
        <v/>
      </c>
      <c r="CD22" s="35" t="e">
        <f t="shared" si="13"/>
        <v>#VALUE!</v>
      </c>
      <c r="CE22" t="e">
        <f>_xlfn.STDEV.P(CC20:CC22)/AVERAGE(CC20:CC22)</f>
        <v>#DIV/0!</v>
      </c>
      <c r="CF22" t="e">
        <f>AVERAGE(CC20:CC22)</f>
        <v>#DIV/0!</v>
      </c>
      <c r="CG22">
        <f t="shared" si="58"/>
        <v>180</v>
      </c>
      <c r="CH22">
        <f t="shared" si="59"/>
        <v>0</v>
      </c>
      <c r="CO22" t="str">
        <f t="shared" si="14"/>
        <v/>
      </c>
      <c r="CP22" s="35" t="e">
        <f t="shared" si="15"/>
        <v>#VALUE!</v>
      </c>
      <c r="CQ22" t="e">
        <f>_xlfn.STDEV.P(CO20:CO22)/AVERAGE(CO20:CO22)</f>
        <v>#DIV/0!</v>
      </c>
      <c r="CR22" t="e">
        <f>AVERAGE(CO20:CO22)</f>
        <v>#DIV/0!</v>
      </c>
      <c r="CS22">
        <f t="shared" si="60"/>
        <v>180</v>
      </c>
      <c r="CT22">
        <f t="shared" si="61"/>
        <v>0</v>
      </c>
      <c r="DA22" t="str">
        <f t="shared" si="16"/>
        <v/>
      </c>
      <c r="DB22" s="35" t="e">
        <f t="shared" si="17"/>
        <v>#VALUE!</v>
      </c>
      <c r="DC22" t="e">
        <f>_xlfn.STDEV.P(DA20:DA22)/AVERAGE(DA20:DA22)</f>
        <v>#DIV/0!</v>
      </c>
      <c r="DD22" t="e">
        <f>AVERAGE(DA20:DA22)</f>
        <v>#DIV/0!</v>
      </c>
      <c r="DE22">
        <f t="shared" si="62"/>
        <v>180</v>
      </c>
      <c r="DF22">
        <f t="shared" si="63"/>
        <v>0</v>
      </c>
      <c r="DM22" t="str">
        <f t="shared" si="18"/>
        <v/>
      </c>
      <c r="DN22" s="35" t="e">
        <f t="shared" si="19"/>
        <v>#VALUE!</v>
      </c>
      <c r="DO22" t="e">
        <f>_xlfn.STDEV.P(DM20:DM22)/AVERAGE(DM20:DM22)</f>
        <v>#DIV/0!</v>
      </c>
      <c r="DP22" t="e">
        <f>AVERAGE(DM20:DM22)</f>
        <v>#DIV/0!</v>
      </c>
      <c r="DQ22">
        <f t="shared" si="64"/>
        <v>180</v>
      </c>
      <c r="DR22">
        <f t="shared" si="65"/>
        <v>0</v>
      </c>
      <c r="DY22" t="str">
        <f t="shared" si="20"/>
        <v/>
      </c>
      <c r="DZ22" s="35" t="e">
        <f t="shared" si="21"/>
        <v>#VALUE!</v>
      </c>
      <c r="EA22" t="e">
        <f>_xlfn.STDEV.P(DY20:DY22)/AVERAGE(DY20:DY22)</f>
        <v>#DIV/0!</v>
      </c>
      <c r="EB22" t="e">
        <f>AVERAGE(DY20:DY22)</f>
        <v>#DIV/0!</v>
      </c>
      <c r="EC22">
        <f t="shared" si="66"/>
        <v>180</v>
      </c>
      <c r="ED22">
        <f t="shared" si="67"/>
        <v>0</v>
      </c>
      <c r="EK22" t="str">
        <f t="shared" si="22"/>
        <v/>
      </c>
      <c r="EL22" s="35" t="e">
        <f t="shared" si="23"/>
        <v>#VALUE!</v>
      </c>
      <c r="EM22" t="e">
        <f>_xlfn.STDEV.P(EK20:EK22)/AVERAGE(EK20:EK22)</f>
        <v>#DIV/0!</v>
      </c>
      <c r="EN22" t="e">
        <f>AVERAGE(EK20:EK22)</f>
        <v>#DIV/0!</v>
      </c>
      <c r="EO22">
        <f t="shared" si="68"/>
        <v>180</v>
      </c>
      <c r="EP22">
        <f t="shared" si="69"/>
        <v>0</v>
      </c>
      <c r="EW22" t="str">
        <f t="shared" si="24"/>
        <v/>
      </c>
      <c r="EX22" s="35" t="e">
        <f t="shared" si="25"/>
        <v>#VALUE!</v>
      </c>
      <c r="EY22" t="e">
        <f>_xlfn.STDEV.P(EW20:EW22)/AVERAGE(EW20:EW22)</f>
        <v>#DIV/0!</v>
      </c>
      <c r="EZ22" t="e">
        <f>AVERAGE(EW20:EW22)</f>
        <v>#DIV/0!</v>
      </c>
      <c r="FA22">
        <f t="shared" si="70"/>
        <v>180</v>
      </c>
      <c r="FB22">
        <f t="shared" si="71"/>
        <v>0</v>
      </c>
      <c r="FI22" t="str">
        <f t="shared" si="26"/>
        <v/>
      </c>
      <c r="FJ22" s="35" t="e">
        <f t="shared" si="27"/>
        <v>#VALUE!</v>
      </c>
      <c r="FK22" t="e">
        <f>_xlfn.STDEV.P(FI20:FI22)/AVERAGE(FI20:FI22)</f>
        <v>#DIV/0!</v>
      </c>
      <c r="FL22" t="e">
        <f>AVERAGE(FI20:FI22)</f>
        <v>#DIV/0!</v>
      </c>
      <c r="FM22">
        <f t="shared" si="72"/>
        <v>180</v>
      </c>
      <c r="FN22">
        <f t="shared" si="73"/>
        <v>0</v>
      </c>
      <c r="FU22" t="str">
        <f t="shared" si="28"/>
        <v/>
      </c>
      <c r="FV22" s="35" t="e">
        <f t="shared" si="29"/>
        <v>#VALUE!</v>
      </c>
      <c r="FW22" t="e">
        <f>_xlfn.STDEV.P(FU20:FU22)/AVERAGE(FU20:FU22)</f>
        <v>#DIV/0!</v>
      </c>
      <c r="FX22" t="e">
        <f>AVERAGE(FU20:FU22)</f>
        <v>#DIV/0!</v>
      </c>
      <c r="FY22">
        <f t="shared" si="74"/>
        <v>180</v>
      </c>
      <c r="FZ22">
        <f t="shared" si="75"/>
        <v>0</v>
      </c>
      <c r="GG22" t="str">
        <f t="shared" si="30"/>
        <v/>
      </c>
      <c r="GH22" s="35" t="e">
        <f t="shared" si="31"/>
        <v>#VALUE!</v>
      </c>
      <c r="GI22" t="e">
        <f>_xlfn.STDEV.P(GG20:GG22)/AVERAGE(GG20:GG22)</f>
        <v>#DIV/0!</v>
      </c>
      <c r="GJ22" t="e">
        <f>AVERAGE(GG20:GG22)</f>
        <v>#DIV/0!</v>
      </c>
      <c r="GK22">
        <f t="shared" si="76"/>
        <v>180</v>
      </c>
      <c r="GL22">
        <f t="shared" si="77"/>
        <v>0</v>
      </c>
      <c r="GS22" t="str">
        <f t="shared" si="32"/>
        <v/>
      </c>
      <c r="GT22" s="35" t="e">
        <f t="shared" si="33"/>
        <v>#VALUE!</v>
      </c>
      <c r="GU22" t="e">
        <f>_xlfn.STDEV.P(GS20:GS22)/AVERAGE(GS20:GS22)</f>
        <v>#DIV/0!</v>
      </c>
      <c r="GV22" t="e">
        <f>AVERAGE(GS20:GS22)</f>
        <v>#DIV/0!</v>
      </c>
      <c r="GW22">
        <f t="shared" si="78"/>
        <v>180</v>
      </c>
      <c r="GX22">
        <f t="shared" si="79"/>
        <v>0</v>
      </c>
      <c r="HE22" t="str">
        <f t="shared" si="34"/>
        <v/>
      </c>
      <c r="HF22" s="35" t="e">
        <f t="shared" si="35"/>
        <v>#VALUE!</v>
      </c>
      <c r="HG22" t="e">
        <f>_xlfn.STDEV.P(HE20:HE22)/AVERAGE(HE20:HE22)</f>
        <v>#DIV/0!</v>
      </c>
      <c r="HH22" t="e">
        <f>AVERAGE(HE20:HE22)</f>
        <v>#DIV/0!</v>
      </c>
      <c r="HI22">
        <f t="shared" si="80"/>
        <v>180</v>
      </c>
      <c r="HJ22">
        <f t="shared" si="81"/>
        <v>0</v>
      </c>
      <c r="HQ22" t="str">
        <f t="shared" si="36"/>
        <v/>
      </c>
      <c r="HR22" s="35" t="e">
        <f t="shared" si="37"/>
        <v>#VALUE!</v>
      </c>
      <c r="HS22" t="e">
        <f>_xlfn.STDEV.P(HQ20:HQ22)/AVERAGE(HQ20:HQ22)</f>
        <v>#DIV/0!</v>
      </c>
      <c r="HT22" t="e">
        <f>AVERAGE(HQ20:HQ22)</f>
        <v>#DIV/0!</v>
      </c>
      <c r="HU22">
        <f t="shared" si="82"/>
        <v>180</v>
      </c>
      <c r="HV22">
        <f t="shared" si="83"/>
        <v>0</v>
      </c>
      <c r="IC22" t="str">
        <f t="shared" si="38"/>
        <v/>
      </c>
      <c r="ID22" s="35" t="e">
        <f t="shared" si="39"/>
        <v>#VALUE!</v>
      </c>
      <c r="IE22" t="e">
        <f>_xlfn.STDEV.P(IC20:IC22)/AVERAGE(IC20:IC22)</f>
        <v>#DIV/0!</v>
      </c>
      <c r="IF22" t="e">
        <f>AVERAGE(IC20:IC22)</f>
        <v>#DIV/0!</v>
      </c>
      <c r="IG22">
        <f t="shared" si="84"/>
        <v>180</v>
      </c>
      <c r="IH22">
        <f t="shared" si="85"/>
        <v>0</v>
      </c>
      <c r="IO22" t="str">
        <f t="shared" si="40"/>
        <v/>
      </c>
      <c r="IP22" s="35" t="e">
        <f t="shared" si="41"/>
        <v>#VALUE!</v>
      </c>
      <c r="IQ22" t="e">
        <f>_xlfn.STDEV.P(IO20:IO22)/AVERAGE(IO20:IO22)</f>
        <v>#DIV/0!</v>
      </c>
      <c r="IR22" t="e">
        <f>AVERAGE(IO20:IO22)</f>
        <v>#DIV/0!</v>
      </c>
      <c r="IS22">
        <f t="shared" si="86"/>
        <v>180</v>
      </c>
      <c r="IT22">
        <f t="shared" si="87"/>
        <v>0</v>
      </c>
      <c r="JA22" t="str">
        <f t="shared" si="42"/>
        <v/>
      </c>
      <c r="JB22" s="35" t="e">
        <f t="shared" si="43"/>
        <v>#VALUE!</v>
      </c>
      <c r="JC22" t="e">
        <f>_xlfn.STDEV.P(JA20:JA22)/AVERAGE(JA20:JA22)</f>
        <v>#DIV/0!</v>
      </c>
      <c r="JD22" t="e">
        <f>AVERAGE(JA20:JA22)</f>
        <v>#DIV/0!</v>
      </c>
    </row>
    <row r="23" spans="1:264" x14ac:dyDescent="0.25">
      <c r="A23">
        <f t="shared" si="44"/>
        <v>190</v>
      </c>
      <c r="B23">
        <f t="shared" si="45"/>
        <v>0</v>
      </c>
      <c r="I23" t="str">
        <f t="shared" si="0"/>
        <v/>
      </c>
      <c r="J23" s="35" t="e">
        <f t="shared" si="88"/>
        <v>#VALUE!</v>
      </c>
      <c r="M23">
        <f t="shared" si="46"/>
        <v>190</v>
      </c>
      <c r="N23">
        <f t="shared" si="47"/>
        <v>0</v>
      </c>
      <c r="U23" t="str">
        <f t="shared" si="2"/>
        <v/>
      </c>
      <c r="V23" s="35" t="e">
        <f t="shared" si="3"/>
        <v>#VALUE!</v>
      </c>
      <c r="Y23">
        <f t="shared" si="48"/>
        <v>190</v>
      </c>
      <c r="Z23">
        <f t="shared" si="49"/>
        <v>0</v>
      </c>
      <c r="AG23" t="str">
        <f t="shared" si="4"/>
        <v/>
      </c>
      <c r="AH23" s="35" t="e">
        <f t="shared" si="5"/>
        <v>#VALUE!</v>
      </c>
      <c r="AK23">
        <f t="shared" si="50"/>
        <v>190</v>
      </c>
      <c r="AL23">
        <f t="shared" si="51"/>
        <v>0</v>
      </c>
      <c r="AS23" t="str">
        <f t="shared" si="6"/>
        <v/>
      </c>
      <c r="AT23" s="35" t="e">
        <f t="shared" si="7"/>
        <v>#VALUE!</v>
      </c>
      <c r="AW23">
        <f t="shared" si="52"/>
        <v>190</v>
      </c>
      <c r="AX23">
        <f t="shared" si="53"/>
        <v>0</v>
      </c>
      <c r="BE23" t="str">
        <f t="shared" si="8"/>
        <v/>
      </c>
      <c r="BF23" s="35" t="e">
        <f t="shared" si="9"/>
        <v>#VALUE!</v>
      </c>
      <c r="BI23">
        <f t="shared" si="54"/>
        <v>190</v>
      </c>
      <c r="BJ23">
        <f t="shared" si="55"/>
        <v>0</v>
      </c>
      <c r="BQ23" t="str">
        <f t="shared" si="10"/>
        <v/>
      </c>
      <c r="BR23" s="35" t="e">
        <f t="shared" si="11"/>
        <v>#VALUE!</v>
      </c>
      <c r="BU23">
        <f t="shared" si="56"/>
        <v>190</v>
      </c>
      <c r="BV23">
        <f t="shared" si="57"/>
        <v>0</v>
      </c>
      <c r="CC23" t="str">
        <f t="shared" si="12"/>
        <v/>
      </c>
      <c r="CD23" s="35" t="e">
        <f t="shared" si="13"/>
        <v>#VALUE!</v>
      </c>
      <c r="CG23">
        <f t="shared" si="58"/>
        <v>190</v>
      </c>
      <c r="CH23">
        <f t="shared" si="59"/>
        <v>0</v>
      </c>
      <c r="CO23" t="str">
        <f t="shared" si="14"/>
        <v/>
      </c>
      <c r="CP23" s="35" t="e">
        <f t="shared" si="15"/>
        <v>#VALUE!</v>
      </c>
      <c r="CS23">
        <f t="shared" si="60"/>
        <v>190</v>
      </c>
      <c r="CT23">
        <f t="shared" si="61"/>
        <v>0</v>
      </c>
      <c r="DA23" t="str">
        <f t="shared" si="16"/>
        <v/>
      </c>
      <c r="DB23" s="35" t="e">
        <f t="shared" si="17"/>
        <v>#VALUE!</v>
      </c>
      <c r="DE23">
        <f t="shared" si="62"/>
        <v>190</v>
      </c>
      <c r="DF23">
        <f t="shared" si="63"/>
        <v>0</v>
      </c>
      <c r="DM23" t="str">
        <f t="shared" si="18"/>
        <v/>
      </c>
      <c r="DN23" s="35" t="e">
        <f t="shared" si="19"/>
        <v>#VALUE!</v>
      </c>
      <c r="DQ23">
        <f t="shared" si="64"/>
        <v>190</v>
      </c>
      <c r="DR23">
        <f t="shared" si="65"/>
        <v>0</v>
      </c>
      <c r="DY23" t="str">
        <f t="shared" si="20"/>
        <v/>
      </c>
      <c r="DZ23" s="35" t="e">
        <f t="shared" si="21"/>
        <v>#VALUE!</v>
      </c>
      <c r="EC23">
        <f t="shared" si="66"/>
        <v>190</v>
      </c>
      <c r="ED23">
        <f t="shared" si="67"/>
        <v>0</v>
      </c>
      <c r="EK23" t="str">
        <f t="shared" si="22"/>
        <v/>
      </c>
      <c r="EL23" s="35" t="e">
        <f t="shared" si="23"/>
        <v>#VALUE!</v>
      </c>
      <c r="EO23">
        <f t="shared" si="68"/>
        <v>190</v>
      </c>
      <c r="EP23">
        <f t="shared" si="69"/>
        <v>0</v>
      </c>
      <c r="EW23" t="str">
        <f t="shared" si="24"/>
        <v/>
      </c>
      <c r="EX23" s="35" t="e">
        <f t="shared" si="25"/>
        <v>#VALUE!</v>
      </c>
      <c r="FA23">
        <f t="shared" si="70"/>
        <v>190</v>
      </c>
      <c r="FB23">
        <f t="shared" si="71"/>
        <v>0</v>
      </c>
      <c r="FI23" t="str">
        <f t="shared" si="26"/>
        <v/>
      </c>
      <c r="FJ23" s="35" t="e">
        <f t="shared" si="27"/>
        <v>#VALUE!</v>
      </c>
      <c r="FM23">
        <f t="shared" si="72"/>
        <v>190</v>
      </c>
      <c r="FN23">
        <f t="shared" si="73"/>
        <v>0</v>
      </c>
      <c r="FU23" t="str">
        <f t="shared" si="28"/>
        <v/>
      </c>
      <c r="FV23" s="35" t="e">
        <f t="shared" si="29"/>
        <v>#VALUE!</v>
      </c>
      <c r="FY23">
        <f t="shared" si="74"/>
        <v>190</v>
      </c>
      <c r="FZ23">
        <f t="shared" si="75"/>
        <v>0</v>
      </c>
      <c r="GG23" t="str">
        <f t="shared" si="30"/>
        <v/>
      </c>
      <c r="GH23" s="35" t="e">
        <f t="shared" si="31"/>
        <v>#VALUE!</v>
      </c>
      <c r="GK23">
        <f t="shared" si="76"/>
        <v>190</v>
      </c>
      <c r="GL23">
        <f t="shared" si="77"/>
        <v>0</v>
      </c>
      <c r="GS23" t="str">
        <f t="shared" si="32"/>
        <v/>
      </c>
      <c r="GT23" s="35" t="e">
        <f t="shared" si="33"/>
        <v>#VALUE!</v>
      </c>
      <c r="GW23">
        <f t="shared" si="78"/>
        <v>190</v>
      </c>
      <c r="GX23">
        <f t="shared" si="79"/>
        <v>0</v>
      </c>
      <c r="HE23" t="str">
        <f t="shared" si="34"/>
        <v/>
      </c>
      <c r="HF23" s="35" t="e">
        <f t="shared" si="35"/>
        <v>#VALUE!</v>
      </c>
      <c r="HI23">
        <f t="shared" si="80"/>
        <v>190</v>
      </c>
      <c r="HJ23">
        <f t="shared" si="81"/>
        <v>0</v>
      </c>
      <c r="HQ23" t="str">
        <f t="shared" si="36"/>
        <v/>
      </c>
      <c r="HR23" s="35" t="e">
        <f t="shared" si="37"/>
        <v>#VALUE!</v>
      </c>
      <c r="HU23">
        <f t="shared" si="82"/>
        <v>190</v>
      </c>
      <c r="HV23">
        <f t="shared" si="83"/>
        <v>0</v>
      </c>
      <c r="IC23" t="str">
        <f t="shared" si="38"/>
        <v/>
      </c>
      <c r="ID23" s="35" t="e">
        <f t="shared" si="39"/>
        <v>#VALUE!</v>
      </c>
      <c r="IG23">
        <f t="shared" si="84"/>
        <v>190</v>
      </c>
      <c r="IH23">
        <f t="shared" si="85"/>
        <v>0</v>
      </c>
      <c r="IO23" t="str">
        <f t="shared" si="40"/>
        <v/>
      </c>
      <c r="IP23" s="35" t="e">
        <f t="shared" si="41"/>
        <v>#VALUE!</v>
      </c>
      <c r="IS23">
        <f t="shared" si="86"/>
        <v>190</v>
      </c>
      <c r="IT23">
        <f t="shared" si="87"/>
        <v>0</v>
      </c>
      <c r="JA23" t="str">
        <f t="shared" si="42"/>
        <v/>
      </c>
      <c r="JB23" s="35" t="e">
        <f t="shared" si="43"/>
        <v>#VALUE!</v>
      </c>
    </row>
    <row r="24" spans="1:264" x14ac:dyDescent="0.25">
      <c r="A24">
        <f t="shared" si="44"/>
        <v>200</v>
      </c>
      <c r="B24">
        <f t="shared" si="45"/>
        <v>0</v>
      </c>
      <c r="I24" t="str">
        <f t="shared" si="0"/>
        <v/>
      </c>
      <c r="J24" s="35" t="e">
        <f t="shared" si="88"/>
        <v>#VALUE!</v>
      </c>
      <c r="M24">
        <f t="shared" si="46"/>
        <v>200</v>
      </c>
      <c r="N24">
        <f t="shared" si="47"/>
        <v>0</v>
      </c>
      <c r="U24" t="str">
        <f t="shared" si="2"/>
        <v/>
      </c>
      <c r="V24" s="35" t="e">
        <f t="shared" si="3"/>
        <v>#VALUE!</v>
      </c>
      <c r="Y24">
        <f t="shared" si="48"/>
        <v>200</v>
      </c>
      <c r="Z24">
        <f t="shared" si="49"/>
        <v>0</v>
      </c>
      <c r="AG24" t="str">
        <f t="shared" si="4"/>
        <v/>
      </c>
      <c r="AH24" s="35" t="e">
        <f t="shared" si="5"/>
        <v>#VALUE!</v>
      </c>
      <c r="AK24">
        <f t="shared" si="50"/>
        <v>200</v>
      </c>
      <c r="AL24">
        <f t="shared" si="51"/>
        <v>0</v>
      </c>
      <c r="AS24" t="str">
        <f t="shared" si="6"/>
        <v/>
      </c>
      <c r="AT24" s="35" t="e">
        <f t="shared" si="7"/>
        <v>#VALUE!</v>
      </c>
      <c r="AW24">
        <f t="shared" si="52"/>
        <v>200</v>
      </c>
      <c r="AX24">
        <f t="shared" si="53"/>
        <v>0</v>
      </c>
      <c r="BE24" t="str">
        <f t="shared" si="8"/>
        <v/>
      </c>
      <c r="BF24" s="35" t="e">
        <f t="shared" si="9"/>
        <v>#VALUE!</v>
      </c>
      <c r="BI24">
        <f t="shared" si="54"/>
        <v>200</v>
      </c>
      <c r="BJ24">
        <f t="shared" si="55"/>
        <v>0</v>
      </c>
      <c r="BQ24" t="str">
        <f t="shared" si="10"/>
        <v/>
      </c>
      <c r="BR24" s="35" t="e">
        <f t="shared" si="11"/>
        <v>#VALUE!</v>
      </c>
      <c r="BU24">
        <f t="shared" si="56"/>
        <v>200</v>
      </c>
      <c r="BV24">
        <f t="shared" si="57"/>
        <v>0</v>
      </c>
      <c r="CC24" t="str">
        <f t="shared" si="12"/>
        <v/>
      </c>
      <c r="CD24" s="35" t="e">
        <f t="shared" si="13"/>
        <v>#VALUE!</v>
      </c>
      <c r="CG24">
        <f t="shared" si="58"/>
        <v>200</v>
      </c>
      <c r="CH24">
        <f t="shared" si="59"/>
        <v>0</v>
      </c>
      <c r="CO24" t="str">
        <f t="shared" si="14"/>
        <v/>
      </c>
      <c r="CP24" s="35" t="e">
        <f t="shared" si="15"/>
        <v>#VALUE!</v>
      </c>
      <c r="CS24">
        <f t="shared" si="60"/>
        <v>200</v>
      </c>
      <c r="CT24">
        <f t="shared" si="61"/>
        <v>0</v>
      </c>
      <c r="DA24" t="str">
        <f t="shared" si="16"/>
        <v/>
      </c>
      <c r="DB24" s="35" t="e">
        <f t="shared" si="17"/>
        <v>#VALUE!</v>
      </c>
      <c r="DE24">
        <f t="shared" si="62"/>
        <v>200</v>
      </c>
      <c r="DF24">
        <f t="shared" si="63"/>
        <v>0</v>
      </c>
      <c r="DM24" t="str">
        <f t="shared" si="18"/>
        <v/>
      </c>
      <c r="DN24" s="35" t="e">
        <f t="shared" si="19"/>
        <v>#VALUE!</v>
      </c>
      <c r="DQ24">
        <f t="shared" si="64"/>
        <v>200</v>
      </c>
      <c r="DR24">
        <f t="shared" si="65"/>
        <v>0</v>
      </c>
      <c r="DY24" t="str">
        <f t="shared" si="20"/>
        <v/>
      </c>
      <c r="DZ24" s="35" t="e">
        <f t="shared" si="21"/>
        <v>#VALUE!</v>
      </c>
      <c r="EC24">
        <f t="shared" si="66"/>
        <v>200</v>
      </c>
      <c r="ED24">
        <f t="shared" si="67"/>
        <v>0</v>
      </c>
      <c r="EK24" t="str">
        <f t="shared" si="22"/>
        <v/>
      </c>
      <c r="EL24" s="35" t="e">
        <f t="shared" si="23"/>
        <v>#VALUE!</v>
      </c>
      <c r="EO24">
        <f t="shared" si="68"/>
        <v>200</v>
      </c>
      <c r="EP24">
        <f t="shared" si="69"/>
        <v>0</v>
      </c>
      <c r="EW24" t="str">
        <f t="shared" si="24"/>
        <v/>
      </c>
      <c r="EX24" s="35" t="e">
        <f t="shared" si="25"/>
        <v>#VALUE!</v>
      </c>
      <c r="FA24">
        <f t="shared" si="70"/>
        <v>200</v>
      </c>
      <c r="FB24">
        <f t="shared" si="71"/>
        <v>0</v>
      </c>
      <c r="FI24" t="str">
        <f t="shared" si="26"/>
        <v/>
      </c>
      <c r="FJ24" s="35" t="e">
        <f t="shared" si="27"/>
        <v>#VALUE!</v>
      </c>
      <c r="FM24">
        <f t="shared" si="72"/>
        <v>200</v>
      </c>
      <c r="FN24">
        <f t="shared" si="73"/>
        <v>0</v>
      </c>
      <c r="FU24" t="str">
        <f t="shared" si="28"/>
        <v/>
      </c>
      <c r="FV24" s="35" t="e">
        <f t="shared" si="29"/>
        <v>#VALUE!</v>
      </c>
      <c r="FY24">
        <f t="shared" si="74"/>
        <v>200</v>
      </c>
      <c r="FZ24">
        <f t="shared" si="75"/>
        <v>0</v>
      </c>
      <c r="GG24" t="str">
        <f t="shared" si="30"/>
        <v/>
      </c>
      <c r="GH24" s="35" t="e">
        <f t="shared" si="31"/>
        <v>#VALUE!</v>
      </c>
      <c r="GK24">
        <f t="shared" si="76"/>
        <v>200</v>
      </c>
      <c r="GL24">
        <f t="shared" si="77"/>
        <v>0</v>
      </c>
      <c r="GS24" t="str">
        <f t="shared" si="32"/>
        <v/>
      </c>
      <c r="GT24" s="35" t="e">
        <f t="shared" si="33"/>
        <v>#VALUE!</v>
      </c>
      <c r="GW24">
        <f t="shared" si="78"/>
        <v>200</v>
      </c>
      <c r="GX24">
        <f t="shared" si="79"/>
        <v>0</v>
      </c>
      <c r="HE24" t="str">
        <f t="shared" si="34"/>
        <v/>
      </c>
      <c r="HF24" s="35" t="e">
        <f t="shared" si="35"/>
        <v>#VALUE!</v>
      </c>
      <c r="HI24">
        <f t="shared" si="80"/>
        <v>200</v>
      </c>
      <c r="HJ24">
        <f t="shared" si="81"/>
        <v>0</v>
      </c>
      <c r="HQ24" t="str">
        <f t="shared" si="36"/>
        <v/>
      </c>
      <c r="HR24" s="35" t="e">
        <f t="shared" si="37"/>
        <v>#VALUE!</v>
      </c>
      <c r="HU24">
        <f t="shared" si="82"/>
        <v>200</v>
      </c>
      <c r="HV24">
        <f t="shared" si="83"/>
        <v>0</v>
      </c>
      <c r="IC24" t="str">
        <f t="shared" si="38"/>
        <v/>
      </c>
      <c r="ID24" s="35" t="e">
        <f t="shared" si="39"/>
        <v>#VALUE!</v>
      </c>
      <c r="IG24">
        <f t="shared" si="84"/>
        <v>200</v>
      </c>
      <c r="IH24">
        <f t="shared" si="85"/>
        <v>0</v>
      </c>
      <c r="IO24" t="str">
        <f t="shared" si="40"/>
        <v/>
      </c>
      <c r="IP24" s="35" t="e">
        <f t="shared" si="41"/>
        <v>#VALUE!</v>
      </c>
      <c r="IS24">
        <f t="shared" si="86"/>
        <v>200</v>
      </c>
      <c r="IT24">
        <f t="shared" si="87"/>
        <v>0</v>
      </c>
      <c r="JA24" t="str">
        <f t="shared" si="42"/>
        <v/>
      </c>
      <c r="JB24" s="35" t="e">
        <f t="shared" si="43"/>
        <v>#VALUE!</v>
      </c>
    </row>
    <row r="25" spans="1:264" x14ac:dyDescent="0.25">
      <c r="A25">
        <f t="shared" si="44"/>
        <v>210</v>
      </c>
      <c r="B25">
        <f t="shared" si="45"/>
        <v>0</v>
      </c>
      <c r="I25" t="str">
        <f t="shared" si="0"/>
        <v/>
      </c>
      <c r="J25" s="35" t="e">
        <f t="shared" si="88"/>
        <v>#VALUE!</v>
      </c>
      <c r="K25" t="e">
        <f>_xlfn.STDEV.P(I23:I25)/AVERAGE(I23:I25)</f>
        <v>#DIV/0!</v>
      </c>
      <c r="L25" t="e">
        <f>AVERAGE(I23:I25)</f>
        <v>#DIV/0!</v>
      </c>
      <c r="M25">
        <f t="shared" si="46"/>
        <v>210</v>
      </c>
      <c r="N25">
        <f t="shared" si="47"/>
        <v>0</v>
      </c>
      <c r="U25" t="str">
        <f t="shared" si="2"/>
        <v/>
      </c>
      <c r="V25" s="35" t="e">
        <f t="shared" si="3"/>
        <v>#VALUE!</v>
      </c>
      <c r="W25" t="e">
        <f>_xlfn.STDEV.P(U23:U25)/AVERAGE(U23:U25)</f>
        <v>#DIV/0!</v>
      </c>
      <c r="X25" t="e">
        <f>AVERAGE(U23:U25)</f>
        <v>#DIV/0!</v>
      </c>
      <c r="Y25">
        <f t="shared" si="48"/>
        <v>210</v>
      </c>
      <c r="Z25">
        <f t="shared" si="49"/>
        <v>0</v>
      </c>
      <c r="AG25" t="str">
        <f t="shared" si="4"/>
        <v/>
      </c>
      <c r="AH25" s="35" t="e">
        <f t="shared" si="5"/>
        <v>#VALUE!</v>
      </c>
      <c r="AI25" t="e">
        <f>_xlfn.STDEV.P(AG23:AG25)/AVERAGE(AG23:AG25)</f>
        <v>#DIV/0!</v>
      </c>
      <c r="AJ25" t="e">
        <f>AVERAGE(AG23:AG25)</f>
        <v>#DIV/0!</v>
      </c>
      <c r="AK25">
        <f t="shared" si="50"/>
        <v>210</v>
      </c>
      <c r="AL25">
        <f t="shared" si="51"/>
        <v>0</v>
      </c>
      <c r="AS25" t="str">
        <f t="shared" si="6"/>
        <v/>
      </c>
      <c r="AT25" s="35" t="e">
        <f t="shared" si="7"/>
        <v>#VALUE!</v>
      </c>
      <c r="AU25" t="e">
        <f>_xlfn.STDEV.P(AS23:AS25)/AVERAGE(AS23:AS25)</f>
        <v>#DIV/0!</v>
      </c>
      <c r="AV25" t="e">
        <f>AVERAGE(AS23:AS25)</f>
        <v>#DIV/0!</v>
      </c>
      <c r="AW25">
        <f t="shared" si="52"/>
        <v>210</v>
      </c>
      <c r="AX25">
        <f t="shared" si="53"/>
        <v>0</v>
      </c>
      <c r="BE25" t="str">
        <f t="shared" si="8"/>
        <v/>
      </c>
      <c r="BF25" s="35" t="e">
        <f t="shared" si="9"/>
        <v>#VALUE!</v>
      </c>
      <c r="BG25" t="e">
        <f>_xlfn.STDEV.P(BE23:BE25)/AVERAGE(BE23:BE25)</f>
        <v>#DIV/0!</v>
      </c>
      <c r="BH25" t="e">
        <f>AVERAGE(BE23:BE25)</f>
        <v>#DIV/0!</v>
      </c>
      <c r="BI25">
        <f t="shared" si="54"/>
        <v>210</v>
      </c>
      <c r="BJ25">
        <f t="shared" si="55"/>
        <v>0</v>
      </c>
      <c r="BQ25" t="str">
        <f t="shared" si="10"/>
        <v/>
      </c>
      <c r="BR25" s="35" t="e">
        <f t="shared" si="11"/>
        <v>#VALUE!</v>
      </c>
      <c r="BS25" t="e">
        <f>_xlfn.STDEV.P(BQ23:BQ25)/AVERAGE(BQ23:BQ25)</f>
        <v>#DIV/0!</v>
      </c>
      <c r="BT25" t="e">
        <f>AVERAGE(BQ23:BQ25)</f>
        <v>#DIV/0!</v>
      </c>
      <c r="BU25">
        <f t="shared" si="56"/>
        <v>210</v>
      </c>
      <c r="BV25">
        <f t="shared" si="57"/>
        <v>0</v>
      </c>
      <c r="CC25" t="str">
        <f t="shared" si="12"/>
        <v/>
      </c>
      <c r="CD25" s="35" t="e">
        <f t="shared" si="13"/>
        <v>#VALUE!</v>
      </c>
      <c r="CE25" t="e">
        <f>_xlfn.STDEV.P(CC23:CC25)/AVERAGE(CC23:CC25)</f>
        <v>#DIV/0!</v>
      </c>
      <c r="CF25" t="e">
        <f>AVERAGE(CC23:CC25)</f>
        <v>#DIV/0!</v>
      </c>
      <c r="CG25">
        <f t="shared" si="58"/>
        <v>210</v>
      </c>
      <c r="CH25">
        <f t="shared" si="59"/>
        <v>0</v>
      </c>
      <c r="CO25" t="str">
        <f t="shared" si="14"/>
        <v/>
      </c>
      <c r="CP25" s="35" t="e">
        <f t="shared" si="15"/>
        <v>#VALUE!</v>
      </c>
      <c r="CQ25" t="e">
        <f>_xlfn.STDEV.P(CO23:CO25)/AVERAGE(CO23:CO25)</f>
        <v>#DIV/0!</v>
      </c>
      <c r="CR25" t="e">
        <f>AVERAGE(CO23:CO25)</f>
        <v>#DIV/0!</v>
      </c>
      <c r="CS25">
        <f t="shared" si="60"/>
        <v>210</v>
      </c>
      <c r="CT25">
        <f t="shared" si="61"/>
        <v>0</v>
      </c>
      <c r="DA25" t="str">
        <f t="shared" si="16"/>
        <v/>
      </c>
      <c r="DB25" s="35" t="e">
        <f t="shared" si="17"/>
        <v>#VALUE!</v>
      </c>
      <c r="DC25" t="e">
        <f>_xlfn.STDEV.P(DA23:DA25)/AVERAGE(DA23:DA25)</f>
        <v>#DIV/0!</v>
      </c>
      <c r="DD25" t="e">
        <f>AVERAGE(DA23:DA25)</f>
        <v>#DIV/0!</v>
      </c>
      <c r="DE25">
        <f t="shared" si="62"/>
        <v>210</v>
      </c>
      <c r="DF25">
        <f t="shared" si="63"/>
        <v>0</v>
      </c>
      <c r="DM25" t="str">
        <f t="shared" si="18"/>
        <v/>
      </c>
      <c r="DN25" s="35" t="e">
        <f t="shared" si="19"/>
        <v>#VALUE!</v>
      </c>
      <c r="DO25" t="e">
        <f>_xlfn.STDEV.P(DM23:DM25)/AVERAGE(DM23:DM25)</f>
        <v>#DIV/0!</v>
      </c>
      <c r="DP25" t="e">
        <f>AVERAGE(DM23:DM25)</f>
        <v>#DIV/0!</v>
      </c>
      <c r="DQ25">
        <f t="shared" si="64"/>
        <v>210</v>
      </c>
      <c r="DR25">
        <f t="shared" si="65"/>
        <v>0</v>
      </c>
      <c r="DY25" t="str">
        <f t="shared" si="20"/>
        <v/>
      </c>
      <c r="DZ25" s="35" t="e">
        <f t="shared" si="21"/>
        <v>#VALUE!</v>
      </c>
      <c r="EA25" t="e">
        <f>_xlfn.STDEV.P(DY23:DY25)/AVERAGE(DY23:DY25)</f>
        <v>#DIV/0!</v>
      </c>
      <c r="EB25" t="e">
        <f>AVERAGE(DY23:DY25)</f>
        <v>#DIV/0!</v>
      </c>
      <c r="EC25">
        <f t="shared" si="66"/>
        <v>210</v>
      </c>
      <c r="ED25">
        <f t="shared" si="67"/>
        <v>0</v>
      </c>
      <c r="EK25" t="str">
        <f t="shared" si="22"/>
        <v/>
      </c>
      <c r="EL25" s="35" t="e">
        <f t="shared" si="23"/>
        <v>#VALUE!</v>
      </c>
      <c r="EM25" t="e">
        <f>_xlfn.STDEV.P(EK23:EK25)/AVERAGE(EK23:EK25)</f>
        <v>#DIV/0!</v>
      </c>
      <c r="EN25" t="e">
        <f>AVERAGE(EK23:EK25)</f>
        <v>#DIV/0!</v>
      </c>
      <c r="EO25">
        <f t="shared" si="68"/>
        <v>210</v>
      </c>
      <c r="EP25">
        <f t="shared" si="69"/>
        <v>0</v>
      </c>
      <c r="EW25" t="str">
        <f t="shared" si="24"/>
        <v/>
      </c>
      <c r="EX25" s="35" t="e">
        <f t="shared" si="25"/>
        <v>#VALUE!</v>
      </c>
      <c r="EY25" t="e">
        <f>_xlfn.STDEV.P(EW23:EW25)/AVERAGE(EW23:EW25)</f>
        <v>#DIV/0!</v>
      </c>
      <c r="EZ25" t="e">
        <f>AVERAGE(EW23:EW25)</f>
        <v>#DIV/0!</v>
      </c>
      <c r="FA25">
        <f t="shared" si="70"/>
        <v>210</v>
      </c>
      <c r="FB25">
        <f t="shared" si="71"/>
        <v>0</v>
      </c>
      <c r="FI25" t="str">
        <f t="shared" si="26"/>
        <v/>
      </c>
      <c r="FJ25" s="35" t="e">
        <f t="shared" si="27"/>
        <v>#VALUE!</v>
      </c>
      <c r="FK25" t="e">
        <f>_xlfn.STDEV.P(FI23:FI25)/AVERAGE(FI23:FI25)</f>
        <v>#DIV/0!</v>
      </c>
      <c r="FL25" t="e">
        <f>AVERAGE(FI23:FI25)</f>
        <v>#DIV/0!</v>
      </c>
      <c r="FM25">
        <f t="shared" si="72"/>
        <v>210</v>
      </c>
      <c r="FN25">
        <f t="shared" si="73"/>
        <v>0</v>
      </c>
      <c r="FU25" t="str">
        <f t="shared" si="28"/>
        <v/>
      </c>
      <c r="FV25" s="35" t="e">
        <f t="shared" si="29"/>
        <v>#VALUE!</v>
      </c>
      <c r="FW25" t="e">
        <f>_xlfn.STDEV.P(FU23:FU25)/AVERAGE(FU23:FU25)</f>
        <v>#DIV/0!</v>
      </c>
      <c r="FX25" t="e">
        <f>AVERAGE(FU23:FU25)</f>
        <v>#DIV/0!</v>
      </c>
      <c r="FY25">
        <f t="shared" si="74"/>
        <v>210</v>
      </c>
      <c r="FZ25">
        <f t="shared" si="75"/>
        <v>0</v>
      </c>
      <c r="GG25" t="str">
        <f t="shared" si="30"/>
        <v/>
      </c>
      <c r="GH25" s="35" t="e">
        <f t="shared" si="31"/>
        <v>#VALUE!</v>
      </c>
      <c r="GI25" t="e">
        <f>_xlfn.STDEV.P(GG23:GG25)/AVERAGE(GG23:GG25)</f>
        <v>#DIV/0!</v>
      </c>
      <c r="GJ25" t="e">
        <f>AVERAGE(GG23:GG25)</f>
        <v>#DIV/0!</v>
      </c>
      <c r="GK25">
        <f t="shared" si="76"/>
        <v>210</v>
      </c>
      <c r="GL25">
        <f t="shared" si="77"/>
        <v>0</v>
      </c>
      <c r="GS25" t="str">
        <f t="shared" si="32"/>
        <v/>
      </c>
      <c r="GT25" s="35" t="e">
        <f t="shared" si="33"/>
        <v>#VALUE!</v>
      </c>
      <c r="GU25" t="e">
        <f>_xlfn.STDEV.P(GS23:GS25)/AVERAGE(GS23:GS25)</f>
        <v>#DIV/0!</v>
      </c>
      <c r="GV25" t="e">
        <f>AVERAGE(GS23:GS25)</f>
        <v>#DIV/0!</v>
      </c>
      <c r="GW25">
        <f t="shared" si="78"/>
        <v>210</v>
      </c>
      <c r="GX25">
        <f t="shared" si="79"/>
        <v>0</v>
      </c>
      <c r="HE25" t="str">
        <f t="shared" si="34"/>
        <v/>
      </c>
      <c r="HF25" s="35" t="e">
        <f t="shared" si="35"/>
        <v>#VALUE!</v>
      </c>
      <c r="HG25" t="e">
        <f>_xlfn.STDEV.P(HE23:HE25)/AVERAGE(HE23:HE25)</f>
        <v>#DIV/0!</v>
      </c>
      <c r="HH25" t="e">
        <f>AVERAGE(HE23:HE25)</f>
        <v>#DIV/0!</v>
      </c>
      <c r="HI25">
        <f t="shared" si="80"/>
        <v>210</v>
      </c>
      <c r="HJ25">
        <f t="shared" si="81"/>
        <v>0</v>
      </c>
      <c r="HQ25" t="str">
        <f t="shared" si="36"/>
        <v/>
      </c>
      <c r="HR25" s="35" t="e">
        <f t="shared" si="37"/>
        <v>#VALUE!</v>
      </c>
      <c r="HS25" t="e">
        <f>_xlfn.STDEV.P(HQ23:HQ25)/AVERAGE(HQ23:HQ25)</f>
        <v>#DIV/0!</v>
      </c>
      <c r="HT25" t="e">
        <f>AVERAGE(HQ23:HQ25)</f>
        <v>#DIV/0!</v>
      </c>
      <c r="HU25">
        <f t="shared" si="82"/>
        <v>210</v>
      </c>
      <c r="HV25">
        <f t="shared" si="83"/>
        <v>0</v>
      </c>
      <c r="IC25" t="str">
        <f t="shared" si="38"/>
        <v/>
      </c>
      <c r="ID25" s="35" t="e">
        <f t="shared" si="39"/>
        <v>#VALUE!</v>
      </c>
      <c r="IE25" t="e">
        <f>_xlfn.STDEV.P(IC23:IC25)/AVERAGE(IC23:IC25)</f>
        <v>#DIV/0!</v>
      </c>
      <c r="IF25" t="e">
        <f>AVERAGE(IC23:IC25)</f>
        <v>#DIV/0!</v>
      </c>
      <c r="IG25">
        <f t="shared" si="84"/>
        <v>210</v>
      </c>
      <c r="IH25">
        <f t="shared" si="85"/>
        <v>0</v>
      </c>
      <c r="IO25" t="str">
        <f t="shared" si="40"/>
        <v/>
      </c>
      <c r="IP25" s="35" t="e">
        <f t="shared" si="41"/>
        <v>#VALUE!</v>
      </c>
      <c r="IQ25" t="e">
        <f>_xlfn.STDEV.P(IO23:IO25)/AVERAGE(IO23:IO25)</f>
        <v>#DIV/0!</v>
      </c>
      <c r="IR25" t="e">
        <f>AVERAGE(IO23:IO25)</f>
        <v>#DIV/0!</v>
      </c>
      <c r="IS25">
        <f t="shared" si="86"/>
        <v>210</v>
      </c>
      <c r="IT25">
        <f t="shared" si="87"/>
        <v>0</v>
      </c>
      <c r="JA25" t="str">
        <f t="shared" si="42"/>
        <v/>
      </c>
      <c r="JB25" s="35" t="e">
        <f t="shared" si="43"/>
        <v>#VALUE!</v>
      </c>
      <c r="JC25" t="e">
        <f>_xlfn.STDEV.P(JA23:JA25)/AVERAGE(JA23:JA25)</f>
        <v>#DIV/0!</v>
      </c>
      <c r="JD25" t="e">
        <f>AVERAGE(JA23:JA25)</f>
        <v>#DIV/0!</v>
      </c>
    </row>
    <row r="26" spans="1:264" x14ac:dyDescent="0.25">
      <c r="A26">
        <f t="shared" si="44"/>
        <v>220</v>
      </c>
      <c r="B26">
        <f t="shared" si="45"/>
        <v>0</v>
      </c>
      <c r="I26" t="str">
        <f t="shared" si="0"/>
        <v/>
      </c>
      <c r="J26" s="35" t="e">
        <f t="shared" si="88"/>
        <v>#VALUE!</v>
      </c>
      <c r="M26">
        <f t="shared" si="46"/>
        <v>220</v>
      </c>
      <c r="N26">
        <f t="shared" si="47"/>
        <v>0</v>
      </c>
      <c r="U26" t="str">
        <f t="shared" si="2"/>
        <v/>
      </c>
      <c r="V26" s="35" t="e">
        <f t="shared" si="3"/>
        <v>#VALUE!</v>
      </c>
      <c r="Y26">
        <f t="shared" si="48"/>
        <v>220</v>
      </c>
      <c r="Z26">
        <f t="shared" si="49"/>
        <v>0</v>
      </c>
      <c r="AG26" t="str">
        <f t="shared" si="4"/>
        <v/>
      </c>
      <c r="AH26" s="35" t="e">
        <f t="shared" si="5"/>
        <v>#VALUE!</v>
      </c>
      <c r="AK26">
        <f t="shared" si="50"/>
        <v>220</v>
      </c>
      <c r="AL26">
        <f t="shared" si="51"/>
        <v>0</v>
      </c>
      <c r="AS26" t="str">
        <f t="shared" si="6"/>
        <v/>
      </c>
      <c r="AT26" s="35" t="e">
        <f t="shared" si="7"/>
        <v>#VALUE!</v>
      </c>
      <c r="AW26">
        <f t="shared" si="52"/>
        <v>220</v>
      </c>
      <c r="AX26">
        <f t="shared" si="53"/>
        <v>0</v>
      </c>
      <c r="BE26" t="str">
        <f t="shared" si="8"/>
        <v/>
      </c>
      <c r="BF26" s="35" t="e">
        <f t="shared" si="9"/>
        <v>#VALUE!</v>
      </c>
      <c r="BI26">
        <f t="shared" si="54"/>
        <v>220</v>
      </c>
      <c r="BJ26">
        <f t="shared" si="55"/>
        <v>0</v>
      </c>
      <c r="BQ26" t="str">
        <f t="shared" si="10"/>
        <v/>
      </c>
      <c r="BR26" s="35" t="e">
        <f t="shared" si="11"/>
        <v>#VALUE!</v>
      </c>
      <c r="BU26">
        <f t="shared" si="56"/>
        <v>220</v>
      </c>
      <c r="BV26">
        <f t="shared" si="57"/>
        <v>0</v>
      </c>
      <c r="CC26" t="str">
        <f t="shared" si="12"/>
        <v/>
      </c>
      <c r="CD26" s="35" t="e">
        <f t="shared" si="13"/>
        <v>#VALUE!</v>
      </c>
      <c r="CG26">
        <f t="shared" si="58"/>
        <v>220</v>
      </c>
      <c r="CH26">
        <f t="shared" si="59"/>
        <v>0</v>
      </c>
      <c r="CO26" t="str">
        <f t="shared" si="14"/>
        <v/>
      </c>
      <c r="CP26" s="35" t="e">
        <f t="shared" si="15"/>
        <v>#VALUE!</v>
      </c>
      <c r="CS26">
        <f t="shared" si="60"/>
        <v>220</v>
      </c>
      <c r="CT26">
        <f t="shared" si="61"/>
        <v>0</v>
      </c>
      <c r="DA26" t="str">
        <f t="shared" si="16"/>
        <v/>
      </c>
      <c r="DB26" s="35" t="e">
        <f t="shared" si="17"/>
        <v>#VALUE!</v>
      </c>
      <c r="DE26">
        <f t="shared" si="62"/>
        <v>220</v>
      </c>
      <c r="DF26">
        <f t="shared" si="63"/>
        <v>0</v>
      </c>
      <c r="DM26" t="str">
        <f t="shared" si="18"/>
        <v/>
      </c>
      <c r="DN26" s="35" t="e">
        <f t="shared" si="19"/>
        <v>#VALUE!</v>
      </c>
      <c r="DQ26">
        <f t="shared" si="64"/>
        <v>220</v>
      </c>
      <c r="DR26">
        <f t="shared" si="65"/>
        <v>0</v>
      </c>
      <c r="DY26" t="str">
        <f t="shared" si="20"/>
        <v/>
      </c>
      <c r="DZ26" s="35" t="e">
        <f t="shared" si="21"/>
        <v>#VALUE!</v>
      </c>
      <c r="EC26">
        <f t="shared" si="66"/>
        <v>220</v>
      </c>
      <c r="ED26">
        <f t="shared" si="67"/>
        <v>0</v>
      </c>
      <c r="EK26" t="str">
        <f t="shared" si="22"/>
        <v/>
      </c>
      <c r="EL26" s="35" t="e">
        <f t="shared" si="23"/>
        <v>#VALUE!</v>
      </c>
      <c r="EO26">
        <f t="shared" si="68"/>
        <v>220</v>
      </c>
      <c r="EP26">
        <f t="shared" si="69"/>
        <v>0</v>
      </c>
      <c r="EW26" t="str">
        <f t="shared" si="24"/>
        <v/>
      </c>
      <c r="EX26" s="35" t="e">
        <f t="shared" si="25"/>
        <v>#VALUE!</v>
      </c>
      <c r="FA26">
        <f t="shared" si="70"/>
        <v>220</v>
      </c>
      <c r="FB26">
        <f t="shared" si="71"/>
        <v>0</v>
      </c>
      <c r="FI26" t="str">
        <f t="shared" si="26"/>
        <v/>
      </c>
      <c r="FJ26" s="35" t="e">
        <f t="shared" si="27"/>
        <v>#VALUE!</v>
      </c>
      <c r="FM26">
        <f t="shared" si="72"/>
        <v>220</v>
      </c>
      <c r="FN26">
        <f t="shared" si="73"/>
        <v>0</v>
      </c>
      <c r="FU26" t="str">
        <f t="shared" si="28"/>
        <v/>
      </c>
      <c r="FV26" s="35" t="e">
        <f t="shared" si="29"/>
        <v>#VALUE!</v>
      </c>
      <c r="FY26">
        <f t="shared" si="74"/>
        <v>220</v>
      </c>
      <c r="FZ26">
        <f t="shared" si="75"/>
        <v>0</v>
      </c>
      <c r="GG26" t="str">
        <f t="shared" si="30"/>
        <v/>
      </c>
      <c r="GH26" s="35" t="e">
        <f t="shared" si="31"/>
        <v>#VALUE!</v>
      </c>
      <c r="GK26">
        <f t="shared" si="76"/>
        <v>220</v>
      </c>
      <c r="GL26">
        <f t="shared" si="77"/>
        <v>0</v>
      </c>
      <c r="GS26" t="str">
        <f t="shared" si="32"/>
        <v/>
      </c>
      <c r="GT26" s="35" t="e">
        <f t="shared" si="33"/>
        <v>#VALUE!</v>
      </c>
      <c r="GW26">
        <f t="shared" si="78"/>
        <v>220</v>
      </c>
      <c r="GX26">
        <f t="shared" si="79"/>
        <v>0</v>
      </c>
      <c r="HE26" t="str">
        <f t="shared" si="34"/>
        <v/>
      </c>
      <c r="HF26" s="35" t="e">
        <f t="shared" si="35"/>
        <v>#VALUE!</v>
      </c>
      <c r="HI26">
        <f t="shared" si="80"/>
        <v>220</v>
      </c>
      <c r="HJ26">
        <f t="shared" si="81"/>
        <v>0</v>
      </c>
      <c r="HQ26" t="str">
        <f t="shared" si="36"/>
        <v/>
      </c>
      <c r="HR26" s="35" t="e">
        <f t="shared" si="37"/>
        <v>#VALUE!</v>
      </c>
      <c r="HU26">
        <f t="shared" si="82"/>
        <v>220</v>
      </c>
      <c r="HV26">
        <f t="shared" si="83"/>
        <v>0</v>
      </c>
      <c r="IC26" t="str">
        <f t="shared" si="38"/>
        <v/>
      </c>
      <c r="ID26" s="35" t="e">
        <f t="shared" si="39"/>
        <v>#VALUE!</v>
      </c>
      <c r="IG26">
        <f t="shared" si="84"/>
        <v>220</v>
      </c>
      <c r="IH26">
        <f t="shared" si="85"/>
        <v>0</v>
      </c>
      <c r="IO26" t="str">
        <f t="shared" si="40"/>
        <v/>
      </c>
      <c r="IP26" s="35" t="e">
        <f t="shared" si="41"/>
        <v>#VALUE!</v>
      </c>
      <c r="IS26">
        <f t="shared" si="86"/>
        <v>220</v>
      </c>
      <c r="IT26">
        <f t="shared" si="87"/>
        <v>0</v>
      </c>
      <c r="JA26" t="str">
        <f t="shared" si="42"/>
        <v/>
      </c>
      <c r="JB26" s="35" t="e">
        <f t="shared" si="43"/>
        <v>#VALUE!</v>
      </c>
    </row>
    <row r="27" spans="1:264" x14ac:dyDescent="0.25">
      <c r="A27">
        <f t="shared" si="44"/>
        <v>230</v>
      </c>
      <c r="B27">
        <f t="shared" si="45"/>
        <v>0</v>
      </c>
      <c r="I27" t="str">
        <f t="shared" si="0"/>
        <v/>
      </c>
      <c r="J27" s="35" t="e">
        <f t="shared" si="88"/>
        <v>#VALUE!</v>
      </c>
      <c r="M27">
        <f t="shared" si="46"/>
        <v>230</v>
      </c>
      <c r="N27">
        <f t="shared" si="47"/>
        <v>0</v>
      </c>
      <c r="U27" t="str">
        <f t="shared" si="2"/>
        <v/>
      </c>
      <c r="V27" s="35" t="e">
        <f t="shared" si="3"/>
        <v>#VALUE!</v>
      </c>
      <c r="Y27">
        <f t="shared" si="48"/>
        <v>230</v>
      </c>
      <c r="Z27">
        <f t="shared" si="49"/>
        <v>0</v>
      </c>
      <c r="AG27" t="str">
        <f t="shared" si="4"/>
        <v/>
      </c>
      <c r="AH27" s="35" t="e">
        <f t="shared" si="5"/>
        <v>#VALUE!</v>
      </c>
      <c r="AK27">
        <f t="shared" si="50"/>
        <v>230</v>
      </c>
      <c r="AL27">
        <f t="shared" si="51"/>
        <v>0</v>
      </c>
      <c r="AS27" t="str">
        <f t="shared" si="6"/>
        <v/>
      </c>
      <c r="AT27" s="35" t="e">
        <f t="shared" si="7"/>
        <v>#VALUE!</v>
      </c>
      <c r="AW27">
        <f t="shared" si="52"/>
        <v>230</v>
      </c>
      <c r="AX27">
        <f t="shared" si="53"/>
        <v>0</v>
      </c>
      <c r="BE27" t="str">
        <f t="shared" si="8"/>
        <v/>
      </c>
      <c r="BF27" s="35" t="e">
        <f t="shared" si="9"/>
        <v>#VALUE!</v>
      </c>
      <c r="BI27">
        <f t="shared" si="54"/>
        <v>230</v>
      </c>
      <c r="BJ27">
        <f t="shared" si="55"/>
        <v>0</v>
      </c>
      <c r="BQ27" t="str">
        <f t="shared" si="10"/>
        <v/>
      </c>
      <c r="BR27" s="35" t="e">
        <f t="shared" si="11"/>
        <v>#VALUE!</v>
      </c>
      <c r="BU27">
        <f t="shared" si="56"/>
        <v>230</v>
      </c>
      <c r="BV27">
        <f t="shared" si="57"/>
        <v>0</v>
      </c>
      <c r="CC27" t="str">
        <f t="shared" si="12"/>
        <v/>
      </c>
      <c r="CD27" s="35" t="e">
        <f t="shared" si="13"/>
        <v>#VALUE!</v>
      </c>
      <c r="CG27">
        <f t="shared" si="58"/>
        <v>230</v>
      </c>
      <c r="CH27">
        <f t="shared" si="59"/>
        <v>0</v>
      </c>
      <c r="CO27" t="str">
        <f t="shared" si="14"/>
        <v/>
      </c>
      <c r="CP27" s="35" t="e">
        <f t="shared" si="15"/>
        <v>#VALUE!</v>
      </c>
      <c r="CS27">
        <f t="shared" si="60"/>
        <v>230</v>
      </c>
      <c r="CT27">
        <f t="shared" si="61"/>
        <v>0</v>
      </c>
      <c r="DA27" t="str">
        <f t="shared" si="16"/>
        <v/>
      </c>
      <c r="DB27" s="35" t="e">
        <f t="shared" si="17"/>
        <v>#VALUE!</v>
      </c>
      <c r="DE27">
        <f t="shared" si="62"/>
        <v>230</v>
      </c>
      <c r="DF27">
        <f t="shared" si="63"/>
        <v>0</v>
      </c>
      <c r="DM27" t="str">
        <f t="shared" si="18"/>
        <v/>
      </c>
      <c r="DN27" s="35" t="e">
        <f t="shared" si="19"/>
        <v>#VALUE!</v>
      </c>
      <c r="DQ27">
        <f t="shared" si="64"/>
        <v>230</v>
      </c>
      <c r="DR27">
        <f t="shared" si="65"/>
        <v>0</v>
      </c>
      <c r="DY27" t="str">
        <f t="shared" si="20"/>
        <v/>
      </c>
      <c r="DZ27" s="35" t="e">
        <f t="shared" si="21"/>
        <v>#VALUE!</v>
      </c>
      <c r="EC27">
        <f t="shared" si="66"/>
        <v>230</v>
      </c>
      <c r="ED27">
        <f t="shared" si="67"/>
        <v>0</v>
      </c>
      <c r="EK27" t="str">
        <f t="shared" si="22"/>
        <v/>
      </c>
      <c r="EL27" s="35" t="e">
        <f t="shared" si="23"/>
        <v>#VALUE!</v>
      </c>
      <c r="EO27">
        <f t="shared" si="68"/>
        <v>230</v>
      </c>
      <c r="EP27">
        <f t="shared" si="69"/>
        <v>0</v>
      </c>
      <c r="EW27" t="str">
        <f t="shared" si="24"/>
        <v/>
      </c>
      <c r="EX27" s="35" t="e">
        <f t="shared" si="25"/>
        <v>#VALUE!</v>
      </c>
      <c r="FA27">
        <f t="shared" si="70"/>
        <v>230</v>
      </c>
      <c r="FB27">
        <f t="shared" si="71"/>
        <v>0</v>
      </c>
      <c r="FI27" t="str">
        <f t="shared" si="26"/>
        <v/>
      </c>
      <c r="FJ27" s="35" t="e">
        <f t="shared" si="27"/>
        <v>#VALUE!</v>
      </c>
      <c r="FM27">
        <f t="shared" si="72"/>
        <v>230</v>
      </c>
      <c r="FN27">
        <f t="shared" si="73"/>
        <v>0</v>
      </c>
      <c r="FU27" t="str">
        <f t="shared" si="28"/>
        <v/>
      </c>
      <c r="FV27" s="35" t="e">
        <f t="shared" si="29"/>
        <v>#VALUE!</v>
      </c>
      <c r="FY27">
        <f t="shared" si="74"/>
        <v>230</v>
      </c>
      <c r="FZ27">
        <f t="shared" si="75"/>
        <v>0</v>
      </c>
      <c r="GG27" t="str">
        <f t="shared" si="30"/>
        <v/>
      </c>
      <c r="GH27" s="35" t="e">
        <f t="shared" si="31"/>
        <v>#VALUE!</v>
      </c>
      <c r="GK27">
        <f t="shared" si="76"/>
        <v>230</v>
      </c>
      <c r="GL27">
        <f t="shared" si="77"/>
        <v>0</v>
      </c>
      <c r="GS27" t="str">
        <f t="shared" si="32"/>
        <v/>
      </c>
      <c r="GT27" s="35" t="e">
        <f t="shared" si="33"/>
        <v>#VALUE!</v>
      </c>
      <c r="GW27">
        <f t="shared" si="78"/>
        <v>230</v>
      </c>
      <c r="GX27">
        <f t="shared" si="79"/>
        <v>0</v>
      </c>
      <c r="HE27" t="str">
        <f t="shared" si="34"/>
        <v/>
      </c>
      <c r="HF27" s="35" t="e">
        <f t="shared" si="35"/>
        <v>#VALUE!</v>
      </c>
      <c r="HI27">
        <f t="shared" si="80"/>
        <v>230</v>
      </c>
      <c r="HJ27">
        <f t="shared" si="81"/>
        <v>0</v>
      </c>
      <c r="HQ27" t="str">
        <f t="shared" si="36"/>
        <v/>
      </c>
      <c r="HR27" s="35" t="e">
        <f t="shared" si="37"/>
        <v>#VALUE!</v>
      </c>
      <c r="HU27">
        <f t="shared" si="82"/>
        <v>230</v>
      </c>
      <c r="HV27">
        <f t="shared" si="83"/>
        <v>0</v>
      </c>
      <c r="IC27" t="str">
        <f t="shared" si="38"/>
        <v/>
      </c>
      <c r="ID27" s="35" t="e">
        <f t="shared" si="39"/>
        <v>#VALUE!</v>
      </c>
      <c r="IG27">
        <f t="shared" si="84"/>
        <v>230</v>
      </c>
      <c r="IH27">
        <f t="shared" si="85"/>
        <v>0</v>
      </c>
      <c r="IO27" t="str">
        <f t="shared" si="40"/>
        <v/>
      </c>
      <c r="IP27" s="35" t="e">
        <f t="shared" si="41"/>
        <v>#VALUE!</v>
      </c>
      <c r="IS27">
        <f t="shared" si="86"/>
        <v>230</v>
      </c>
      <c r="IT27">
        <f t="shared" si="87"/>
        <v>0</v>
      </c>
      <c r="JA27" t="str">
        <f t="shared" si="42"/>
        <v/>
      </c>
      <c r="JB27" s="35" t="e">
        <f t="shared" si="43"/>
        <v>#VALUE!</v>
      </c>
    </row>
    <row r="28" spans="1:264" x14ac:dyDescent="0.25">
      <c r="A28">
        <f t="shared" si="44"/>
        <v>240</v>
      </c>
      <c r="B28">
        <f t="shared" si="45"/>
        <v>0</v>
      </c>
      <c r="I28" t="str">
        <f t="shared" si="0"/>
        <v/>
      </c>
      <c r="J28" s="35" t="e">
        <f t="shared" si="88"/>
        <v>#VALUE!</v>
      </c>
      <c r="K28" t="e">
        <f>_xlfn.STDEV.P(I26:I28)/AVERAGE(I26:I28)</f>
        <v>#DIV/0!</v>
      </c>
      <c r="L28" t="e">
        <f>AVERAGE(I26:I28)</f>
        <v>#DIV/0!</v>
      </c>
      <c r="M28">
        <f t="shared" si="46"/>
        <v>240</v>
      </c>
      <c r="N28">
        <f t="shared" si="47"/>
        <v>0</v>
      </c>
      <c r="U28" t="str">
        <f t="shared" si="2"/>
        <v/>
      </c>
      <c r="V28" s="35" t="e">
        <f t="shared" si="3"/>
        <v>#VALUE!</v>
      </c>
      <c r="W28" t="e">
        <f>_xlfn.STDEV.P(U26:U28)/AVERAGE(U26:U28)</f>
        <v>#DIV/0!</v>
      </c>
      <c r="X28" t="e">
        <f>AVERAGE(U26:U28)</f>
        <v>#DIV/0!</v>
      </c>
      <c r="Y28">
        <f t="shared" si="48"/>
        <v>240</v>
      </c>
      <c r="Z28">
        <f t="shared" si="49"/>
        <v>0</v>
      </c>
      <c r="AG28" t="str">
        <f t="shared" si="4"/>
        <v/>
      </c>
      <c r="AH28" s="35" t="e">
        <f t="shared" si="5"/>
        <v>#VALUE!</v>
      </c>
      <c r="AI28" t="e">
        <f>_xlfn.STDEV.P(AG26:AG28)/AVERAGE(AG26:AG28)</f>
        <v>#DIV/0!</v>
      </c>
      <c r="AJ28" t="e">
        <f>AVERAGE(AG26:AG28)</f>
        <v>#DIV/0!</v>
      </c>
      <c r="AK28">
        <f t="shared" si="50"/>
        <v>240</v>
      </c>
      <c r="AL28">
        <f t="shared" si="51"/>
        <v>0</v>
      </c>
      <c r="AS28" t="str">
        <f t="shared" si="6"/>
        <v/>
      </c>
      <c r="AT28" s="35" t="e">
        <f t="shared" si="7"/>
        <v>#VALUE!</v>
      </c>
      <c r="AU28" t="e">
        <f>_xlfn.STDEV.P(AS26:AS28)/AVERAGE(AS26:AS28)</f>
        <v>#DIV/0!</v>
      </c>
      <c r="AV28" t="e">
        <f>AVERAGE(AS26:AS28)</f>
        <v>#DIV/0!</v>
      </c>
      <c r="AW28">
        <f t="shared" si="52"/>
        <v>240</v>
      </c>
      <c r="AX28">
        <f t="shared" si="53"/>
        <v>0</v>
      </c>
      <c r="BE28" t="str">
        <f t="shared" si="8"/>
        <v/>
      </c>
      <c r="BF28" s="35" t="e">
        <f t="shared" si="9"/>
        <v>#VALUE!</v>
      </c>
      <c r="BG28" t="e">
        <f>_xlfn.STDEV.P(BE26:BE28)/AVERAGE(BE26:BE28)</f>
        <v>#DIV/0!</v>
      </c>
      <c r="BH28" t="e">
        <f>AVERAGE(BE26:BE28)</f>
        <v>#DIV/0!</v>
      </c>
      <c r="BI28">
        <f t="shared" si="54"/>
        <v>240</v>
      </c>
      <c r="BJ28">
        <f t="shared" si="55"/>
        <v>0</v>
      </c>
      <c r="BQ28" t="str">
        <f t="shared" si="10"/>
        <v/>
      </c>
      <c r="BR28" s="35" t="e">
        <f t="shared" si="11"/>
        <v>#VALUE!</v>
      </c>
      <c r="BS28" t="e">
        <f>_xlfn.STDEV.P(BQ26:BQ28)/AVERAGE(BQ26:BQ28)</f>
        <v>#DIV/0!</v>
      </c>
      <c r="BT28" t="e">
        <f>AVERAGE(BQ26:BQ28)</f>
        <v>#DIV/0!</v>
      </c>
      <c r="BU28">
        <f t="shared" si="56"/>
        <v>240</v>
      </c>
      <c r="BV28">
        <f t="shared" si="57"/>
        <v>0</v>
      </c>
      <c r="CC28" t="str">
        <f t="shared" si="12"/>
        <v/>
      </c>
      <c r="CD28" s="35" t="e">
        <f t="shared" si="13"/>
        <v>#VALUE!</v>
      </c>
      <c r="CE28" t="e">
        <f>_xlfn.STDEV.P(CC26:CC28)/AVERAGE(CC26:CC28)</f>
        <v>#DIV/0!</v>
      </c>
      <c r="CF28" t="e">
        <f>AVERAGE(CC26:CC28)</f>
        <v>#DIV/0!</v>
      </c>
      <c r="CG28">
        <f t="shared" si="58"/>
        <v>240</v>
      </c>
      <c r="CH28">
        <f t="shared" si="59"/>
        <v>0</v>
      </c>
      <c r="CO28" t="str">
        <f t="shared" si="14"/>
        <v/>
      </c>
      <c r="CP28" s="35" t="e">
        <f t="shared" si="15"/>
        <v>#VALUE!</v>
      </c>
      <c r="CQ28" t="e">
        <f>_xlfn.STDEV.P(CO26:CO28)/AVERAGE(CO26:CO28)</f>
        <v>#DIV/0!</v>
      </c>
      <c r="CR28" t="e">
        <f>AVERAGE(CO26:CO28)</f>
        <v>#DIV/0!</v>
      </c>
      <c r="CS28">
        <f t="shared" si="60"/>
        <v>240</v>
      </c>
      <c r="CT28">
        <f t="shared" si="61"/>
        <v>0</v>
      </c>
      <c r="DA28" t="str">
        <f t="shared" si="16"/>
        <v/>
      </c>
      <c r="DB28" s="35" t="e">
        <f t="shared" si="17"/>
        <v>#VALUE!</v>
      </c>
      <c r="DC28" t="e">
        <f>_xlfn.STDEV.P(DA26:DA28)/AVERAGE(DA26:DA28)</f>
        <v>#DIV/0!</v>
      </c>
      <c r="DD28" t="e">
        <f>AVERAGE(DA26:DA28)</f>
        <v>#DIV/0!</v>
      </c>
      <c r="DE28">
        <f t="shared" si="62"/>
        <v>240</v>
      </c>
      <c r="DF28">
        <f t="shared" si="63"/>
        <v>0</v>
      </c>
      <c r="DM28" t="str">
        <f t="shared" si="18"/>
        <v/>
      </c>
      <c r="DN28" s="35" t="e">
        <f t="shared" si="19"/>
        <v>#VALUE!</v>
      </c>
      <c r="DO28" t="e">
        <f>_xlfn.STDEV.P(DM26:DM28)/AVERAGE(DM26:DM28)</f>
        <v>#DIV/0!</v>
      </c>
      <c r="DP28" t="e">
        <f>AVERAGE(DM26:DM28)</f>
        <v>#DIV/0!</v>
      </c>
      <c r="DQ28">
        <f t="shared" si="64"/>
        <v>240</v>
      </c>
      <c r="DR28">
        <f t="shared" si="65"/>
        <v>0</v>
      </c>
      <c r="DY28" t="str">
        <f t="shared" si="20"/>
        <v/>
      </c>
      <c r="DZ28" s="35" t="e">
        <f t="shared" si="21"/>
        <v>#VALUE!</v>
      </c>
      <c r="EA28" t="e">
        <f>_xlfn.STDEV.P(DY26:DY28)/AVERAGE(DY26:DY28)</f>
        <v>#DIV/0!</v>
      </c>
      <c r="EB28" t="e">
        <f>AVERAGE(DY26:DY28)</f>
        <v>#DIV/0!</v>
      </c>
      <c r="EC28">
        <f t="shared" si="66"/>
        <v>240</v>
      </c>
      <c r="ED28">
        <f t="shared" si="67"/>
        <v>0</v>
      </c>
      <c r="EK28" t="str">
        <f t="shared" si="22"/>
        <v/>
      </c>
      <c r="EL28" s="35" t="e">
        <f t="shared" si="23"/>
        <v>#VALUE!</v>
      </c>
      <c r="EM28" t="e">
        <f>_xlfn.STDEV.P(EK26:EK28)/AVERAGE(EK26:EK28)</f>
        <v>#DIV/0!</v>
      </c>
      <c r="EN28" t="e">
        <f>AVERAGE(EK26:EK28)</f>
        <v>#DIV/0!</v>
      </c>
      <c r="EO28">
        <f t="shared" si="68"/>
        <v>240</v>
      </c>
      <c r="EP28">
        <f t="shared" si="69"/>
        <v>0</v>
      </c>
      <c r="EW28" t="str">
        <f t="shared" si="24"/>
        <v/>
      </c>
      <c r="EX28" s="35" t="e">
        <f t="shared" si="25"/>
        <v>#VALUE!</v>
      </c>
      <c r="EY28" t="e">
        <f>_xlfn.STDEV.P(EW26:EW28)/AVERAGE(EW26:EW28)</f>
        <v>#DIV/0!</v>
      </c>
      <c r="EZ28" t="e">
        <f>AVERAGE(EW26:EW28)</f>
        <v>#DIV/0!</v>
      </c>
      <c r="FA28">
        <f t="shared" si="70"/>
        <v>240</v>
      </c>
      <c r="FB28">
        <f t="shared" si="71"/>
        <v>0</v>
      </c>
      <c r="FI28" t="str">
        <f t="shared" si="26"/>
        <v/>
      </c>
      <c r="FJ28" s="35" t="e">
        <f t="shared" si="27"/>
        <v>#VALUE!</v>
      </c>
      <c r="FK28" t="e">
        <f>_xlfn.STDEV.P(FI26:FI28)/AVERAGE(FI26:FI28)</f>
        <v>#DIV/0!</v>
      </c>
      <c r="FL28" t="e">
        <f>AVERAGE(FI26:FI28)</f>
        <v>#DIV/0!</v>
      </c>
      <c r="FM28">
        <f t="shared" si="72"/>
        <v>240</v>
      </c>
      <c r="FN28">
        <f t="shared" si="73"/>
        <v>0</v>
      </c>
      <c r="FU28" t="str">
        <f t="shared" si="28"/>
        <v/>
      </c>
      <c r="FV28" s="35" t="e">
        <f t="shared" si="29"/>
        <v>#VALUE!</v>
      </c>
      <c r="FW28" t="e">
        <f>_xlfn.STDEV.P(FU26:FU28)/AVERAGE(FU26:FU28)</f>
        <v>#DIV/0!</v>
      </c>
      <c r="FX28" t="e">
        <f>AVERAGE(FU26:FU28)</f>
        <v>#DIV/0!</v>
      </c>
      <c r="FY28">
        <f t="shared" si="74"/>
        <v>240</v>
      </c>
      <c r="FZ28">
        <f t="shared" si="75"/>
        <v>0</v>
      </c>
      <c r="GG28" t="str">
        <f t="shared" si="30"/>
        <v/>
      </c>
      <c r="GH28" s="35" t="e">
        <f t="shared" si="31"/>
        <v>#VALUE!</v>
      </c>
      <c r="GI28" t="e">
        <f>_xlfn.STDEV.P(GG26:GG28)/AVERAGE(GG26:GG28)</f>
        <v>#DIV/0!</v>
      </c>
      <c r="GJ28" t="e">
        <f>AVERAGE(GG26:GG28)</f>
        <v>#DIV/0!</v>
      </c>
      <c r="GK28">
        <f t="shared" si="76"/>
        <v>240</v>
      </c>
      <c r="GL28">
        <f t="shared" si="77"/>
        <v>0</v>
      </c>
      <c r="GS28" t="str">
        <f t="shared" si="32"/>
        <v/>
      </c>
      <c r="GT28" s="35" t="e">
        <f t="shared" si="33"/>
        <v>#VALUE!</v>
      </c>
      <c r="GU28" t="e">
        <f>_xlfn.STDEV.P(GS26:GS28)/AVERAGE(GS26:GS28)</f>
        <v>#DIV/0!</v>
      </c>
      <c r="GV28" t="e">
        <f>AVERAGE(GS26:GS28)</f>
        <v>#DIV/0!</v>
      </c>
      <c r="GW28">
        <f t="shared" si="78"/>
        <v>240</v>
      </c>
      <c r="GX28">
        <f t="shared" si="79"/>
        <v>0</v>
      </c>
      <c r="HE28" t="str">
        <f t="shared" si="34"/>
        <v/>
      </c>
      <c r="HF28" s="35" t="e">
        <f t="shared" si="35"/>
        <v>#VALUE!</v>
      </c>
      <c r="HG28" t="e">
        <f>_xlfn.STDEV.P(HE26:HE28)/AVERAGE(HE26:HE28)</f>
        <v>#DIV/0!</v>
      </c>
      <c r="HH28" t="e">
        <f>AVERAGE(HE26:HE28)</f>
        <v>#DIV/0!</v>
      </c>
      <c r="HI28">
        <f t="shared" si="80"/>
        <v>240</v>
      </c>
      <c r="HJ28">
        <f t="shared" si="81"/>
        <v>0</v>
      </c>
      <c r="HQ28" t="str">
        <f t="shared" si="36"/>
        <v/>
      </c>
      <c r="HR28" s="35" t="e">
        <f t="shared" si="37"/>
        <v>#VALUE!</v>
      </c>
      <c r="HS28" t="e">
        <f>_xlfn.STDEV.P(HQ26:HQ28)/AVERAGE(HQ26:HQ28)</f>
        <v>#DIV/0!</v>
      </c>
      <c r="HT28" t="e">
        <f>AVERAGE(HQ26:HQ28)</f>
        <v>#DIV/0!</v>
      </c>
      <c r="HU28">
        <f t="shared" si="82"/>
        <v>240</v>
      </c>
      <c r="HV28">
        <f t="shared" si="83"/>
        <v>0</v>
      </c>
      <c r="IC28" t="str">
        <f t="shared" si="38"/>
        <v/>
      </c>
      <c r="ID28" s="35" t="e">
        <f t="shared" si="39"/>
        <v>#VALUE!</v>
      </c>
      <c r="IE28" t="e">
        <f>_xlfn.STDEV.P(IC26:IC28)/AVERAGE(IC26:IC28)</f>
        <v>#DIV/0!</v>
      </c>
      <c r="IF28" t="e">
        <f>AVERAGE(IC26:IC28)</f>
        <v>#DIV/0!</v>
      </c>
      <c r="IG28">
        <f t="shared" si="84"/>
        <v>240</v>
      </c>
      <c r="IH28">
        <f t="shared" si="85"/>
        <v>0</v>
      </c>
      <c r="IO28" t="str">
        <f t="shared" si="40"/>
        <v/>
      </c>
      <c r="IP28" s="35" t="e">
        <f t="shared" si="41"/>
        <v>#VALUE!</v>
      </c>
      <c r="IQ28" t="e">
        <f>_xlfn.STDEV.P(IO26:IO28)/AVERAGE(IO26:IO28)</f>
        <v>#DIV/0!</v>
      </c>
      <c r="IR28" t="e">
        <f>AVERAGE(IO26:IO28)</f>
        <v>#DIV/0!</v>
      </c>
      <c r="IS28">
        <f t="shared" si="86"/>
        <v>240</v>
      </c>
      <c r="IT28">
        <f t="shared" si="87"/>
        <v>0</v>
      </c>
      <c r="JA28" t="str">
        <f t="shared" si="42"/>
        <v/>
      </c>
      <c r="JB28" s="35" t="e">
        <f t="shared" si="43"/>
        <v>#VALUE!</v>
      </c>
      <c r="JC28" t="e">
        <f>_xlfn.STDEV.P(JA26:JA28)/AVERAGE(JA26:JA28)</f>
        <v>#DIV/0!</v>
      </c>
      <c r="JD28" t="e">
        <f>AVERAGE(JA26:JA28)</f>
        <v>#DIV/0!</v>
      </c>
    </row>
    <row r="29" spans="1:264" x14ac:dyDescent="0.25">
      <c r="A29">
        <f t="shared" si="44"/>
        <v>250</v>
      </c>
      <c r="B29">
        <f t="shared" si="45"/>
        <v>0</v>
      </c>
      <c r="I29" t="str">
        <f t="shared" si="0"/>
        <v/>
      </c>
      <c r="J29" s="35" t="e">
        <f t="shared" si="88"/>
        <v>#VALUE!</v>
      </c>
      <c r="M29">
        <f t="shared" si="46"/>
        <v>250</v>
      </c>
      <c r="N29">
        <f t="shared" si="47"/>
        <v>0</v>
      </c>
      <c r="U29" t="str">
        <f t="shared" si="2"/>
        <v/>
      </c>
      <c r="V29" s="35" t="e">
        <f t="shared" si="3"/>
        <v>#VALUE!</v>
      </c>
      <c r="Y29">
        <f t="shared" si="48"/>
        <v>250</v>
      </c>
      <c r="Z29">
        <f t="shared" si="49"/>
        <v>0</v>
      </c>
      <c r="AG29" t="str">
        <f t="shared" si="4"/>
        <v/>
      </c>
      <c r="AH29" s="35" t="e">
        <f t="shared" si="5"/>
        <v>#VALUE!</v>
      </c>
      <c r="AK29">
        <f t="shared" si="50"/>
        <v>250</v>
      </c>
      <c r="AL29">
        <f t="shared" si="51"/>
        <v>0</v>
      </c>
      <c r="AS29" t="str">
        <f t="shared" si="6"/>
        <v/>
      </c>
      <c r="AT29" s="35" t="e">
        <f t="shared" si="7"/>
        <v>#VALUE!</v>
      </c>
      <c r="AW29">
        <f t="shared" si="52"/>
        <v>250</v>
      </c>
      <c r="AX29">
        <f t="shared" si="53"/>
        <v>0</v>
      </c>
      <c r="BE29" t="str">
        <f t="shared" si="8"/>
        <v/>
      </c>
      <c r="BF29" s="35" t="e">
        <f t="shared" si="9"/>
        <v>#VALUE!</v>
      </c>
      <c r="BI29">
        <f t="shared" si="54"/>
        <v>250</v>
      </c>
      <c r="BJ29">
        <f t="shared" si="55"/>
        <v>0</v>
      </c>
      <c r="BQ29" t="str">
        <f t="shared" si="10"/>
        <v/>
      </c>
      <c r="BR29" s="35" t="e">
        <f t="shared" si="11"/>
        <v>#VALUE!</v>
      </c>
      <c r="BU29">
        <f t="shared" si="56"/>
        <v>250</v>
      </c>
      <c r="BV29">
        <f t="shared" si="57"/>
        <v>0</v>
      </c>
      <c r="CC29" t="str">
        <f t="shared" si="12"/>
        <v/>
      </c>
      <c r="CD29" s="35" t="e">
        <f t="shared" si="13"/>
        <v>#VALUE!</v>
      </c>
      <c r="CG29">
        <f t="shared" si="58"/>
        <v>250</v>
      </c>
      <c r="CH29">
        <f t="shared" si="59"/>
        <v>0</v>
      </c>
      <c r="CO29" t="str">
        <f t="shared" si="14"/>
        <v/>
      </c>
      <c r="CP29" s="35" t="e">
        <f t="shared" si="15"/>
        <v>#VALUE!</v>
      </c>
      <c r="CS29">
        <f t="shared" si="60"/>
        <v>250</v>
      </c>
      <c r="CT29">
        <f t="shared" si="61"/>
        <v>0</v>
      </c>
      <c r="DA29" t="str">
        <f t="shared" si="16"/>
        <v/>
      </c>
      <c r="DB29" s="35" t="e">
        <f t="shared" si="17"/>
        <v>#VALUE!</v>
      </c>
      <c r="DE29">
        <f t="shared" si="62"/>
        <v>250</v>
      </c>
      <c r="DF29">
        <f t="shared" si="63"/>
        <v>0</v>
      </c>
      <c r="DM29" t="str">
        <f t="shared" si="18"/>
        <v/>
      </c>
      <c r="DN29" s="35" t="e">
        <f t="shared" si="19"/>
        <v>#VALUE!</v>
      </c>
      <c r="DQ29">
        <f t="shared" si="64"/>
        <v>250</v>
      </c>
      <c r="DR29">
        <f t="shared" si="65"/>
        <v>0</v>
      </c>
      <c r="DY29" t="str">
        <f t="shared" si="20"/>
        <v/>
      </c>
      <c r="DZ29" s="35" t="e">
        <f t="shared" si="21"/>
        <v>#VALUE!</v>
      </c>
      <c r="EC29">
        <f t="shared" si="66"/>
        <v>250</v>
      </c>
      <c r="ED29">
        <f t="shared" si="67"/>
        <v>0</v>
      </c>
      <c r="EK29" t="str">
        <f t="shared" si="22"/>
        <v/>
      </c>
      <c r="EL29" s="35" t="e">
        <f t="shared" si="23"/>
        <v>#VALUE!</v>
      </c>
      <c r="EO29">
        <f t="shared" si="68"/>
        <v>250</v>
      </c>
      <c r="EP29">
        <f t="shared" si="69"/>
        <v>0</v>
      </c>
      <c r="EW29" t="str">
        <f t="shared" si="24"/>
        <v/>
      </c>
      <c r="EX29" s="35" t="e">
        <f t="shared" si="25"/>
        <v>#VALUE!</v>
      </c>
      <c r="FA29">
        <f t="shared" si="70"/>
        <v>250</v>
      </c>
      <c r="FB29">
        <f t="shared" si="71"/>
        <v>0</v>
      </c>
      <c r="FI29" t="str">
        <f t="shared" si="26"/>
        <v/>
      </c>
      <c r="FJ29" s="35" t="e">
        <f t="shared" si="27"/>
        <v>#VALUE!</v>
      </c>
      <c r="FM29">
        <f t="shared" si="72"/>
        <v>250</v>
      </c>
      <c r="FN29">
        <f t="shared" si="73"/>
        <v>0</v>
      </c>
      <c r="FU29" t="str">
        <f t="shared" si="28"/>
        <v/>
      </c>
      <c r="FV29" s="35" t="e">
        <f t="shared" si="29"/>
        <v>#VALUE!</v>
      </c>
      <c r="FY29">
        <f t="shared" si="74"/>
        <v>250</v>
      </c>
      <c r="FZ29">
        <f t="shared" si="75"/>
        <v>0</v>
      </c>
      <c r="GG29" t="str">
        <f t="shared" si="30"/>
        <v/>
      </c>
      <c r="GH29" s="35" t="e">
        <f t="shared" si="31"/>
        <v>#VALUE!</v>
      </c>
      <c r="GK29">
        <f t="shared" si="76"/>
        <v>250</v>
      </c>
      <c r="GL29">
        <f t="shared" si="77"/>
        <v>0</v>
      </c>
      <c r="GS29" t="str">
        <f t="shared" si="32"/>
        <v/>
      </c>
      <c r="GT29" s="35" t="e">
        <f t="shared" si="33"/>
        <v>#VALUE!</v>
      </c>
      <c r="GW29">
        <f t="shared" si="78"/>
        <v>250</v>
      </c>
      <c r="GX29">
        <f t="shared" si="79"/>
        <v>0</v>
      </c>
      <c r="HE29" t="str">
        <f t="shared" si="34"/>
        <v/>
      </c>
      <c r="HF29" s="35" t="e">
        <f t="shared" si="35"/>
        <v>#VALUE!</v>
      </c>
      <c r="HI29">
        <f t="shared" si="80"/>
        <v>250</v>
      </c>
      <c r="HJ29">
        <f t="shared" si="81"/>
        <v>0</v>
      </c>
      <c r="HQ29" t="str">
        <f t="shared" si="36"/>
        <v/>
      </c>
      <c r="HR29" s="35" t="e">
        <f t="shared" si="37"/>
        <v>#VALUE!</v>
      </c>
      <c r="HU29">
        <f t="shared" si="82"/>
        <v>250</v>
      </c>
      <c r="HV29">
        <f t="shared" si="83"/>
        <v>0</v>
      </c>
      <c r="IC29" t="str">
        <f t="shared" si="38"/>
        <v/>
      </c>
      <c r="ID29" s="35" t="e">
        <f t="shared" si="39"/>
        <v>#VALUE!</v>
      </c>
      <c r="IG29">
        <f t="shared" si="84"/>
        <v>250</v>
      </c>
      <c r="IH29">
        <f t="shared" si="85"/>
        <v>0</v>
      </c>
      <c r="IO29" t="str">
        <f t="shared" si="40"/>
        <v/>
      </c>
      <c r="IP29" s="35" t="e">
        <f t="shared" si="41"/>
        <v>#VALUE!</v>
      </c>
      <c r="IS29">
        <f t="shared" si="86"/>
        <v>250</v>
      </c>
      <c r="IT29">
        <f t="shared" si="87"/>
        <v>0</v>
      </c>
      <c r="JA29" t="str">
        <f t="shared" si="42"/>
        <v/>
      </c>
      <c r="JB29" s="35" t="e">
        <f t="shared" si="43"/>
        <v>#VALUE!</v>
      </c>
    </row>
    <row r="30" spans="1:264" x14ac:dyDescent="0.25">
      <c r="A30">
        <f t="shared" si="44"/>
        <v>260</v>
      </c>
      <c r="B30">
        <f t="shared" si="45"/>
        <v>0</v>
      </c>
      <c r="I30" t="str">
        <f t="shared" si="0"/>
        <v/>
      </c>
      <c r="J30" s="35" t="e">
        <f t="shared" si="88"/>
        <v>#VALUE!</v>
      </c>
      <c r="M30">
        <f t="shared" si="46"/>
        <v>260</v>
      </c>
      <c r="N30">
        <f t="shared" si="47"/>
        <v>0</v>
      </c>
      <c r="U30" t="str">
        <f t="shared" si="2"/>
        <v/>
      </c>
      <c r="V30" s="35" t="e">
        <f t="shared" si="3"/>
        <v>#VALUE!</v>
      </c>
      <c r="Y30">
        <f t="shared" si="48"/>
        <v>260</v>
      </c>
      <c r="Z30">
        <f t="shared" si="49"/>
        <v>0</v>
      </c>
      <c r="AG30" t="str">
        <f t="shared" si="4"/>
        <v/>
      </c>
      <c r="AH30" s="35" t="e">
        <f t="shared" si="5"/>
        <v>#VALUE!</v>
      </c>
      <c r="AK30">
        <f t="shared" si="50"/>
        <v>260</v>
      </c>
      <c r="AL30">
        <f t="shared" si="51"/>
        <v>0</v>
      </c>
      <c r="AS30" t="str">
        <f t="shared" si="6"/>
        <v/>
      </c>
      <c r="AT30" s="35" t="e">
        <f t="shared" si="7"/>
        <v>#VALUE!</v>
      </c>
      <c r="AW30">
        <f t="shared" si="52"/>
        <v>260</v>
      </c>
      <c r="AX30">
        <f t="shared" si="53"/>
        <v>0</v>
      </c>
      <c r="BE30" t="str">
        <f t="shared" si="8"/>
        <v/>
      </c>
      <c r="BF30" s="35" t="e">
        <f t="shared" si="9"/>
        <v>#VALUE!</v>
      </c>
      <c r="BI30">
        <f t="shared" si="54"/>
        <v>260</v>
      </c>
      <c r="BJ30">
        <f t="shared" si="55"/>
        <v>0</v>
      </c>
      <c r="BQ30" t="str">
        <f t="shared" si="10"/>
        <v/>
      </c>
      <c r="BR30" s="35" t="e">
        <f t="shared" si="11"/>
        <v>#VALUE!</v>
      </c>
      <c r="BU30">
        <f t="shared" si="56"/>
        <v>260</v>
      </c>
      <c r="BV30">
        <f t="shared" si="57"/>
        <v>0</v>
      </c>
      <c r="CC30" t="str">
        <f t="shared" si="12"/>
        <v/>
      </c>
      <c r="CD30" s="35" t="e">
        <f t="shared" si="13"/>
        <v>#VALUE!</v>
      </c>
      <c r="CG30">
        <f t="shared" si="58"/>
        <v>260</v>
      </c>
      <c r="CH30">
        <f t="shared" si="59"/>
        <v>0</v>
      </c>
      <c r="CO30" t="str">
        <f t="shared" si="14"/>
        <v/>
      </c>
      <c r="CP30" s="35" t="e">
        <f t="shared" si="15"/>
        <v>#VALUE!</v>
      </c>
      <c r="CS30">
        <f t="shared" si="60"/>
        <v>260</v>
      </c>
      <c r="CT30">
        <f t="shared" si="61"/>
        <v>0</v>
      </c>
      <c r="DA30" t="str">
        <f t="shared" si="16"/>
        <v/>
      </c>
      <c r="DB30" s="35" t="e">
        <f t="shared" si="17"/>
        <v>#VALUE!</v>
      </c>
      <c r="DE30">
        <f t="shared" si="62"/>
        <v>260</v>
      </c>
      <c r="DF30">
        <f t="shared" si="63"/>
        <v>0</v>
      </c>
      <c r="DM30" t="str">
        <f t="shared" si="18"/>
        <v/>
      </c>
      <c r="DN30" s="35" t="e">
        <f t="shared" si="19"/>
        <v>#VALUE!</v>
      </c>
      <c r="DQ30">
        <f t="shared" si="64"/>
        <v>260</v>
      </c>
      <c r="DR30">
        <f t="shared" si="65"/>
        <v>0</v>
      </c>
      <c r="DY30" t="str">
        <f t="shared" si="20"/>
        <v/>
      </c>
      <c r="DZ30" s="35" t="e">
        <f t="shared" si="21"/>
        <v>#VALUE!</v>
      </c>
      <c r="EC30">
        <f t="shared" si="66"/>
        <v>260</v>
      </c>
      <c r="ED30">
        <f t="shared" si="67"/>
        <v>0</v>
      </c>
      <c r="EK30" t="str">
        <f t="shared" si="22"/>
        <v/>
      </c>
      <c r="EL30" s="35" t="e">
        <f t="shared" si="23"/>
        <v>#VALUE!</v>
      </c>
      <c r="EO30">
        <f t="shared" si="68"/>
        <v>260</v>
      </c>
      <c r="EP30">
        <f t="shared" si="69"/>
        <v>0</v>
      </c>
      <c r="EW30" t="str">
        <f t="shared" si="24"/>
        <v/>
      </c>
      <c r="EX30" s="35" t="e">
        <f t="shared" si="25"/>
        <v>#VALUE!</v>
      </c>
      <c r="FA30">
        <f t="shared" si="70"/>
        <v>260</v>
      </c>
      <c r="FB30">
        <f t="shared" si="71"/>
        <v>0</v>
      </c>
      <c r="FI30" t="str">
        <f t="shared" si="26"/>
        <v/>
      </c>
      <c r="FJ30" s="35" t="e">
        <f t="shared" si="27"/>
        <v>#VALUE!</v>
      </c>
      <c r="FM30">
        <f t="shared" si="72"/>
        <v>260</v>
      </c>
      <c r="FN30">
        <f t="shared" si="73"/>
        <v>0</v>
      </c>
      <c r="FU30" t="str">
        <f t="shared" si="28"/>
        <v/>
      </c>
      <c r="FV30" s="35" t="e">
        <f t="shared" si="29"/>
        <v>#VALUE!</v>
      </c>
      <c r="FY30">
        <f t="shared" si="74"/>
        <v>260</v>
      </c>
      <c r="FZ30">
        <f t="shared" si="75"/>
        <v>0</v>
      </c>
      <c r="GG30" t="str">
        <f t="shared" si="30"/>
        <v/>
      </c>
      <c r="GH30" s="35" t="e">
        <f t="shared" si="31"/>
        <v>#VALUE!</v>
      </c>
      <c r="GK30">
        <f t="shared" si="76"/>
        <v>260</v>
      </c>
      <c r="GL30">
        <f t="shared" si="77"/>
        <v>0</v>
      </c>
      <c r="GS30" t="str">
        <f t="shared" si="32"/>
        <v/>
      </c>
      <c r="GT30" s="35" t="e">
        <f t="shared" si="33"/>
        <v>#VALUE!</v>
      </c>
      <c r="GW30">
        <f t="shared" si="78"/>
        <v>260</v>
      </c>
      <c r="GX30">
        <f t="shared" si="79"/>
        <v>0</v>
      </c>
      <c r="HE30" t="str">
        <f t="shared" si="34"/>
        <v/>
      </c>
      <c r="HF30" s="35" t="e">
        <f t="shared" si="35"/>
        <v>#VALUE!</v>
      </c>
      <c r="HI30">
        <f t="shared" si="80"/>
        <v>260</v>
      </c>
      <c r="HJ30">
        <f t="shared" si="81"/>
        <v>0</v>
      </c>
      <c r="HQ30" t="str">
        <f t="shared" si="36"/>
        <v/>
      </c>
      <c r="HR30" s="35" t="e">
        <f t="shared" si="37"/>
        <v>#VALUE!</v>
      </c>
      <c r="HU30">
        <f t="shared" si="82"/>
        <v>260</v>
      </c>
      <c r="HV30">
        <f t="shared" si="83"/>
        <v>0</v>
      </c>
      <c r="IC30" t="str">
        <f t="shared" si="38"/>
        <v/>
      </c>
      <c r="ID30" s="35" t="e">
        <f t="shared" si="39"/>
        <v>#VALUE!</v>
      </c>
      <c r="IG30">
        <f t="shared" si="84"/>
        <v>260</v>
      </c>
      <c r="IH30">
        <f t="shared" si="85"/>
        <v>0</v>
      </c>
      <c r="IO30" t="str">
        <f t="shared" si="40"/>
        <v/>
      </c>
      <c r="IP30" s="35" t="e">
        <f t="shared" si="41"/>
        <v>#VALUE!</v>
      </c>
      <c r="IS30">
        <f t="shared" si="86"/>
        <v>260</v>
      </c>
      <c r="IT30">
        <f t="shared" si="87"/>
        <v>0</v>
      </c>
      <c r="JA30" t="str">
        <f t="shared" si="42"/>
        <v/>
      </c>
      <c r="JB30" s="35" t="e">
        <f t="shared" si="43"/>
        <v>#VALUE!</v>
      </c>
    </row>
    <row r="31" spans="1:264" x14ac:dyDescent="0.25">
      <c r="A31">
        <f t="shared" si="44"/>
        <v>270</v>
      </c>
      <c r="B31">
        <f t="shared" si="45"/>
        <v>0</v>
      </c>
      <c r="I31" t="str">
        <f t="shared" si="0"/>
        <v/>
      </c>
      <c r="J31" s="35" t="e">
        <f t="shared" si="88"/>
        <v>#VALUE!</v>
      </c>
      <c r="K31" t="e">
        <f>_xlfn.STDEV.P(I29:I31)/AVERAGE(I29:I31)</f>
        <v>#DIV/0!</v>
      </c>
      <c r="L31" t="e">
        <f>AVERAGE(I29:I31)</f>
        <v>#DIV/0!</v>
      </c>
      <c r="M31">
        <f t="shared" si="46"/>
        <v>270</v>
      </c>
      <c r="N31">
        <f t="shared" si="47"/>
        <v>0</v>
      </c>
      <c r="U31" t="str">
        <f t="shared" si="2"/>
        <v/>
      </c>
      <c r="V31" s="35" t="e">
        <f t="shared" si="3"/>
        <v>#VALUE!</v>
      </c>
      <c r="W31" t="e">
        <f>_xlfn.STDEV.P(U29:U31)/AVERAGE(U29:U31)</f>
        <v>#DIV/0!</v>
      </c>
      <c r="X31" t="e">
        <f>AVERAGE(U29:U31)</f>
        <v>#DIV/0!</v>
      </c>
      <c r="Y31">
        <f t="shared" si="48"/>
        <v>270</v>
      </c>
      <c r="Z31">
        <f t="shared" si="49"/>
        <v>0</v>
      </c>
      <c r="AG31" t="str">
        <f t="shared" si="4"/>
        <v/>
      </c>
      <c r="AH31" s="35" t="e">
        <f t="shared" si="5"/>
        <v>#VALUE!</v>
      </c>
      <c r="AI31" t="e">
        <f>_xlfn.STDEV.P(AG29:AG31)/AVERAGE(AG29:AG31)</f>
        <v>#DIV/0!</v>
      </c>
      <c r="AJ31" t="e">
        <f>AVERAGE(AG29:AG31)</f>
        <v>#DIV/0!</v>
      </c>
      <c r="AK31">
        <f t="shared" si="50"/>
        <v>270</v>
      </c>
      <c r="AL31">
        <f t="shared" si="51"/>
        <v>0</v>
      </c>
      <c r="AS31" t="str">
        <f t="shared" si="6"/>
        <v/>
      </c>
      <c r="AT31" s="35" t="e">
        <f t="shared" si="7"/>
        <v>#VALUE!</v>
      </c>
      <c r="AU31" t="e">
        <f>_xlfn.STDEV.P(AS29:AS31)/AVERAGE(AS29:AS31)</f>
        <v>#DIV/0!</v>
      </c>
      <c r="AV31" t="e">
        <f>AVERAGE(AS29:AS31)</f>
        <v>#DIV/0!</v>
      </c>
      <c r="AW31">
        <f t="shared" si="52"/>
        <v>270</v>
      </c>
      <c r="AX31">
        <f t="shared" si="53"/>
        <v>0</v>
      </c>
      <c r="BE31" t="str">
        <f t="shared" si="8"/>
        <v/>
      </c>
      <c r="BF31" s="35" t="e">
        <f t="shared" si="9"/>
        <v>#VALUE!</v>
      </c>
      <c r="BG31" t="e">
        <f>_xlfn.STDEV.P(BE29:BE31)/AVERAGE(BE29:BE31)</f>
        <v>#DIV/0!</v>
      </c>
      <c r="BH31" t="e">
        <f>AVERAGE(BE29:BE31)</f>
        <v>#DIV/0!</v>
      </c>
      <c r="BI31">
        <f t="shared" si="54"/>
        <v>270</v>
      </c>
      <c r="BJ31">
        <f t="shared" si="55"/>
        <v>0</v>
      </c>
      <c r="BQ31" t="str">
        <f t="shared" si="10"/>
        <v/>
      </c>
      <c r="BR31" s="35" t="e">
        <f t="shared" si="11"/>
        <v>#VALUE!</v>
      </c>
      <c r="BS31" t="e">
        <f>_xlfn.STDEV.P(BQ29:BQ31)/AVERAGE(BQ29:BQ31)</f>
        <v>#DIV/0!</v>
      </c>
      <c r="BT31" t="e">
        <f>AVERAGE(BQ29:BQ31)</f>
        <v>#DIV/0!</v>
      </c>
      <c r="BU31">
        <f t="shared" si="56"/>
        <v>270</v>
      </c>
      <c r="BV31">
        <f t="shared" si="57"/>
        <v>0</v>
      </c>
      <c r="CC31" t="str">
        <f t="shared" si="12"/>
        <v/>
      </c>
      <c r="CD31" s="35" t="e">
        <f t="shared" si="13"/>
        <v>#VALUE!</v>
      </c>
      <c r="CE31" t="e">
        <f>_xlfn.STDEV.P(CC29:CC31)/AVERAGE(CC29:CC31)</f>
        <v>#DIV/0!</v>
      </c>
      <c r="CF31" t="e">
        <f>AVERAGE(CC29:CC31)</f>
        <v>#DIV/0!</v>
      </c>
      <c r="CG31">
        <f t="shared" si="58"/>
        <v>270</v>
      </c>
      <c r="CH31">
        <f t="shared" si="59"/>
        <v>0</v>
      </c>
      <c r="CO31" t="str">
        <f t="shared" si="14"/>
        <v/>
      </c>
      <c r="CP31" s="35" t="e">
        <f t="shared" si="15"/>
        <v>#VALUE!</v>
      </c>
      <c r="CQ31" t="e">
        <f>_xlfn.STDEV.P(CO29:CO31)/AVERAGE(CO29:CO31)</f>
        <v>#DIV/0!</v>
      </c>
      <c r="CR31" t="e">
        <f>AVERAGE(CO29:CO31)</f>
        <v>#DIV/0!</v>
      </c>
      <c r="CS31">
        <f t="shared" si="60"/>
        <v>270</v>
      </c>
      <c r="CT31">
        <f t="shared" si="61"/>
        <v>0</v>
      </c>
      <c r="DA31" t="str">
        <f t="shared" si="16"/>
        <v/>
      </c>
      <c r="DB31" s="35" t="e">
        <f t="shared" si="17"/>
        <v>#VALUE!</v>
      </c>
      <c r="DC31" t="e">
        <f>_xlfn.STDEV.P(DA29:DA31)/AVERAGE(DA29:DA31)</f>
        <v>#DIV/0!</v>
      </c>
      <c r="DD31" t="e">
        <f>AVERAGE(DA29:DA31)</f>
        <v>#DIV/0!</v>
      </c>
      <c r="DE31">
        <f t="shared" si="62"/>
        <v>270</v>
      </c>
      <c r="DF31">
        <f t="shared" si="63"/>
        <v>0</v>
      </c>
      <c r="DM31" t="str">
        <f t="shared" si="18"/>
        <v/>
      </c>
      <c r="DN31" s="35" t="e">
        <f t="shared" si="19"/>
        <v>#VALUE!</v>
      </c>
      <c r="DO31" t="e">
        <f>_xlfn.STDEV.P(DM29:DM31)/AVERAGE(DM29:DM31)</f>
        <v>#DIV/0!</v>
      </c>
      <c r="DP31" t="e">
        <f>AVERAGE(DM29:DM31)</f>
        <v>#DIV/0!</v>
      </c>
      <c r="DQ31">
        <f t="shared" si="64"/>
        <v>270</v>
      </c>
      <c r="DR31">
        <f t="shared" si="65"/>
        <v>0</v>
      </c>
      <c r="DY31" t="str">
        <f t="shared" si="20"/>
        <v/>
      </c>
      <c r="DZ31" s="35" t="e">
        <f t="shared" si="21"/>
        <v>#VALUE!</v>
      </c>
      <c r="EA31" t="e">
        <f>_xlfn.STDEV.P(DY29:DY31)/AVERAGE(DY29:DY31)</f>
        <v>#DIV/0!</v>
      </c>
      <c r="EB31" t="e">
        <f>AVERAGE(DY29:DY31)</f>
        <v>#DIV/0!</v>
      </c>
      <c r="EC31">
        <f t="shared" si="66"/>
        <v>270</v>
      </c>
      <c r="ED31">
        <f t="shared" si="67"/>
        <v>0</v>
      </c>
      <c r="EK31" t="str">
        <f t="shared" si="22"/>
        <v/>
      </c>
      <c r="EL31" s="35" t="e">
        <f t="shared" si="23"/>
        <v>#VALUE!</v>
      </c>
      <c r="EM31" t="e">
        <f>_xlfn.STDEV.P(EK29:EK31)/AVERAGE(EK29:EK31)</f>
        <v>#DIV/0!</v>
      </c>
      <c r="EN31" t="e">
        <f>AVERAGE(EK29:EK31)</f>
        <v>#DIV/0!</v>
      </c>
      <c r="EO31">
        <f t="shared" si="68"/>
        <v>270</v>
      </c>
      <c r="EP31">
        <f t="shared" si="69"/>
        <v>0</v>
      </c>
      <c r="EW31" t="str">
        <f t="shared" si="24"/>
        <v/>
      </c>
      <c r="EX31" s="35" t="e">
        <f t="shared" si="25"/>
        <v>#VALUE!</v>
      </c>
      <c r="EY31" t="e">
        <f>_xlfn.STDEV.P(EW29:EW31)/AVERAGE(EW29:EW31)</f>
        <v>#DIV/0!</v>
      </c>
      <c r="EZ31" t="e">
        <f>AVERAGE(EW29:EW31)</f>
        <v>#DIV/0!</v>
      </c>
      <c r="FA31">
        <f t="shared" si="70"/>
        <v>270</v>
      </c>
      <c r="FB31">
        <f t="shared" si="71"/>
        <v>0</v>
      </c>
      <c r="FI31" t="str">
        <f t="shared" si="26"/>
        <v/>
      </c>
      <c r="FJ31" s="35" t="e">
        <f t="shared" si="27"/>
        <v>#VALUE!</v>
      </c>
      <c r="FK31" t="e">
        <f>_xlfn.STDEV.P(FI29:FI31)/AVERAGE(FI29:FI31)</f>
        <v>#DIV/0!</v>
      </c>
      <c r="FL31" t="e">
        <f>AVERAGE(FI29:FI31)</f>
        <v>#DIV/0!</v>
      </c>
      <c r="FM31">
        <f t="shared" si="72"/>
        <v>270</v>
      </c>
      <c r="FN31">
        <f t="shared" si="73"/>
        <v>0</v>
      </c>
      <c r="FU31" t="str">
        <f t="shared" si="28"/>
        <v/>
      </c>
      <c r="FV31" s="35" t="e">
        <f t="shared" si="29"/>
        <v>#VALUE!</v>
      </c>
      <c r="FW31" t="e">
        <f>_xlfn.STDEV.P(FU29:FU31)/AVERAGE(FU29:FU31)</f>
        <v>#DIV/0!</v>
      </c>
      <c r="FX31" t="e">
        <f>AVERAGE(FU29:FU31)</f>
        <v>#DIV/0!</v>
      </c>
      <c r="FY31">
        <f t="shared" si="74"/>
        <v>270</v>
      </c>
      <c r="FZ31">
        <f t="shared" si="75"/>
        <v>0</v>
      </c>
      <c r="GG31" t="str">
        <f t="shared" si="30"/>
        <v/>
      </c>
      <c r="GH31" s="35" t="e">
        <f t="shared" si="31"/>
        <v>#VALUE!</v>
      </c>
      <c r="GI31" t="e">
        <f>_xlfn.STDEV.P(GG29:GG31)/AVERAGE(GG29:GG31)</f>
        <v>#DIV/0!</v>
      </c>
      <c r="GJ31" t="e">
        <f>AVERAGE(GG29:GG31)</f>
        <v>#DIV/0!</v>
      </c>
      <c r="GK31">
        <f t="shared" si="76"/>
        <v>270</v>
      </c>
      <c r="GL31">
        <f t="shared" si="77"/>
        <v>0</v>
      </c>
      <c r="GS31" t="str">
        <f t="shared" si="32"/>
        <v/>
      </c>
      <c r="GT31" s="35" t="e">
        <f t="shared" si="33"/>
        <v>#VALUE!</v>
      </c>
      <c r="GU31" t="e">
        <f>_xlfn.STDEV.P(GS29:GS31)/AVERAGE(GS29:GS31)</f>
        <v>#DIV/0!</v>
      </c>
      <c r="GV31" t="e">
        <f>AVERAGE(GS29:GS31)</f>
        <v>#DIV/0!</v>
      </c>
      <c r="GW31">
        <f t="shared" si="78"/>
        <v>270</v>
      </c>
      <c r="GX31">
        <f t="shared" si="79"/>
        <v>0</v>
      </c>
      <c r="HE31" t="str">
        <f t="shared" si="34"/>
        <v/>
      </c>
      <c r="HF31" s="35" t="e">
        <f t="shared" si="35"/>
        <v>#VALUE!</v>
      </c>
      <c r="HG31" t="e">
        <f>_xlfn.STDEV.P(HE29:HE31)/AVERAGE(HE29:HE31)</f>
        <v>#DIV/0!</v>
      </c>
      <c r="HH31" t="e">
        <f>AVERAGE(HE29:HE31)</f>
        <v>#DIV/0!</v>
      </c>
      <c r="HI31">
        <f t="shared" si="80"/>
        <v>270</v>
      </c>
      <c r="HJ31">
        <f t="shared" si="81"/>
        <v>0</v>
      </c>
      <c r="HQ31" t="str">
        <f t="shared" si="36"/>
        <v/>
      </c>
      <c r="HR31" s="35" t="e">
        <f t="shared" si="37"/>
        <v>#VALUE!</v>
      </c>
      <c r="HS31" t="e">
        <f>_xlfn.STDEV.P(HQ29:HQ31)/AVERAGE(HQ29:HQ31)</f>
        <v>#DIV/0!</v>
      </c>
      <c r="HT31" t="e">
        <f>AVERAGE(HQ29:HQ31)</f>
        <v>#DIV/0!</v>
      </c>
      <c r="HU31">
        <f t="shared" si="82"/>
        <v>270</v>
      </c>
      <c r="HV31">
        <f t="shared" si="83"/>
        <v>0</v>
      </c>
      <c r="IC31" t="str">
        <f t="shared" si="38"/>
        <v/>
      </c>
      <c r="ID31" s="35" t="e">
        <f t="shared" si="39"/>
        <v>#VALUE!</v>
      </c>
      <c r="IE31" t="e">
        <f>_xlfn.STDEV.P(IC29:IC31)/AVERAGE(IC29:IC31)</f>
        <v>#DIV/0!</v>
      </c>
      <c r="IF31" t="e">
        <f>AVERAGE(IC29:IC31)</f>
        <v>#DIV/0!</v>
      </c>
      <c r="IG31">
        <f t="shared" si="84"/>
        <v>270</v>
      </c>
      <c r="IH31">
        <f t="shared" si="85"/>
        <v>0</v>
      </c>
      <c r="IO31" t="str">
        <f t="shared" si="40"/>
        <v/>
      </c>
      <c r="IP31" s="35" t="e">
        <f t="shared" si="41"/>
        <v>#VALUE!</v>
      </c>
      <c r="IQ31" t="e">
        <f>_xlfn.STDEV.P(IO29:IO31)/AVERAGE(IO29:IO31)</f>
        <v>#DIV/0!</v>
      </c>
      <c r="IR31" t="e">
        <f>AVERAGE(IO29:IO31)</f>
        <v>#DIV/0!</v>
      </c>
      <c r="IS31">
        <f t="shared" si="86"/>
        <v>270</v>
      </c>
      <c r="IT31">
        <f t="shared" si="87"/>
        <v>0</v>
      </c>
      <c r="JA31" t="str">
        <f t="shared" si="42"/>
        <v/>
      </c>
      <c r="JB31" s="35" t="e">
        <f t="shared" si="43"/>
        <v>#VALUE!</v>
      </c>
      <c r="JC31" t="e">
        <f>_xlfn.STDEV.P(JA29:JA31)/AVERAGE(JA29:JA31)</f>
        <v>#DIV/0!</v>
      </c>
      <c r="JD31" t="e">
        <f>AVERAGE(JA29:JA31)</f>
        <v>#DIV/0!</v>
      </c>
    </row>
    <row r="32" spans="1:264" x14ac:dyDescent="0.25">
      <c r="A32">
        <f t="shared" si="44"/>
        <v>280</v>
      </c>
      <c r="B32">
        <f t="shared" si="45"/>
        <v>0</v>
      </c>
      <c r="I32" t="str">
        <f t="shared" si="0"/>
        <v/>
      </c>
      <c r="J32" s="35" t="e">
        <f t="shared" si="88"/>
        <v>#VALUE!</v>
      </c>
      <c r="M32">
        <f t="shared" si="46"/>
        <v>280</v>
      </c>
      <c r="N32">
        <f t="shared" si="47"/>
        <v>0</v>
      </c>
      <c r="U32" t="str">
        <f t="shared" si="2"/>
        <v/>
      </c>
      <c r="V32" s="35" t="e">
        <f t="shared" si="3"/>
        <v>#VALUE!</v>
      </c>
      <c r="Y32">
        <f t="shared" si="48"/>
        <v>280</v>
      </c>
      <c r="Z32">
        <f t="shared" si="49"/>
        <v>0</v>
      </c>
      <c r="AG32" t="str">
        <f t="shared" si="4"/>
        <v/>
      </c>
      <c r="AH32" s="35" t="e">
        <f t="shared" si="5"/>
        <v>#VALUE!</v>
      </c>
      <c r="AK32">
        <f t="shared" si="50"/>
        <v>280</v>
      </c>
      <c r="AL32">
        <f t="shared" si="51"/>
        <v>0</v>
      </c>
      <c r="AS32" t="str">
        <f t="shared" si="6"/>
        <v/>
      </c>
      <c r="AT32" s="35" t="e">
        <f t="shared" si="7"/>
        <v>#VALUE!</v>
      </c>
      <c r="AW32">
        <f t="shared" si="52"/>
        <v>280</v>
      </c>
      <c r="AX32">
        <f t="shared" si="53"/>
        <v>0</v>
      </c>
      <c r="BE32" t="str">
        <f t="shared" si="8"/>
        <v/>
      </c>
      <c r="BF32" s="35" t="e">
        <f t="shared" si="9"/>
        <v>#VALUE!</v>
      </c>
      <c r="BI32">
        <f t="shared" si="54"/>
        <v>280</v>
      </c>
      <c r="BJ32">
        <f t="shared" si="55"/>
        <v>0</v>
      </c>
      <c r="BQ32" t="str">
        <f t="shared" si="10"/>
        <v/>
      </c>
      <c r="BR32" s="35" t="e">
        <f t="shared" si="11"/>
        <v>#VALUE!</v>
      </c>
      <c r="BU32">
        <f t="shared" si="56"/>
        <v>280</v>
      </c>
      <c r="BV32">
        <f t="shared" si="57"/>
        <v>0</v>
      </c>
      <c r="CC32" t="str">
        <f t="shared" si="12"/>
        <v/>
      </c>
      <c r="CD32" s="35" t="e">
        <f t="shared" si="13"/>
        <v>#VALUE!</v>
      </c>
      <c r="CG32">
        <f t="shared" si="58"/>
        <v>280</v>
      </c>
      <c r="CH32">
        <f t="shared" si="59"/>
        <v>0</v>
      </c>
      <c r="CO32" t="str">
        <f t="shared" si="14"/>
        <v/>
      </c>
      <c r="CP32" s="35" t="e">
        <f t="shared" si="15"/>
        <v>#VALUE!</v>
      </c>
      <c r="CS32">
        <f t="shared" si="60"/>
        <v>280</v>
      </c>
      <c r="CT32">
        <f t="shared" si="61"/>
        <v>0</v>
      </c>
      <c r="DA32" t="str">
        <f t="shared" si="16"/>
        <v/>
      </c>
      <c r="DB32" s="35" t="e">
        <f t="shared" si="17"/>
        <v>#VALUE!</v>
      </c>
      <c r="DE32">
        <f t="shared" si="62"/>
        <v>280</v>
      </c>
      <c r="DF32">
        <f t="shared" si="63"/>
        <v>0</v>
      </c>
      <c r="DM32" t="str">
        <f t="shared" si="18"/>
        <v/>
      </c>
      <c r="DN32" s="35" t="e">
        <f t="shared" si="19"/>
        <v>#VALUE!</v>
      </c>
      <c r="DQ32">
        <f t="shared" si="64"/>
        <v>280</v>
      </c>
      <c r="DR32">
        <f t="shared" si="65"/>
        <v>0</v>
      </c>
      <c r="DY32" t="str">
        <f t="shared" si="20"/>
        <v/>
      </c>
      <c r="DZ32" s="35" t="e">
        <f t="shared" si="21"/>
        <v>#VALUE!</v>
      </c>
      <c r="EC32">
        <f t="shared" si="66"/>
        <v>280</v>
      </c>
      <c r="ED32">
        <f t="shared" si="67"/>
        <v>0</v>
      </c>
      <c r="EK32" t="str">
        <f t="shared" si="22"/>
        <v/>
      </c>
      <c r="EL32" s="35" t="e">
        <f t="shared" si="23"/>
        <v>#VALUE!</v>
      </c>
      <c r="EO32">
        <f t="shared" si="68"/>
        <v>280</v>
      </c>
      <c r="EP32">
        <f t="shared" si="69"/>
        <v>0</v>
      </c>
      <c r="EW32" t="str">
        <f t="shared" si="24"/>
        <v/>
      </c>
      <c r="EX32" s="35" t="e">
        <f t="shared" si="25"/>
        <v>#VALUE!</v>
      </c>
      <c r="FA32">
        <f t="shared" si="70"/>
        <v>280</v>
      </c>
      <c r="FB32">
        <f t="shared" si="71"/>
        <v>0</v>
      </c>
      <c r="FI32" t="str">
        <f t="shared" si="26"/>
        <v/>
      </c>
      <c r="FJ32" s="35" t="e">
        <f t="shared" si="27"/>
        <v>#VALUE!</v>
      </c>
      <c r="FM32">
        <f t="shared" si="72"/>
        <v>280</v>
      </c>
      <c r="FN32">
        <f t="shared" si="73"/>
        <v>0</v>
      </c>
      <c r="FU32" t="str">
        <f t="shared" si="28"/>
        <v/>
      </c>
      <c r="FV32" s="35" t="e">
        <f t="shared" si="29"/>
        <v>#VALUE!</v>
      </c>
      <c r="FY32">
        <f t="shared" si="74"/>
        <v>280</v>
      </c>
      <c r="FZ32">
        <f t="shared" si="75"/>
        <v>0</v>
      </c>
      <c r="GG32" t="str">
        <f t="shared" si="30"/>
        <v/>
      </c>
      <c r="GH32" s="35" t="e">
        <f t="shared" si="31"/>
        <v>#VALUE!</v>
      </c>
      <c r="GK32">
        <f t="shared" si="76"/>
        <v>280</v>
      </c>
      <c r="GL32">
        <f t="shared" si="77"/>
        <v>0</v>
      </c>
      <c r="GS32" t="str">
        <f t="shared" si="32"/>
        <v/>
      </c>
      <c r="GT32" s="35" t="e">
        <f t="shared" si="33"/>
        <v>#VALUE!</v>
      </c>
      <c r="GW32">
        <f t="shared" si="78"/>
        <v>280</v>
      </c>
      <c r="GX32">
        <f t="shared" si="79"/>
        <v>0</v>
      </c>
      <c r="HE32" t="str">
        <f t="shared" si="34"/>
        <v/>
      </c>
      <c r="HF32" s="35" t="e">
        <f t="shared" si="35"/>
        <v>#VALUE!</v>
      </c>
      <c r="HI32">
        <f t="shared" si="80"/>
        <v>280</v>
      </c>
      <c r="HJ32">
        <f t="shared" si="81"/>
        <v>0</v>
      </c>
      <c r="HQ32" t="str">
        <f t="shared" si="36"/>
        <v/>
      </c>
      <c r="HR32" s="35" t="e">
        <f t="shared" si="37"/>
        <v>#VALUE!</v>
      </c>
      <c r="HU32">
        <f t="shared" si="82"/>
        <v>280</v>
      </c>
      <c r="HV32">
        <f t="shared" si="83"/>
        <v>0</v>
      </c>
      <c r="IC32" t="str">
        <f t="shared" si="38"/>
        <v/>
      </c>
      <c r="ID32" s="35" t="e">
        <f t="shared" si="39"/>
        <v>#VALUE!</v>
      </c>
      <c r="IG32">
        <f t="shared" si="84"/>
        <v>280</v>
      </c>
      <c r="IH32">
        <f t="shared" si="85"/>
        <v>0</v>
      </c>
      <c r="IO32" t="str">
        <f t="shared" si="40"/>
        <v/>
      </c>
      <c r="IP32" s="35" t="e">
        <f t="shared" si="41"/>
        <v>#VALUE!</v>
      </c>
      <c r="IS32">
        <f t="shared" si="86"/>
        <v>280</v>
      </c>
      <c r="IT32">
        <f t="shared" si="87"/>
        <v>0</v>
      </c>
      <c r="JA32" t="str">
        <f t="shared" si="42"/>
        <v/>
      </c>
      <c r="JB32" s="35" t="e">
        <f t="shared" si="43"/>
        <v>#VALUE!</v>
      </c>
    </row>
    <row r="33" spans="1:264" x14ac:dyDescent="0.25">
      <c r="A33">
        <f t="shared" si="44"/>
        <v>290</v>
      </c>
      <c r="B33">
        <f t="shared" si="45"/>
        <v>0</v>
      </c>
      <c r="I33" t="str">
        <f t="shared" si="0"/>
        <v/>
      </c>
      <c r="J33" s="35" t="e">
        <f t="shared" si="88"/>
        <v>#VALUE!</v>
      </c>
      <c r="M33">
        <f t="shared" si="46"/>
        <v>290</v>
      </c>
      <c r="N33">
        <f t="shared" si="47"/>
        <v>0</v>
      </c>
      <c r="U33" t="str">
        <f t="shared" si="2"/>
        <v/>
      </c>
      <c r="V33" s="35" t="e">
        <f t="shared" si="3"/>
        <v>#VALUE!</v>
      </c>
      <c r="Y33">
        <f t="shared" si="48"/>
        <v>290</v>
      </c>
      <c r="Z33">
        <f t="shared" si="49"/>
        <v>0</v>
      </c>
      <c r="AG33" t="str">
        <f t="shared" si="4"/>
        <v/>
      </c>
      <c r="AH33" s="35" t="e">
        <f t="shared" si="5"/>
        <v>#VALUE!</v>
      </c>
      <c r="AK33">
        <f t="shared" si="50"/>
        <v>290</v>
      </c>
      <c r="AL33">
        <f t="shared" si="51"/>
        <v>0</v>
      </c>
      <c r="AS33" t="str">
        <f t="shared" si="6"/>
        <v/>
      </c>
      <c r="AT33" s="35" t="e">
        <f t="shared" si="7"/>
        <v>#VALUE!</v>
      </c>
      <c r="AW33">
        <f t="shared" si="52"/>
        <v>290</v>
      </c>
      <c r="AX33">
        <f t="shared" si="53"/>
        <v>0</v>
      </c>
      <c r="BE33" t="str">
        <f t="shared" si="8"/>
        <v/>
      </c>
      <c r="BF33" s="35" t="e">
        <f t="shared" si="9"/>
        <v>#VALUE!</v>
      </c>
      <c r="BI33">
        <f t="shared" si="54"/>
        <v>290</v>
      </c>
      <c r="BJ33">
        <f t="shared" si="55"/>
        <v>0</v>
      </c>
      <c r="BQ33" t="str">
        <f t="shared" si="10"/>
        <v/>
      </c>
      <c r="BR33" s="35" t="e">
        <f t="shared" si="11"/>
        <v>#VALUE!</v>
      </c>
      <c r="BU33">
        <f t="shared" si="56"/>
        <v>290</v>
      </c>
      <c r="BV33">
        <f t="shared" si="57"/>
        <v>0</v>
      </c>
      <c r="CC33" t="str">
        <f t="shared" si="12"/>
        <v/>
      </c>
      <c r="CD33" s="35" t="e">
        <f t="shared" si="13"/>
        <v>#VALUE!</v>
      </c>
      <c r="CG33">
        <f t="shared" si="58"/>
        <v>290</v>
      </c>
      <c r="CH33">
        <f t="shared" si="59"/>
        <v>0</v>
      </c>
      <c r="CO33" t="str">
        <f t="shared" si="14"/>
        <v/>
      </c>
      <c r="CP33" s="35" t="e">
        <f t="shared" si="15"/>
        <v>#VALUE!</v>
      </c>
      <c r="CS33">
        <f t="shared" si="60"/>
        <v>290</v>
      </c>
      <c r="CT33">
        <f t="shared" si="61"/>
        <v>0</v>
      </c>
      <c r="DA33" t="str">
        <f t="shared" si="16"/>
        <v/>
      </c>
      <c r="DB33" s="35" t="e">
        <f t="shared" si="17"/>
        <v>#VALUE!</v>
      </c>
      <c r="DE33">
        <f t="shared" si="62"/>
        <v>290</v>
      </c>
      <c r="DF33">
        <f t="shared" si="63"/>
        <v>0</v>
      </c>
      <c r="DM33" t="str">
        <f t="shared" si="18"/>
        <v/>
      </c>
      <c r="DN33" s="35" t="e">
        <f t="shared" si="19"/>
        <v>#VALUE!</v>
      </c>
      <c r="DQ33">
        <f t="shared" si="64"/>
        <v>290</v>
      </c>
      <c r="DR33">
        <f t="shared" si="65"/>
        <v>0</v>
      </c>
      <c r="DY33" t="str">
        <f t="shared" si="20"/>
        <v/>
      </c>
      <c r="DZ33" s="35" t="e">
        <f t="shared" si="21"/>
        <v>#VALUE!</v>
      </c>
      <c r="EC33">
        <f t="shared" si="66"/>
        <v>290</v>
      </c>
      <c r="ED33">
        <f t="shared" si="67"/>
        <v>0</v>
      </c>
      <c r="EK33" t="str">
        <f t="shared" si="22"/>
        <v/>
      </c>
      <c r="EL33" s="35" t="e">
        <f t="shared" si="23"/>
        <v>#VALUE!</v>
      </c>
      <c r="EO33">
        <f t="shared" si="68"/>
        <v>290</v>
      </c>
      <c r="EP33">
        <f t="shared" si="69"/>
        <v>0</v>
      </c>
      <c r="EW33" t="str">
        <f t="shared" si="24"/>
        <v/>
      </c>
      <c r="EX33" s="35" t="e">
        <f t="shared" si="25"/>
        <v>#VALUE!</v>
      </c>
      <c r="FA33">
        <f t="shared" si="70"/>
        <v>290</v>
      </c>
      <c r="FB33">
        <f t="shared" si="71"/>
        <v>0</v>
      </c>
      <c r="FI33" t="str">
        <f t="shared" si="26"/>
        <v/>
      </c>
      <c r="FJ33" s="35" t="e">
        <f t="shared" si="27"/>
        <v>#VALUE!</v>
      </c>
      <c r="FM33">
        <f t="shared" si="72"/>
        <v>290</v>
      </c>
      <c r="FN33">
        <f t="shared" si="73"/>
        <v>0</v>
      </c>
      <c r="FU33" t="str">
        <f t="shared" si="28"/>
        <v/>
      </c>
      <c r="FV33" s="35" t="e">
        <f t="shared" si="29"/>
        <v>#VALUE!</v>
      </c>
      <c r="FY33">
        <f t="shared" si="74"/>
        <v>290</v>
      </c>
      <c r="FZ33">
        <f t="shared" si="75"/>
        <v>0</v>
      </c>
      <c r="GG33" t="str">
        <f t="shared" si="30"/>
        <v/>
      </c>
      <c r="GH33" s="35" t="e">
        <f t="shared" si="31"/>
        <v>#VALUE!</v>
      </c>
      <c r="GK33">
        <f t="shared" si="76"/>
        <v>290</v>
      </c>
      <c r="GL33">
        <f t="shared" si="77"/>
        <v>0</v>
      </c>
      <c r="GS33" t="str">
        <f t="shared" si="32"/>
        <v/>
      </c>
      <c r="GT33" s="35" t="e">
        <f t="shared" si="33"/>
        <v>#VALUE!</v>
      </c>
      <c r="GW33">
        <f t="shared" si="78"/>
        <v>290</v>
      </c>
      <c r="GX33">
        <f t="shared" si="79"/>
        <v>0</v>
      </c>
      <c r="HE33" t="str">
        <f t="shared" si="34"/>
        <v/>
      </c>
      <c r="HF33" s="35" t="e">
        <f t="shared" si="35"/>
        <v>#VALUE!</v>
      </c>
      <c r="HI33">
        <f t="shared" si="80"/>
        <v>290</v>
      </c>
      <c r="HJ33">
        <f t="shared" si="81"/>
        <v>0</v>
      </c>
      <c r="HQ33" t="str">
        <f t="shared" si="36"/>
        <v/>
      </c>
      <c r="HR33" s="35" t="e">
        <f t="shared" si="37"/>
        <v>#VALUE!</v>
      </c>
      <c r="HU33">
        <f t="shared" si="82"/>
        <v>290</v>
      </c>
      <c r="HV33">
        <f t="shared" si="83"/>
        <v>0</v>
      </c>
      <c r="IC33" t="str">
        <f t="shared" si="38"/>
        <v/>
      </c>
      <c r="ID33" s="35" t="e">
        <f t="shared" si="39"/>
        <v>#VALUE!</v>
      </c>
      <c r="IG33">
        <f t="shared" si="84"/>
        <v>290</v>
      </c>
      <c r="IH33">
        <f t="shared" si="85"/>
        <v>0</v>
      </c>
      <c r="IO33" t="str">
        <f t="shared" si="40"/>
        <v/>
      </c>
      <c r="IP33" s="35" t="e">
        <f t="shared" si="41"/>
        <v>#VALUE!</v>
      </c>
      <c r="IS33">
        <f t="shared" si="86"/>
        <v>290</v>
      </c>
      <c r="IT33">
        <f t="shared" si="87"/>
        <v>0</v>
      </c>
      <c r="JA33" t="str">
        <f t="shared" si="42"/>
        <v/>
      </c>
      <c r="JB33" s="35" t="e">
        <f t="shared" si="43"/>
        <v>#VALUE!</v>
      </c>
    </row>
    <row r="34" spans="1:264" x14ac:dyDescent="0.25">
      <c r="A34">
        <f t="shared" si="44"/>
        <v>300</v>
      </c>
      <c r="B34">
        <f t="shared" si="45"/>
        <v>0</v>
      </c>
      <c r="I34" t="str">
        <f t="shared" si="0"/>
        <v/>
      </c>
      <c r="J34" s="35" t="e">
        <f t="shared" si="88"/>
        <v>#VALUE!</v>
      </c>
      <c r="K34" t="e">
        <f>_xlfn.STDEV.P(I32:I34)/AVERAGE(I32:I34)</f>
        <v>#DIV/0!</v>
      </c>
      <c r="L34" t="e">
        <f>AVERAGE(I32:I34)</f>
        <v>#DIV/0!</v>
      </c>
      <c r="M34">
        <f t="shared" si="46"/>
        <v>300</v>
      </c>
      <c r="N34">
        <f t="shared" si="47"/>
        <v>0</v>
      </c>
      <c r="U34" t="str">
        <f t="shared" si="2"/>
        <v/>
      </c>
      <c r="V34" s="35" t="e">
        <f t="shared" si="3"/>
        <v>#VALUE!</v>
      </c>
      <c r="W34" t="e">
        <f>_xlfn.STDEV.P(U32:U34)/AVERAGE(U32:U34)</f>
        <v>#DIV/0!</v>
      </c>
      <c r="X34" t="e">
        <f>AVERAGE(U32:U34)</f>
        <v>#DIV/0!</v>
      </c>
      <c r="Y34">
        <f t="shared" si="48"/>
        <v>300</v>
      </c>
      <c r="Z34">
        <f t="shared" si="49"/>
        <v>0</v>
      </c>
      <c r="AG34" t="str">
        <f t="shared" si="4"/>
        <v/>
      </c>
      <c r="AH34" s="35" t="e">
        <f t="shared" si="5"/>
        <v>#VALUE!</v>
      </c>
      <c r="AI34" t="e">
        <f>_xlfn.STDEV.P(AG32:AG34)/AVERAGE(AG32:AG34)</f>
        <v>#DIV/0!</v>
      </c>
      <c r="AJ34" t="e">
        <f>AVERAGE(AG32:AG34)</f>
        <v>#DIV/0!</v>
      </c>
      <c r="AK34">
        <f t="shared" si="50"/>
        <v>300</v>
      </c>
      <c r="AL34">
        <f t="shared" si="51"/>
        <v>0</v>
      </c>
      <c r="AS34" t="str">
        <f t="shared" si="6"/>
        <v/>
      </c>
      <c r="AT34" s="35" t="e">
        <f t="shared" si="7"/>
        <v>#VALUE!</v>
      </c>
      <c r="AU34" t="e">
        <f>_xlfn.STDEV.P(AS32:AS34)/AVERAGE(AS32:AS34)</f>
        <v>#DIV/0!</v>
      </c>
      <c r="AV34" t="e">
        <f>AVERAGE(AS32:AS34)</f>
        <v>#DIV/0!</v>
      </c>
      <c r="AW34">
        <f t="shared" si="52"/>
        <v>300</v>
      </c>
      <c r="AX34">
        <f t="shared" si="53"/>
        <v>0</v>
      </c>
      <c r="BE34" t="str">
        <f t="shared" si="8"/>
        <v/>
      </c>
      <c r="BF34" s="35" t="e">
        <f t="shared" si="9"/>
        <v>#VALUE!</v>
      </c>
      <c r="BG34" t="e">
        <f>_xlfn.STDEV.P(BE32:BE34)/AVERAGE(BE32:BE34)</f>
        <v>#DIV/0!</v>
      </c>
      <c r="BH34" t="e">
        <f>AVERAGE(BE32:BE34)</f>
        <v>#DIV/0!</v>
      </c>
      <c r="BI34">
        <f t="shared" si="54"/>
        <v>300</v>
      </c>
      <c r="BJ34">
        <f t="shared" si="55"/>
        <v>0</v>
      </c>
      <c r="BQ34" t="str">
        <f t="shared" si="10"/>
        <v/>
      </c>
      <c r="BR34" s="35" t="e">
        <f t="shared" si="11"/>
        <v>#VALUE!</v>
      </c>
      <c r="BS34" t="e">
        <f>_xlfn.STDEV.P(BQ32:BQ34)/AVERAGE(BQ32:BQ34)</f>
        <v>#DIV/0!</v>
      </c>
      <c r="BT34" t="e">
        <f>AVERAGE(BQ32:BQ34)</f>
        <v>#DIV/0!</v>
      </c>
      <c r="BU34">
        <f t="shared" si="56"/>
        <v>300</v>
      </c>
      <c r="BV34">
        <f t="shared" si="57"/>
        <v>0</v>
      </c>
      <c r="CC34" t="str">
        <f t="shared" si="12"/>
        <v/>
      </c>
      <c r="CD34" s="35" t="e">
        <f t="shared" si="13"/>
        <v>#VALUE!</v>
      </c>
      <c r="CE34" t="e">
        <f>_xlfn.STDEV.P(CC32:CC34)/AVERAGE(CC32:CC34)</f>
        <v>#DIV/0!</v>
      </c>
      <c r="CF34" t="e">
        <f>AVERAGE(CC32:CC34)</f>
        <v>#DIV/0!</v>
      </c>
      <c r="CG34">
        <f t="shared" si="58"/>
        <v>300</v>
      </c>
      <c r="CH34">
        <f t="shared" si="59"/>
        <v>0</v>
      </c>
      <c r="CO34" t="str">
        <f t="shared" si="14"/>
        <v/>
      </c>
      <c r="CP34" s="35" t="e">
        <f t="shared" si="15"/>
        <v>#VALUE!</v>
      </c>
      <c r="CQ34" t="e">
        <f>_xlfn.STDEV.P(CO32:CO34)/AVERAGE(CO32:CO34)</f>
        <v>#DIV/0!</v>
      </c>
      <c r="CR34" t="e">
        <f>AVERAGE(CO32:CO34)</f>
        <v>#DIV/0!</v>
      </c>
      <c r="CS34">
        <f t="shared" si="60"/>
        <v>300</v>
      </c>
      <c r="CT34">
        <f t="shared" si="61"/>
        <v>0</v>
      </c>
      <c r="DA34" t="str">
        <f t="shared" si="16"/>
        <v/>
      </c>
      <c r="DB34" s="35" t="e">
        <f t="shared" si="17"/>
        <v>#VALUE!</v>
      </c>
      <c r="DC34" t="e">
        <f>_xlfn.STDEV.P(DA32:DA34)/AVERAGE(DA32:DA34)</f>
        <v>#DIV/0!</v>
      </c>
      <c r="DD34" t="e">
        <f>AVERAGE(DA32:DA34)</f>
        <v>#DIV/0!</v>
      </c>
      <c r="DE34">
        <f t="shared" si="62"/>
        <v>300</v>
      </c>
      <c r="DF34">
        <f t="shared" si="63"/>
        <v>0</v>
      </c>
      <c r="DM34" t="str">
        <f t="shared" si="18"/>
        <v/>
      </c>
      <c r="DN34" s="35" t="e">
        <f t="shared" si="19"/>
        <v>#VALUE!</v>
      </c>
      <c r="DO34" t="e">
        <f>_xlfn.STDEV.P(DM32:DM34)/AVERAGE(DM32:DM34)</f>
        <v>#DIV/0!</v>
      </c>
      <c r="DP34" t="e">
        <f>AVERAGE(DM32:DM34)</f>
        <v>#DIV/0!</v>
      </c>
      <c r="DQ34">
        <f t="shared" si="64"/>
        <v>300</v>
      </c>
      <c r="DR34">
        <f t="shared" si="65"/>
        <v>0</v>
      </c>
      <c r="DY34" t="str">
        <f t="shared" si="20"/>
        <v/>
      </c>
      <c r="DZ34" s="35" t="e">
        <f t="shared" si="21"/>
        <v>#VALUE!</v>
      </c>
      <c r="EA34" t="e">
        <f>_xlfn.STDEV.P(DY32:DY34)/AVERAGE(DY32:DY34)</f>
        <v>#DIV/0!</v>
      </c>
      <c r="EB34" t="e">
        <f>AVERAGE(DY32:DY34)</f>
        <v>#DIV/0!</v>
      </c>
      <c r="EC34">
        <f t="shared" si="66"/>
        <v>300</v>
      </c>
      <c r="ED34">
        <f t="shared" si="67"/>
        <v>0</v>
      </c>
      <c r="EK34" t="str">
        <f t="shared" si="22"/>
        <v/>
      </c>
      <c r="EL34" s="35" t="e">
        <f t="shared" si="23"/>
        <v>#VALUE!</v>
      </c>
      <c r="EM34" t="e">
        <f>_xlfn.STDEV.P(EK32:EK34)/AVERAGE(EK32:EK34)</f>
        <v>#DIV/0!</v>
      </c>
      <c r="EN34" t="e">
        <f>AVERAGE(EK32:EK34)</f>
        <v>#DIV/0!</v>
      </c>
      <c r="EO34">
        <f t="shared" si="68"/>
        <v>300</v>
      </c>
      <c r="EP34">
        <f t="shared" si="69"/>
        <v>0</v>
      </c>
      <c r="EW34" t="str">
        <f t="shared" si="24"/>
        <v/>
      </c>
      <c r="EX34" s="35" t="e">
        <f t="shared" si="25"/>
        <v>#VALUE!</v>
      </c>
      <c r="EY34" t="e">
        <f>_xlfn.STDEV.P(EW32:EW34)/AVERAGE(EW32:EW34)</f>
        <v>#DIV/0!</v>
      </c>
      <c r="EZ34" t="e">
        <f>AVERAGE(EW32:EW34)</f>
        <v>#DIV/0!</v>
      </c>
      <c r="FA34">
        <f t="shared" si="70"/>
        <v>300</v>
      </c>
      <c r="FB34">
        <f t="shared" si="71"/>
        <v>0</v>
      </c>
      <c r="FI34" t="str">
        <f t="shared" si="26"/>
        <v/>
      </c>
      <c r="FJ34" s="35" t="e">
        <f t="shared" si="27"/>
        <v>#VALUE!</v>
      </c>
      <c r="FK34" t="e">
        <f>_xlfn.STDEV.P(FI32:FI34)/AVERAGE(FI32:FI34)</f>
        <v>#DIV/0!</v>
      </c>
      <c r="FL34" t="e">
        <f>AVERAGE(FI32:FI34)</f>
        <v>#DIV/0!</v>
      </c>
      <c r="FM34">
        <f t="shared" si="72"/>
        <v>300</v>
      </c>
      <c r="FN34">
        <f t="shared" si="73"/>
        <v>0</v>
      </c>
      <c r="FU34" t="str">
        <f t="shared" si="28"/>
        <v/>
      </c>
      <c r="FV34" s="35" t="e">
        <f t="shared" si="29"/>
        <v>#VALUE!</v>
      </c>
      <c r="FW34" t="e">
        <f>_xlfn.STDEV.P(FU32:FU34)/AVERAGE(FU32:FU34)</f>
        <v>#DIV/0!</v>
      </c>
      <c r="FX34" t="e">
        <f>AVERAGE(FU32:FU34)</f>
        <v>#DIV/0!</v>
      </c>
      <c r="FY34">
        <f t="shared" si="74"/>
        <v>300</v>
      </c>
      <c r="FZ34">
        <f t="shared" si="75"/>
        <v>0</v>
      </c>
      <c r="GG34" t="str">
        <f t="shared" si="30"/>
        <v/>
      </c>
      <c r="GH34" s="35" t="e">
        <f t="shared" si="31"/>
        <v>#VALUE!</v>
      </c>
      <c r="GI34" t="e">
        <f>_xlfn.STDEV.P(GG32:GG34)/AVERAGE(GG32:GG34)</f>
        <v>#DIV/0!</v>
      </c>
      <c r="GJ34" t="e">
        <f>AVERAGE(GG32:GG34)</f>
        <v>#DIV/0!</v>
      </c>
      <c r="GK34">
        <f t="shared" si="76"/>
        <v>300</v>
      </c>
      <c r="GL34">
        <f t="shared" si="77"/>
        <v>0</v>
      </c>
      <c r="GS34" t="str">
        <f t="shared" si="32"/>
        <v/>
      </c>
      <c r="GT34" s="35" t="e">
        <f t="shared" si="33"/>
        <v>#VALUE!</v>
      </c>
      <c r="GU34" t="e">
        <f>_xlfn.STDEV.P(GS32:GS34)/AVERAGE(GS32:GS34)</f>
        <v>#DIV/0!</v>
      </c>
      <c r="GV34" t="e">
        <f>AVERAGE(GS32:GS34)</f>
        <v>#DIV/0!</v>
      </c>
      <c r="GW34">
        <f t="shared" si="78"/>
        <v>300</v>
      </c>
      <c r="GX34">
        <f t="shared" si="79"/>
        <v>0</v>
      </c>
      <c r="HE34" t="str">
        <f t="shared" si="34"/>
        <v/>
      </c>
      <c r="HF34" s="35" t="e">
        <f t="shared" si="35"/>
        <v>#VALUE!</v>
      </c>
      <c r="HG34" t="e">
        <f>_xlfn.STDEV.P(HE32:HE34)/AVERAGE(HE32:HE34)</f>
        <v>#DIV/0!</v>
      </c>
      <c r="HH34" t="e">
        <f>AVERAGE(HE32:HE34)</f>
        <v>#DIV/0!</v>
      </c>
      <c r="HI34">
        <f t="shared" si="80"/>
        <v>300</v>
      </c>
      <c r="HJ34">
        <f t="shared" si="81"/>
        <v>0</v>
      </c>
      <c r="HQ34" t="str">
        <f t="shared" si="36"/>
        <v/>
      </c>
      <c r="HR34" s="35" t="e">
        <f t="shared" si="37"/>
        <v>#VALUE!</v>
      </c>
      <c r="HS34" t="e">
        <f>_xlfn.STDEV.P(HQ32:HQ34)/AVERAGE(HQ32:HQ34)</f>
        <v>#DIV/0!</v>
      </c>
      <c r="HT34" t="e">
        <f>AVERAGE(HQ32:HQ34)</f>
        <v>#DIV/0!</v>
      </c>
      <c r="HU34">
        <f t="shared" si="82"/>
        <v>300</v>
      </c>
      <c r="HV34">
        <f t="shared" si="83"/>
        <v>0</v>
      </c>
      <c r="IC34" t="str">
        <f t="shared" si="38"/>
        <v/>
      </c>
      <c r="ID34" s="35" t="e">
        <f t="shared" si="39"/>
        <v>#VALUE!</v>
      </c>
      <c r="IE34" t="e">
        <f>_xlfn.STDEV.P(IC32:IC34)/AVERAGE(IC32:IC34)</f>
        <v>#DIV/0!</v>
      </c>
      <c r="IF34" t="e">
        <f>AVERAGE(IC32:IC34)</f>
        <v>#DIV/0!</v>
      </c>
      <c r="IG34">
        <f t="shared" si="84"/>
        <v>300</v>
      </c>
      <c r="IH34">
        <f t="shared" si="85"/>
        <v>0</v>
      </c>
      <c r="IO34" t="str">
        <f t="shared" si="40"/>
        <v/>
      </c>
      <c r="IP34" s="35" t="e">
        <f t="shared" si="41"/>
        <v>#VALUE!</v>
      </c>
      <c r="IQ34" t="e">
        <f>_xlfn.STDEV.P(IO32:IO34)/AVERAGE(IO32:IO34)</f>
        <v>#DIV/0!</v>
      </c>
      <c r="IR34" t="e">
        <f>AVERAGE(IO32:IO34)</f>
        <v>#DIV/0!</v>
      </c>
      <c r="IS34">
        <f t="shared" si="86"/>
        <v>300</v>
      </c>
      <c r="IT34">
        <f t="shared" si="87"/>
        <v>0</v>
      </c>
      <c r="JA34" t="str">
        <f t="shared" si="42"/>
        <v/>
      </c>
      <c r="JB34" s="35" t="e">
        <f t="shared" si="43"/>
        <v>#VALUE!</v>
      </c>
      <c r="JC34" t="e">
        <f>_xlfn.STDEV.P(JA32:JA34)/AVERAGE(JA32:JA34)</f>
        <v>#DIV/0!</v>
      </c>
      <c r="JD34" t="e">
        <f>AVERAGE(JA32:JA34)</f>
        <v>#DIV/0!</v>
      </c>
    </row>
    <row r="35" spans="1:264" x14ac:dyDescent="0.25">
      <c r="A35">
        <f t="shared" si="44"/>
        <v>310</v>
      </c>
      <c r="B35">
        <f t="shared" si="45"/>
        <v>0</v>
      </c>
      <c r="I35" t="str">
        <f t="shared" si="0"/>
        <v/>
      </c>
      <c r="J35" s="35" t="e">
        <f t="shared" si="88"/>
        <v>#VALUE!</v>
      </c>
      <c r="M35">
        <f t="shared" si="46"/>
        <v>310</v>
      </c>
      <c r="N35">
        <f t="shared" si="47"/>
        <v>0</v>
      </c>
      <c r="U35" t="str">
        <f t="shared" si="2"/>
        <v/>
      </c>
      <c r="V35" s="35" t="e">
        <f t="shared" si="3"/>
        <v>#VALUE!</v>
      </c>
      <c r="Y35">
        <f t="shared" si="48"/>
        <v>310</v>
      </c>
      <c r="Z35">
        <f t="shared" si="49"/>
        <v>0</v>
      </c>
      <c r="AG35" t="str">
        <f t="shared" si="4"/>
        <v/>
      </c>
      <c r="AH35" s="35" t="e">
        <f t="shared" si="5"/>
        <v>#VALUE!</v>
      </c>
      <c r="AK35">
        <f t="shared" si="50"/>
        <v>310</v>
      </c>
      <c r="AL35">
        <f t="shared" si="51"/>
        <v>0</v>
      </c>
      <c r="AS35" t="str">
        <f t="shared" si="6"/>
        <v/>
      </c>
      <c r="AT35" s="35" t="e">
        <f t="shared" si="7"/>
        <v>#VALUE!</v>
      </c>
      <c r="AW35">
        <f t="shared" si="52"/>
        <v>310</v>
      </c>
      <c r="AX35">
        <f t="shared" si="53"/>
        <v>0</v>
      </c>
      <c r="BE35" t="str">
        <f t="shared" si="8"/>
        <v/>
      </c>
      <c r="BF35" s="35" t="e">
        <f t="shared" si="9"/>
        <v>#VALUE!</v>
      </c>
      <c r="BI35">
        <f t="shared" si="54"/>
        <v>310</v>
      </c>
      <c r="BJ35">
        <f t="shared" si="55"/>
        <v>0</v>
      </c>
      <c r="BQ35" t="str">
        <f t="shared" si="10"/>
        <v/>
      </c>
      <c r="BR35" s="35" t="e">
        <f t="shared" si="11"/>
        <v>#VALUE!</v>
      </c>
      <c r="BU35">
        <f t="shared" si="56"/>
        <v>310</v>
      </c>
      <c r="BV35">
        <f t="shared" si="57"/>
        <v>0</v>
      </c>
      <c r="CC35" t="str">
        <f t="shared" si="12"/>
        <v/>
      </c>
      <c r="CD35" s="35" t="e">
        <f t="shared" si="13"/>
        <v>#VALUE!</v>
      </c>
      <c r="CG35">
        <f t="shared" si="58"/>
        <v>310</v>
      </c>
      <c r="CH35">
        <f t="shared" si="59"/>
        <v>0</v>
      </c>
      <c r="CO35" t="str">
        <f t="shared" si="14"/>
        <v/>
      </c>
      <c r="CP35" s="35" t="e">
        <f t="shared" si="15"/>
        <v>#VALUE!</v>
      </c>
      <c r="CS35">
        <f t="shared" si="60"/>
        <v>310</v>
      </c>
      <c r="CT35">
        <f t="shared" si="61"/>
        <v>0</v>
      </c>
      <c r="DA35" t="str">
        <f t="shared" si="16"/>
        <v/>
      </c>
      <c r="DB35" s="35" t="e">
        <f t="shared" si="17"/>
        <v>#VALUE!</v>
      </c>
      <c r="DE35">
        <f t="shared" si="62"/>
        <v>310</v>
      </c>
      <c r="DF35">
        <f t="shared" si="63"/>
        <v>0</v>
      </c>
      <c r="DM35" t="str">
        <f t="shared" si="18"/>
        <v/>
      </c>
      <c r="DN35" s="35" t="e">
        <f t="shared" si="19"/>
        <v>#VALUE!</v>
      </c>
      <c r="DQ35">
        <f t="shared" si="64"/>
        <v>310</v>
      </c>
      <c r="DR35">
        <f t="shared" si="65"/>
        <v>0</v>
      </c>
      <c r="DY35" t="str">
        <f t="shared" si="20"/>
        <v/>
      </c>
      <c r="DZ35" s="35" t="e">
        <f t="shared" si="21"/>
        <v>#VALUE!</v>
      </c>
      <c r="EC35">
        <f t="shared" si="66"/>
        <v>310</v>
      </c>
      <c r="ED35">
        <f t="shared" si="67"/>
        <v>0</v>
      </c>
      <c r="EK35" t="str">
        <f t="shared" si="22"/>
        <v/>
      </c>
      <c r="EL35" s="35" t="e">
        <f t="shared" si="23"/>
        <v>#VALUE!</v>
      </c>
      <c r="EO35">
        <f t="shared" si="68"/>
        <v>310</v>
      </c>
      <c r="EP35">
        <f t="shared" si="69"/>
        <v>0</v>
      </c>
      <c r="EW35" t="str">
        <f t="shared" si="24"/>
        <v/>
      </c>
      <c r="EX35" s="35" t="e">
        <f t="shared" si="25"/>
        <v>#VALUE!</v>
      </c>
      <c r="FA35">
        <f t="shared" si="70"/>
        <v>310</v>
      </c>
      <c r="FB35">
        <f t="shared" si="71"/>
        <v>0</v>
      </c>
      <c r="FI35" t="str">
        <f t="shared" si="26"/>
        <v/>
      </c>
      <c r="FJ35" s="35" t="e">
        <f t="shared" si="27"/>
        <v>#VALUE!</v>
      </c>
      <c r="FM35">
        <f t="shared" si="72"/>
        <v>310</v>
      </c>
      <c r="FN35">
        <f t="shared" si="73"/>
        <v>0</v>
      </c>
      <c r="FU35" t="str">
        <f t="shared" si="28"/>
        <v/>
      </c>
      <c r="FV35" s="35" t="e">
        <f t="shared" si="29"/>
        <v>#VALUE!</v>
      </c>
      <c r="FY35">
        <f t="shared" si="74"/>
        <v>310</v>
      </c>
      <c r="FZ35">
        <f t="shared" si="75"/>
        <v>0</v>
      </c>
      <c r="GG35" t="str">
        <f t="shared" si="30"/>
        <v/>
      </c>
      <c r="GH35" s="35" t="e">
        <f t="shared" si="31"/>
        <v>#VALUE!</v>
      </c>
      <c r="GK35">
        <f t="shared" si="76"/>
        <v>310</v>
      </c>
      <c r="GL35">
        <f t="shared" si="77"/>
        <v>0</v>
      </c>
      <c r="GS35" t="str">
        <f t="shared" si="32"/>
        <v/>
      </c>
      <c r="GT35" s="35" t="e">
        <f t="shared" si="33"/>
        <v>#VALUE!</v>
      </c>
      <c r="GW35">
        <f t="shared" si="78"/>
        <v>310</v>
      </c>
      <c r="GX35">
        <f t="shared" si="79"/>
        <v>0</v>
      </c>
      <c r="HE35" t="str">
        <f t="shared" si="34"/>
        <v/>
      </c>
      <c r="HF35" s="35" t="e">
        <f t="shared" si="35"/>
        <v>#VALUE!</v>
      </c>
      <c r="HI35">
        <f t="shared" si="80"/>
        <v>310</v>
      </c>
      <c r="HJ35">
        <f t="shared" si="81"/>
        <v>0</v>
      </c>
      <c r="HQ35" t="str">
        <f t="shared" si="36"/>
        <v/>
      </c>
      <c r="HR35" s="35" t="e">
        <f t="shared" si="37"/>
        <v>#VALUE!</v>
      </c>
      <c r="HU35">
        <f t="shared" si="82"/>
        <v>310</v>
      </c>
      <c r="HV35">
        <f t="shared" si="83"/>
        <v>0</v>
      </c>
      <c r="IC35" t="str">
        <f t="shared" si="38"/>
        <v/>
      </c>
      <c r="ID35" s="35" t="e">
        <f t="shared" si="39"/>
        <v>#VALUE!</v>
      </c>
      <c r="IG35">
        <f t="shared" si="84"/>
        <v>310</v>
      </c>
      <c r="IH35">
        <f t="shared" si="85"/>
        <v>0</v>
      </c>
      <c r="IO35" t="str">
        <f t="shared" si="40"/>
        <v/>
      </c>
      <c r="IP35" s="35" t="e">
        <f t="shared" si="41"/>
        <v>#VALUE!</v>
      </c>
      <c r="IS35">
        <f t="shared" si="86"/>
        <v>310</v>
      </c>
      <c r="IT35">
        <f t="shared" si="87"/>
        <v>0</v>
      </c>
      <c r="JA35" t="str">
        <f t="shared" si="42"/>
        <v/>
      </c>
      <c r="JB35" s="35" t="e">
        <f t="shared" si="43"/>
        <v>#VALUE!</v>
      </c>
    </row>
    <row r="36" spans="1:264" x14ac:dyDescent="0.25">
      <c r="A36">
        <f t="shared" si="44"/>
        <v>320</v>
      </c>
      <c r="B36">
        <f t="shared" si="45"/>
        <v>0</v>
      </c>
      <c r="I36" t="str">
        <f t="shared" si="0"/>
        <v/>
      </c>
      <c r="J36" s="35" t="e">
        <f t="shared" si="88"/>
        <v>#VALUE!</v>
      </c>
      <c r="M36">
        <f t="shared" si="46"/>
        <v>320</v>
      </c>
      <c r="N36">
        <f t="shared" si="47"/>
        <v>0</v>
      </c>
      <c r="U36" t="str">
        <f t="shared" si="2"/>
        <v/>
      </c>
      <c r="V36" s="35" t="e">
        <f t="shared" si="3"/>
        <v>#VALUE!</v>
      </c>
      <c r="Y36">
        <f t="shared" si="48"/>
        <v>320</v>
      </c>
      <c r="Z36">
        <f t="shared" si="49"/>
        <v>0</v>
      </c>
      <c r="AG36" t="str">
        <f t="shared" si="4"/>
        <v/>
      </c>
      <c r="AH36" s="35" t="e">
        <f t="shared" si="5"/>
        <v>#VALUE!</v>
      </c>
      <c r="AK36">
        <f t="shared" si="50"/>
        <v>320</v>
      </c>
      <c r="AL36">
        <f t="shared" si="51"/>
        <v>0</v>
      </c>
      <c r="AS36" t="str">
        <f t="shared" si="6"/>
        <v/>
      </c>
      <c r="AT36" s="35" t="e">
        <f t="shared" si="7"/>
        <v>#VALUE!</v>
      </c>
      <c r="AW36">
        <f t="shared" si="52"/>
        <v>320</v>
      </c>
      <c r="AX36">
        <f t="shared" si="53"/>
        <v>0</v>
      </c>
      <c r="BE36" t="str">
        <f t="shared" si="8"/>
        <v/>
      </c>
      <c r="BF36" s="35" t="e">
        <f t="shared" si="9"/>
        <v>#VALUE!</v>
      </c>
      <c r="BI36">
        <f t="shared" si="54"/>
        <v>320</v>
      </c>
      <c r="BJ36">
        <f t="shared" si="55"/>
        <v>0</v>
      </c>
      <c r="BQ36" t="str">
        <f t="shared" si="10"/>
        <v/>
      </c>
      <c r="BR36" s="35" t="e">
        <f t="shared" si="11"/>
        <v>#VALUE!</v>
      </c>
      <c r="BU36">
        <f t="shared" si="56"/>
        <v>320</v>
      </c>
      <c r="BV36">
        <f t="shared" si="57"/>
        <v>0</v>
      </c>
      <c r="CC36" t="str">
        <f t="shared" si="12"/>
        <v/>
      </c>
      <c r="CD36" s="35" t="e">
        <f t="shared" si="13"/>
        <v>#VALUE!</v>
      </c>
      <c r="CG36">
        <f t="shared" si="58"/>
        <v>320</v>
      </c>
      <c r="CH36">
        <f t="shared" si="59"/>
        <v>0</v>
      </c>
      <c r="CO36" t="str">
        <f t="shared" si="14"/>
        <v/>
      </c>
      <c r="CP36" s="35" t="e">
        <f t="shared" si="15"/>
        <v>#VALUE!</v>
      </c>
      <c r="CS36">
        <f t="shared" si="60"/>
        <v>320</v>
      </c>
      <c r="CT36">
        <f t="shared" si="61"/>
        <v>0</v>
      </c>
      <c r="DA36" t="str">
        <f t="shared" si="16"/>
        <v/>
      </c>
      <c r="DB36" s="35" t="e">
        <f t="shared" si="17"/>
        <v>#VALUE!</v>
      </c>
      <c r="DE36">
        <f t="shared" si="62"/>
        <v>320</v>
      </c>
      <c r="DF36">
        <f t="shared" si="63"/>
        <v>0</v>
      </c>
      <c r="DM36" t="str">
        <f t="shared" si="18"/>
        <v/>
      </c>
      <c r="DN36" s="35" t="e">
        <f t="shared" si="19"/>
        <v>#VALUE!</v>
      </c>
      <c r="DQ36">
        <f t="shared" si="64"/>
        <v>320</v>
      </c>
      <c r="DR36">
        <f t="shared" si="65"/>
        <v>0</v>
      </c>
      <c r="DY36" t="str">
        <f t="shared" si="20"/>
        <v/>
      </c>
      <c r="DZ36" s="35" t="e">
        <f t="shared" si="21"/>
        <v>#VALUE!</v>
      </c>
      <c r="EC36">
        <f t="shared" si="66"/>
        <v>320</v>
      </c>
      <c r="ED36">
        <f t="shared" si="67"/>
        <v>0</v>
      </c>
      <c r="EK36" t="str">
        <f t="shared" si="22"/>
        <v/>
      </c>
      <c r="EL36" s="35" t="e">
        <f t="shared" si="23"/>
        <v>#VALUE!</v>
      </c>
      <c r="EO36">
        <f t="shared" si="68"/>
        <v>320</v>
      </c>
      <c r="EP36">
        <f t="shared" si="69"/>
        <v>0</v>
      </c>
      <c r="EW36" t="str">
        <f t="shared" si="24"/>
        <v/>
      </c>
      <c r="EX36" s="35" t="e">
        <f t="shared" si="25"/>
        <v>#VALUE!</v>
      </c>
      <c r="FA36">
        <f t="shared" si="70"/>
        <v>320</v>
      </c>
      <c r="FB36">
        <f t="shared" si="71"/>
        <v>0</v>
      </c>
      <c r="FI36" t="str">
        <f t="shared" si="26"/>
        <v/>
      </c>
      <c r="FJ36" s="35" t="e">
        <f t="shared" si="27"/>
        <v>#VALUE!</v>
      </c>
      <c r="FM36">
        <f t="shared" si="72"/>
        <v>320</v>
      </c>
      <c r="FN36">
        <f t="shared" si="73"/>
        <v>0</v>
      </c>
      <c r="FU36" t="str">
        <f t="shared" si="28"/>
        <v/>
      </c>
      <c r="FV36" s="35" t="e">
        <f t="shared" si="29"/>
        <v>#VALUE!</v>
      </c>
      <c r="FY36">
        <f t="shared" si="74"/>
        <v>320</v>
      </c>
      <c r="FZ36">
        <f t="shared" si="75"/>
        <v>0</v>
      </c>
      <c r="GG36" t="str">
        <f t="shared" si="30"/>
        <v/>
      </c>
      <c r="GH36" s="35" t="e">
        <f t="shared" si="31"/>
        <v>#VALUE!</v>
      </c>
      <c r="GK36">
        <f t="shared" si="76"/>
        <v>320</v>
      </c>
      <c r="GL36">
        <f t="shared" si="77"/>
        <v>0</v>
      </c>
      <c r="GS36" t="str">
        <f t="shared" si="32"/>
        <v/>
      </c>
      <c r="GT36" s="35" t="e">
        <f t="shared" si="33"/>
        <v>#VALUE!</v>
      </c>
      <c r="GW36">
        <f t="shared" si="78"/>
        <v>320</v>
      </c>
      <c r="GX36">
        <f t="shared" si="79"/>
        <v>0</v>
      </c>
      <c r="HE36" t="str">
        <f t="shared" si="34"/>
        <v/>
      </c>
      <c r="HF36" s="35" t="e">
        <f t="shared" si="35"/>
        <v>#VALUE!</v>
      </c>
      <c r="HI36">
        <f t="shared" si="80"/>
        <v>320</v>
      </c>
      <c r="HJ36">
        <f t="shared" si="81"/>
        <v>0</v>
      </c>
      <c r="HQ36" t="str">
        <f t="shared" si="36"/>
        <v/>
      </c>
      <c r="HR36" s="35" t="e">
        <f t="shared" si="37"/>
        <v>#VALUE!</v>
      </c>
      <c r="HU36">
        <f t="shared" si="82"/>
        <v>320</v>
      </c>
      <c r="HV36">
        <f t="shared" si="83"/>
        <v>0</v>
      </c>
      <c r="IC36" t="str">
        <f t="shared" si="38"/>
        <v/>
      </c>
      <c r="ID36" s="35" t="e">
        <f t="shared" si="39"/>
        <v>#VALUE!</v>
      </c>
      <c r="IG36">
        <f t="shared" si="84"/>
        <v>320</v>
      </c>
      <c r="IH36">
        <f t="shared" si="85"/>
        <v>0</v>
      </c>
      <c r="IO36" t="str">
        <f t="shared" si="40"/>
        <v/>
      </c>
      <c r="IP36" s="35" t="e">
        <f t="shared" si="41"/>
        <v>#VALUE!</v>
      </c>
      <c r="IS36">
        <f t="shared" si="86"/>
        <v>320</v>
      </c>
      <c r="IT36">
        <f t="shared" si="87"/>
        <v>0</v>
      </c>
      <c r="JA36" t="str">
        <f t="shared" si="42"/>
        <v/>
      </c>
      <c r="JB36" s="35" t="e">
        <f t="shared" si="43"/>
        <v>#VALUE!</v>
      </c>
    </row>
    <row r="37" spans="1:264" x14ac:dyDescent="0.25">
      <c r="A37">
        <f t="shared" si="44"/>
        <v>330</v>
      </c>
      <c r="B37">
        <f t="shared" si="45"/>
        <v>0</v>
      </c>
      <c r="I37" t="str">
        <f t="shared" si="0"/>
        <v/>
      </c>
      <c r="J37" s="35" t="e">
        <f t="shared" si="88"/>
        <v>#VALUE!</v>
      </c>
      <c r="K37" t="e">
        <f>_xlfn.STDEV.P(I35:I37)/AVERAGE(I35:I37)</f>
        <v>#DIV/0!</v>
      </c>
      <c r="L37" t="e">
        <f>AVERAGE(I35:I37)</f>
        <v>#DIV/0!</v>
      </c>
      <c r="M37">
        <f t="shared" si="46"/>
        <v>330</v>
      </c>
      <c r="N37">
        <f t="shared" si="47"/>
        <v>0</v>
      </c>
      <c r="U37" t="str">
        <f t="shared" si="2"/>
        <v/>
      </c>
      <c r="V37" s="35" t="e">
        <f t="shared" si="3"/>
        <v>#VALUE!</v>
      </c>
      <c r="W37" t="e">
        <f>_xlfn.STDEV.P(U35:U37)/AVERAGE(U35:U37)</f>
        <v>#DIV/0!</v>
      </c>
      <c r="X37" t="e">
        <f>AVERAGE(U35:U37)</f>
        <v>#DIV/0!</v>
      </c>
      <c r="Y37">
        <f t="shared" si="48"/>
        <v>330</v>
      </c>
      <c r="Z37">
        <f t="shared" si="49"/>
        <v>0</v>
      </c>
      <c r="AG37" t="str">
        <f t="shared" si="4"/>
        <v/>
      </c>
      <c r="AH37" s="35" t="e">
        <f t="shared" si="5"/>
        <v>#VALUE!</v>
      </c>
      <c r="AI37" t="e">
        <f>_xlfn.STDEV.P(AG35:AG37)/AVERAGE(AG35:AG37)</f>
        <v>#DIV/0!</v>
      </c>
      <c r="AJ37" t="e">
        <f>AVERAGE(AG35:AG37)</f>
        <v>#DIV/0!</v>
      </c>
      <c r="AK37">
        <f t="shared" si="50"/>
        <v>330</v>
      </c>
      <c r="AL37">
        <f t="shared" si="51"/>
        <v>0</v>
      </c>
      <c r="AS37" t="str">
        <f t="shared" si="6"/>
        <v/>
      </c>
      <c r="AT37" s="35" t="e">
        <f t="shared" si="7"/>
        <v>#VALUE!</v>
      </c>
      <c r="AU37" t="e">
        <f>_xlfn.STDEV.P(AS35:AS37)/AVERAGE(AS35:AS37)</f>
        <v>#DIV/0!</v>
      </c>
      <c r="AV37" t="e">
        <f>AVERAGE(AS35:AS37)</f>
        <v>#DIV/0!</v>
      </c>
      <c r="AW37">
        <f t="shared" si="52"/>
        <v>330</v>
      </c>
      <c r="AX37">
        <f t="shared" si="53"/>
        <v>0</v>
      </c>
      <c r="BE37" t="str">
        <f t="shared" si="8"/>
        <v/>
      </c>
      <c r="BF37" s="35" t="e">
        <f t="shared" si="9"/>
        <v>#VALUE!</v>
      </c>
      <c r="BG37" t="e">
        <f>_xlfn.STDEV.P(BE35:BE37)/AVERAGE(BE35:BE37)</f>
        <v>#DIV/0!</v>
      </c>
      <c r="BH37" t="e">
        <f>AVERAGE(BE35:BE37)</f>
        <v>#DIV/0!</v>
      </c>
      <c r="BI37">
        <f t="shared" si="54"/>
        <v>330</v>
      </c>
      <c r="BJ37">
        <f t="shared" si="55"/>
        <v>0</v>
      </c>
      <c r="BQ37" t="str">
        <f t="shared" si="10"/>
        <v/>
      </c>
      <c r="BR37" s="35" t="e">
        <f t="shared" si="11"/>
        <v>#VALUE!</v>
      </c>
      <c r="BS37" t="e">
        <f>_xlfn.STDEV.P(BQ35:BQ37)/AVERAGE(BQ35:BQ37)</f>
        <v>#DIV/0!</v>
      </c>
      <c r="BT37" t="e">
        <f>AVERAGE(BQ35:BQ37)</f>
        <v>#DIV/0!</v>
      </c>
      <c r="BU37">
        <f t="shared" si="56"/>
        <v>330</v>
      </c>
      <c r="BV37">
        <f t="shared" si="57"/>
        <v>0</v>
      </c>
      <c r="CC37" t="str">
        <f t="shared" si="12"/>
        <v/>
      </c>
      <c r="CD37" s="35" t="e">
        <f t="shared" si="13"/>
        <v>#VALUE!</v>
      </c>
      <c r="CE37" t="e">
        <f>_xlfn.STDEV.P(CC35:CC37)/AVERAGE(CC35:CC37)</f>
        <v>#DIV/0!</v>
      </c>
      <c r="CF37" t="e">
        <f>AVERAGE(CC35:CC37)</f>
        <v>#DIV/0!</v>
      </c>
      <c r="CG37">
        <f t="shared" si="58"/>
        <v>330</v>
      </c>
      <c r="CH37">
        <f t="shared" si="59"/>
        <v>0</v>
      </c>
      <c r="CO37" t="str">
        <f t="shared" si="14"/>
        <v/>
      </c>
      <c r="CP37" s="35" t="e">
        <f t="shared" si="15"/>
        <v>#VALUE!</v>
      </c>
      <c r="CQ37" t="e">
        <f>_xlfn.STDEV.P(CO35:CO37)/AVERAGE(CO35:CO37)</f>
        <v>#DIV/0!</v>
      </c>
      <c r="CR37" t="e">
        <f>AVERAGE(CO35:CO37)</f>
        <v>#DIV/0!</v>
      </c>
      <c r="CS37">
        <f t="shared" si="60"/>
        <v>330</v>
      </c>
      <c r="CT37">
        <f t="shared" si="61"/>
        <v>0</v>
      </c>
      <c r="DA37" t="str">
        <f t="shared" si="16"/>
        <v/>
      </c>
      <c r="DB37" s="35" t="e">
        <f t="shared" si="17"/>
        <v>#VALUE!</v>
      </c>
      <c r="DC37" t="e">
        <f>_xlfn.STDEV.P(DA35:DA37)/AVERAGE(DA35:DA37)</f>
        <v>#DIV/0!</v>
      </c>
      <c r="DD37" t="e">
        <f>AVERAGE(DA35:DA37)</f>
        <v>#DIV/0!</v>
      </c>
      <c r="DE37">
        <f t="shared" si="62"/>
        <v>330</v>
      </c>
      <c r="DF37">
        <f t="shared" si="63"/>
        <v>0</v>
      </c>
      <c r="DM37" t="str">
        <f t="shared" si="18"/>
        <v/>
      </c>
      <c r="DN37" s="35" t="e">
        <f t="shared" si="19"/>
        <v>#VALUE!</v>
      </c>
      <c r="DO37" t="e">
        <f>_xlfn.STDEV.P(DM35:DM37)/AVERAGE(DM35:DM37)</f>
        <v>#DIV/0!</v>
      </c>
      <c r="DP37" t="e">
        <f>AVERAGE(DM35:DM37)</f>
        <v>#DIV/0!</v>
      </c>
      <c r="DQ37">
        <f t="shared" si="64"/>
        <v>330</v>
      </c>
      <c r="DR37">
        <f t="shared" si="65"/>
        <v>0</v>
      </c>
      <c r="DY37" t="str">
        <f t="shared" si="20"/>
        <v/>
      </c>
      <c r="DZ37" s="35" t="e">
        <f t="shared" si="21"/>
        <v>#VALUE!</v>
      </c>
      <c r="EA37" t="e">
        <f>_xlfn.STDEV.P(DY35:DY37)/AVERAGE(DY35:DY37)</f>
        <v>#DIV/0!</v>
      </c>
      <c r="EB37" t="e">
        <f>AVERAGE(DY35:DY37)</f>
        <v>#DIV/0!</v>
      </c>
      <c r="EC37">
        <f t="shared" si="66"/>
        <v>330</v>
      </c>
      <c r="ED37">
        <f t="shared" si="67"/>
        <v>0</v>
      </c>
      <c r="EK37" t="str">
        <f t="shared" si="22"/>
        <v/>
      </c>
      <c r="EL37" s="35" t="e">
        <f t="shared" si="23"/>
        <v>#VALUE!</v>
      </c>
      <c r="EM37" t="e">
        <f>_xlfn.STDEV.P(EK35:EK37)/AVERAGE(EK35:EK37)</f>
        <v>#DIV/0!</v>
      </c>
      <c r="EN37" t="e">
        <f>AVERAGE(EK35:EK37)</f>
        <v>#DIV/0!</v>
      </c>
      <c r="EO37">
        <f t="shared" si="68"/>
        <v>330</v>
      </c>
      <c r="EP37">
        <f t="shared" si="69"/>
        <v>0</v>
      </c>
      <c r="EW37" t="str">
        <f t="shared" si="24"/>
        <v/>
      </c>
      <c r="EX37" s="35" t="e">
        <f t="shared" si="25"/>
        <v>#VALUE!</v>
      </c>
      <c r="EY37" t="e">
        <f>_xlfn.STDEV.P(EW35:EW37)/AVERAGE(EW35:EW37)</f>
        <v>#DIV/0!</v>
      </c>
      <c r="EZ37" t="e">
        <f>AVERAGE(EW35:EW37)</f>
        <v>#DIV/0!</v>
      </c>
      <c r="FA37">
        <f t="shared" si="70"/>
        <v>330</v>
      </c>
      <c r="FB37">
        <f t="shared" si="71"/>
        <v>0</v>
      </c>
      <c r="FI37" t="str">
        <f t="shared" si="26"/>
        <v/>
      </c>
      <c r="FJ37" s="35" t="e">
        <f t="shared" si="27"/>
        <v>#VALUE!</v>
      </c>
      <c r="FK37" t="e">
        <f>_xlfn.STDEV.P(FI35:FI37)/AVERAGE(FI35:FI37)</f>
        <v>#DIV/0!</v>
      </c>
      <c r="FL37" t="e">
        <f>AVERAGE(FI35:FI37)</f>
        <v>#DIV/0!</v>
      </c>
      <c r="FM37">
        <f t="shared" si="72"/>
        <v>330</v>
      </c>
      <c r="FN37">
        <f t="shared" si="73"/>
        <v>0</v>
      </c>
      <c r="FU37" t="str">
        <f t="shared" si="28"/>
        <v/>
      </c>
      <c r="FV37" s="35" t="e">
        <f t="shared" si="29"/>
        <v>#VALUE!</v>
      </c>
      <c r="FW37" t="e">
        <f>_xlfn.STDEV.P(FU35:FU37)/AVERAGE(FU35:FU37)</f>
        <v>#DIV/0!</v>
      </c>
      <c r="FX37" t="e">
        <f>AVERAGE(FU35:FU37)</f>
        <v>#DIV/0!</v>
      </c>
      <c r="FY37">
        <f t="shared" si="74"/>
        <v>330</v>
      </c>
      <c r="FZ37">
        <f t="shared" si="75"/>
        <v>0</v>
      </c>
      <c r="GG37" t="str">
        <f t="shared" si="30"/>
        <v/>
      </c>
      <c r="GH37" s="35" t="e">
        <f t="shared" si="31"/>
        <v>#VALUE!</v>
      </c>
      <c r="GI37" t="e">
        <f>_xlfn.STDEV.P(GG35:GG37)/AVERAGE(GG35:GG37)</f>
        <v>#DIV/0!</v>
      </c>
      <c r="GJ37" t="e">
        <f>AVERAGE(GG35:GG37)</f>
        <v>#DIV/0!</v>
      </c>
      <c r="GK37">
        <f t="shared" si="76"/>
        <v>330</v>
      </c>
      <c r="GL37">
        <f t="shared" si="77"/>
        <v>0</v>
      </c>
      <c r="GS37" t="str">
        <f t="shared" si="32"/>
        <v/>
      </c>
      <c r="GT37" s="35" t="e">
        <f t="shared" si="33"/>
        <v>#VALUE!</v>
      </c>
      <c r="GU37" t="e">
        <f>_xlfn.STDEV.P(GS35:GS37)/AVERAGE(GS35:GS37)</f>
        <v>#DIV/0!</v>
      </c>
      <c r="GV37" t="e">
        <f>AVERAGE(GS35:GS37)</f>
        <v>#DIV/0!</v>
      </c>
      <c r="GW37">
        <f t="shared" si="78"/>
        <v>330</v>
      </c>
      <c r="GX37">
        <f t="shared" si="79"/>
        <v>0</v>
      </c>
      <c r="HE37" t="str">
        <f t="shared" si="34"/>
        <v/>
      </c>
      <c r="HF37" s="35" t="e">
        <f t="shared" si="35"/>
        <v>#VALUE!</v>
      </c>
      <c r="HG37" t="e">
        <f>_xlfn.STDEV.P(HE35:HE37)/AVERAGE(HE35:HE37)</f>
        <v>#DIV/0!</v>
      </c>
      <c r="HH37" t="e">
        <f>AVERAGE(HE35:HE37)</f>
        <v>#DIV/0!</v>
      </c>
      <c r="HI37">
        <f t="shared" si="80"/>
        <v>330</v>
      </c>
      <c r="HJ37">
        <f t="shared" si="81"/>
        <v>0</v>
      </c>
      <c r="HQ37" t="str">
        <f t="shared" si="36"/>
        <v/>
      </c>
      <c r="HR37" s="35" t="e">
        <f t="shared" si="37"/>
        <v>#VALUE!</v>
      </c>
      <c r="HS37" t="e">
        <f>_xlfn.STDEV.P(HQ35:HQ37)/AVERAGE(HQ35:HQ37)</f>
        <v>#DIV/0!</v>
      </c>
      <c r="HT37" t="e">
        <f>AVERAGE(HQ35:HQ37)</f>
        <v>#DIV/0!</v>
      </c>
      <c r="HU37">
        <f t="shared" si="82"/>
        <v>330</v>
      </c>
      <c r="HV37">
        <f t="shared" si="83"/>
        <v>0</v>
      </c>
      <c r="IC37" t="str">
        <f t="shared" si="38"/>
        <v/>
      </c>
      <c r="ID37" s="35" t="e">
        <f t="shared" si="39"/>
        <v>#VALUE!</v>
      </c>
      <c r="IE37" t="e">
        <f>_xlfn.STDEV.P(IC35:IC37)/AVERAGE(IC35:IC37)</f>
        <v>#DIV/0!</v>
      </c>
      <c r="IF37" t="e">
        <f>AVERAGE(IC35:IC37)</f>
        <v>#DIV/0!</v>
      </c>
      <c r="IG37">
        <f t="shared" si="84"/>
        <v>330</v>
      </c>
      <c r="IH37">
        <f t="shared" si="85"/>
        <v>0</v>
      </c>
      <c r="IO37" t="str">
        <f t="shared" si="40"/>
        <v/>
      </c>
      <c r="IP37" s="35" t="e">
        <f t="shared" si="41"/>
        <v>#VALUE!</v>
      </c>
      <c r="IQ37" t="e">
        <f>_xlfn.STDEV.P(IO35:IO37)/AVERAGE(IO35:IO37)</f>
        <v>#DIV/0!</v>
      </c>
      <c r="IR37" t="e">
        <f>AVERAGE(IO35:IO37)</f>
        <v>#DIV/0!</v>
      </c>
      <c r="IS37">
        <f t="shared" si="86"/>
        <v>330</v>
      </c>
      <c r="IT37">
        <f t="shared" si="87"/>
        <v>0</v>
      </c>
      <c r="JA37" t="str">
        <f t="shared" si="42"/>
        <v/>
      </c>
      <c r="JB37" s="35" t="e">
        <f t="shared" si="43"/>
        <v>#VALUE!</v>
      </c>
      <c r="JC37" t="e">
        <f>_xlfn.STDEV.P(JA35:JA37)/AVERAGE(JA35:JA37)</f>
        <v>#DIV/0!</v>
      </c>
      <c r="JD37" t="e">
        <f>AVERAGE(JA35:JA37)</f>
        <v>#DIV/0!</v>
      </c>
    </row>
    <row r="38" spans="1:264" x14ac:dyDescent="0.25">
      <c r="A38">
        <f t="shared" si="44"/>
        <v>340</v>
      </c>
      <c r="B38">
        <f t="shared" si="45"/>
        <v>0</v>
      </c>
      <c r="I38" t="str">
        <f t="shared" si="0"/>
        <v/>
      </c>
      <c r="J38" s="35" t="e">
        <f t="shared" si="88"/>
        <v>#VALUE!</v>
      </c>
      <c r="M38">
        <f t="shared" si="46"/>
        <v>340</v>
      </c>
      <c r="N38">
        <f t="shared" si="47"/>
        <v>0</v>
      </c>
      <c r="U38" t="str">
        <f t="shared" si="2"/>
        <v/>
      </c>
      <c r="V38" s="35" t="e">
        <f t="shared" si="3"/>
        <v>#VALUE!</v>
      </c>
      <c r="Y38">
        <f t="shared" si="48"/>
        <v>340</v>
      </c>
      <c r="Z38">
        <f t="shared" si="49"/>
        <v>0</v>
      </c>
      <c r="AG38" t="str">
        <f t="shared" si="4"/>
        <v/>
      </c>
      <c r="AH38" s="35" t="e">
        <f t="shared" si="5"/>
        <v>#VALUE!</v>
      </c>
      <c r="AK38">
        <f t="shared" si="50"/>
        <v>340</v>
      </c>
      <c r="AL38">
        <f t="shared" si="51"/>
        <v>0</v>
      </c>
      <c r="AS38" t="str">
        <f t="shared" si="6"/>
        <v/>
      </c>
      <c r="AT38" s="35" t="e">
        <f t="shared" si="7"/>
        <v>#VALUE!</v>
      </c>
      <c r="AW38">
        <f t="shared" si="52"/>
        <v>340</v>
      </c>
      <c r="AX38">
        <f t="shared" si="53"/>
        <v>0</v>
      </c>
      <c r="BE38" t="str">
        <f t="shared" si="8"/>
        <v/>
      </c>
      <c r="BF38" s="35" t="e">
        <f t="shared" si="9"/>
        <v>#VALUE!</v>
      </c>
      <c r="BI38">
        <f t="shared" si="54"/>
        <v>340</v>
      </c>
      <c r="BJ38">
        <f t="shared" si="55"/>
        <v>0</v>
      </c>
      <c r="BQ38" t="str">
        <f t="shared" si="10"/>
        <v/>
      </c>
      <c r="BR38" s="35" t="e">
        <f t="shared" si="11"/>
        <v>#VALUE!</v>
      </c>
      <c r="BU38">
        <f t="shared" si="56"/>
        <v>340</v>
      </c>
      <c r="BV38">
        <f t="shared" si="57"/>
        <v>0</v>
      </c>
      <c r="CC38" t="str">
        <f t="shared" si="12"/>
        <v/>
      </c>
      <c r="CD38" s="35" t="e">
        <f t="shared" si="13"/>
        <v>#VALUE!</v>
      </c>
      <c r="CG38">
        <f t="shared" si="58"/>
        <v>340</v>
      </c>
      <c r="CH38">
        <f t="shared" si="59"/>
        <v>0</v>
      </c>
      <c r="CO38" t="str">
        <f t="shared" si="14"/>
        <v/>
      </c>
      <c r="CP38" s="35" t="e">
        <f t="shared" si="15"/>
        <v>#VALUE!</v>
      </c>
      <c r="CS38">
        <f t="shared" si="60"/>
        <v>340</v>
      </c>
      <c r="CT38">
        <f t="shared" si="61"/>
        <v>0</v>
      </c>
      <c r="DA38" t="str">
        <f t="shared" si="16"/>
        <v/>
      </c>
      <c r="DB38" s="35" t="e">
        <f t="shared" si="17"/>
        <v>#VALUE!</v>
      </c>
      <c r="DE38">
        <f t="shared" si="62"/>
        <v>340</v>
      </c>
      <c r="DF38">
        <f t="shared" si="63"/>
        <v>0</v>
      </c>
      <c r="DM38" t="str">
        <f t="shared" si="18"/>
        <v/>
      </c>
      <c r="DN38" s="35" t="e">
        <f t="shared" si="19"/>
        <v>#VALUE!</v>
      </c>
      <c r="DQ38">
        <f t="shared" si="64"/>
        <v>340</v>
      </c>
      <c r="DR38">
        <f t="shared" si="65"/>
        <v>0</v>
      </c>
      <c r="DY38" t="str">
        <f t="shared" si="20"/>
        <v/>
      </c>
      <c r="DZ38" s="35" t="e">
        <f t="shared" si="21"/>
        <v>#VALUE!</v>
      </c>
      <c r="EC38">
        <f t="shared" si="66"/>
        <v>340</v>
      </c>
      <c r="ED38">
        <f t="shared" si="67"/>
        <v>0</v>
      </c>
      <c r="EK38" t="str">
        <f t="shared" si="22"/>
        <v/>
      </c>
      <c r="EL38" s="35" t="e">
        <f t="shared" si="23"/>
        <v>#VALUE!</v>
      </c>
      <c r="EO38">
        <f t="shared" si="68"/>
        <v>340</v>
      </c>
      <c r="EP38">
        <f t="shared" si="69"/>
        <v>0</v>
      </c>
      <c r="EW38" t="str">
        <f t="shared" si="24"/>
        <v/>
      </c>
      <c r="EX38" s="35" t="e">
        <f t="shared" si="25"/>
        <v>#VALUE!</v>
      </c>
      <c r="FA38">
        <f t="shared" si="70"/>
        <v>340</v>
      </c>
      <c r="FB38">
        <f t="shared" si="71"/>
        <v>0</v>
      </c>
      <c r="FI38" t="str">
        <f t="shared" si="26"/>
        <v/>
      </c>
      <c r="FJ38" s="35" t="e">
        <f t="shared" si="27"/>
        <v>#VALUE!</v>
      </c>
      <c r="FM38">
        <f t="shared" si="72"/>
        <v>340</v>
      </c>
      <c r="FN38">
        <f t="shared" si="73"/>
        <v>0</v>
      </c>
      <c r="FU38" t="str">
        <f t="shared" si="28"/>
        <v/>
      </c>
      <c r="FV38" s="35" t="e">
        <f t="shared" si="29"/>
        <v>#VALUE!</v>
      </c>
      <c r="FY38">
        <f t="shared" si="74"/>
        <v>340</v>
      </c>
      <c r="FZ38">
        <f t="shared" si="75"/>
        <v>0</v>
      </c>
      <c r="GG38" t="str">
        <f t="shared" si="30"/>
        <v/>
      </c>
      <c r="GH38" s="35" t="e">
        <f t="shared" si="31"/>
        <v>#VALUE!</v>
      </c>
      <c r="GK38">
        <f t="shared" si="76"/>
        <v>340</v>
      </c>
      <c r="GL38">
        <f t="shared" si="77"/>
        <v>0</v>
      </c>
      <c r="GS38" t="str">
        <f t="shared" si="32"/>
        <v/>
      </c>
      <c r="GT38" s="35" t="e">
        <f t="shared" si="33"/>
        <v>#VALUE!</v>
      </c>
      <c r="GW38">
        <f t="shared" si="78"/>
        <v>340</v>
      </c>
      <c r="GX38">
        <f t="shared" si="79"/>
        <v>0</v>
      </c>
      <c r="HE38" t="str">
        <f t="shared" si="34"/>
        <v/>
      </c>
      <c r="HF38" s="35" t="e">
        <f t="shared" si="35"/>
        <v>#VALUE!</v>
      </c>
      <c r="HI38">
        <f t="shared" si="80"/>
        <v>340</v>
      </c>
      <c r="HJ38">
        <f t="shared" si="81"/>
        <v>0</v>
      </c>
      <c r="HQ38" t="str">
        <f t="shared" si="36"/>
        <v/>
      </c>
      <c r="HR38" s="35" t="e">
        <f t="shared" si="37"/>
        <v>#VALUE!</v>
      </c>
      <c r="HU38">
        <f t="shared" si="82"/>
        <v>340</v>
      </c>
      <c r="HV38">
        <f t="shared" si="83"/>
        <v>0</v>
      </c>
      <c r="IC38" t="str">
        <f t="shared" si="38"/>
        <v/>
      </c>
      <c r="ID38" s="35" t="e">
        <f t="shared" si="39"/>
        <v>#VALUE!</v>
      </c>
      <c r="IG38">
        <f t="shared" si="84"/>
        <v>340</v>
      </c>
      <c r="IH38">
        <f t="shared" si="85"/>
        <v>0</v>
      </c>
      <c r="IO38" t="str">
        <f t="shared" si="40"/>
        <v/>
      </c>
      <c r="IP38" s="35" t="e">
        <f t="shared" si="41"/>
        <v>#VALUE!</v>
      </c>
      <c r="IS38">
        <f t="shared" si="86"/>
        <v>340</v>
      </c>
      <c r="IT38">
        <f t="shared" si="87"/>
        <v>0</v>
      </c>
      <c r="JA38" t="str">
        <f t="shared" si="42"/>
        <v/>
      </c>
      <c r="JB38" s="35" t="e">
        <f t="shared" si="43"/>
        <v>#VALUE!</v>
      </c>
    </row>
    <row r="39" spans="1:264" x14ac:dyDescent="0.25">
      <c r="A39">
        <f t="shared" si="44"/>
        <v>350</v>
      </c>
      <c r="B39">
        <f t="shared" si="45"/>
        <v>0</v>
      </c>
      <c r="I39" t="str">
        <f t="shared" si="0"/>
        <v/>
      </c>
      <c r="J39" s="35" t="e">
        <f t="shared" si="88"/>
        <v>#VALUE!</v>
      </c>
      <c r="M39">
        <f t="shared" si="46"/>
        <v>350</v>
      </c>
      <c r="N39">
        <f t="shared" si="47"/>
        <v>0</v>
      </c>
      <c r="U39" t="str">
        <f t="shared" si="2"/>
        <v/>
      </c>
      <c r="V39" s="35" t="e">
        <f t="shared" si="3"/>
        <v>#VALUE!</v>
      </c>
      <c r="Y39">
        <f t="shared" si="48"/>
        <v>350</v>
      </c>
      <c r="Z39">
        <f t="shared" si="49"/>
        <v>0</v>
      </c>
      <c r="AG39" t="str">
        <f t="shared" si="4"/>
        <v/>
      </c>
      <c r="AH39" s="35" t="e">
        <f t="shared" si="5"/>
        <v>#VALUE!</v>
      </c>
      <c r="AK39">
        <f t="shared" si="50"/>
        <v>350</v>
      </c>
      <c r="AL39">
        <f t="shared" si="51"/>
        <v>0</v>
      </c>
      <c r="AS39" t="str">
        <f t="shared" si="6"/>
        <v/>
      </c>
      <c r="AT39" s="35" t="e">
        <f t="shared" si="7"/>
        <v>#VALUE!</v>
      </c>
      <c r="AW39">
        <f t="shared" si="52"/>
        <v>350</v>
      </c>
      <c r="AX39">
        <f t="shared" si="53"/>
        <v>0</v>
      </c>
      <c r="BE39" t="str">
        <f t="shared" si="8"/>
        <v/>
      </c>
      <c r="BF39" s="35" t="e">
        <f t="shared" si="9"/>
        <v>#VALUE!</v>
      </c>
      <c r="BI39">
        <f t="shared" si="54"/>
        <v>350</v>
      </c>
      <c r="BJ39">
        <f t="shared" si="55"/>
        <v>0</v>
      </c>
      <c r="BQ39" t="str">
        <f t="shared" si="10"/>
        <v/>
      </c>
      <c r="BR39" s="35" t="e">
        <f t="shared" si="11"/>
        <v>#VALUE!</v>
      </c>
      <c r="BU39">
        <f t="shared" si="56"/>
        <v>350</v>
      </c>
      <c r="BV39">
        <f t="shared" si="57"/>
        <v>0</v>
      </c>
      <c r="CC39" t="str">
        <f t="shared" si="12"/>
        <v/>
      </c>
      <c r="CD39" s="35" t="e">
        <f t="shared" si="13"/>
        <v>#VALUE!</v>
      </c>
      <c r="CG39">
        <f t="shared" si="58"/>
        <v>350</v>
      </c>
      <c r="CH39">
        <f t="shared" si="59"/>
        <v>0</v>
      </c>
      <c r="CO39" t="str">
        <f t="shared" si="14"/>
        <v/>
      </c>
      <c r="CP39" s="35" t="e">
        <f t="shared" si="15"/>
        <v>#VALUE!</v>
      </c>
      <c r="CS39">
        <f t="shared" si="60"/>
        <v>350</v>
      </c>
      <c r="CT39">
        <f t="shared" si="61"/>
        <v>0</v>
      </c>
      <c r="DA39" t="str">
        <f t="shared" si="16"/>
        <v/>
      </c>
      <c r="DB39" s="35" t="e">
        <f t="shared" si="17"/>
        <v>#VALUE!</v>
      </c>
      <c r="DE39">
        <f t="shared" si="62"/>
        <v>350</v>
      </c>
      <c r="DF39">
        <f t="shared" si="63"/>
        <v>0</v>
      </c>
      <c r="DM39" t="str">
        <f t="shared" si="18"/>
        <v/>
      </c>
      <c r="DN39" s="35" t="e">
        <f t="shared" si="19"/>
        <v>#VALUE!</v>
      </c>
      <c r="DQ39">
        <f t="shared" si="64"/>
        <v>350</v>
      </c>
      <c r="DR39">
        <f t="shared" si="65"/>
        <v>0</v>
      </c>
      <c r="DY39" t="str">
        <f t="shared" si="20"/>
        <v/>
      </c>
      <c r="DZ39" s="35" t="e">
        <f t="shared" si="21"/>
        <v>#VALUE!</v>
      </c>
      <c r="EC39">
        <f t="shared" si="66"/>
        <v>350</v>
      </c>
      <c r="ED39">
        <f t="shared" si="67"/>
        <v>0</v>
      </c>
      <c r="EK39" t="str">
        <f t="shared" si="22"/>
        <v/>
      </c>
      <c r="EL39" s="35" t="e">
        <f t="shared" si="23"/>
        <v>#VALUE!</v>
      </c>
      <c r="EO39">
        <f t="shared" si="68"/>
        <v>350</v>
      </c>
      <c r="EP39">
        <f t="shared" si="69"/>
        <v>0</v>
      </c>
      <c r="EW39" t="str">
        <f t="shared" si="24"/>
        <v/>
      </c>
      <c r="EX39" s="35" t="e">
        <f t="shared" si="25"/>
        <v>#VALUE!</v>
      </c>
      <c r="FA39">
        <f t="shared" si="70"/>
        <v>350</v>
      </c>
      <c r="FB39">
        <f t="shared" si="71"/>
        <v>0</v>
      </c>
      <c r="FI39" t="str">
        <f t="shared" si="26"/>
        <v/>
      </c>
      <c r="FJ39" s="35" t="e">
        <f t="shared" si="27"/>
        <v>#VALUE!</v>
      </c>
      <c r="FM39">
        <f t="shared" si="72"/>
        <v>350</v>
      </c>
      <c r="FN39">
        <f t="shared" si="73"/>
        <v>0</v>
      </c>
      <c r="FU39" t="str">
        <f t="shared" si="28"/>
        <v/>
      </c>
      <c r="FV39" s="35" t="e">
        <f t="shared" si="29"/>
        <v>#VALUE!</v>
      </c>
      <c r="FY39">
        <f t="shared" si="74"/>
        <v>350</v>
      </c>
      <c r="FZ39">
        <f t="shared" si="75"/>
        <v>0</v>
      </c>
      <c r="GG39" t="str">
        <f t="shared" si="30"/>
        <v/>
      </c>
      <c r="GH39" s="35" t="e">
        <f t="shared" si="31"/>
        <v>#VALUE!</v>
      </c>
      <c r="GK39">
        <f t="shared" si="76"/>
        <v>350</v>
      </c>
      <c r="GL39">
        <f t="shared" si="77"/>
        <v>0</v>
      </c>
      <c r="GS39" t="str">
        <f t="shared" si="32"/>
        <v/>
      </c>
      <c r="GT39" s="35" t="e">
        <f t="shared" si="33"/>
        <v>#VALUE!</v>
      </c>
      <c r="GW39">
        <f t="shared" si="78"/>
        <v>350</v>
      </c>
      <c r="GX39">
        <f t="shared" si="79"/>
        <v>0</v>
      </c>
      <c r="HE39" t="str">
        <f t="shared" si="34"/>
        <v/>
      </c>
      <c r="HF39" s="35" t="e">
        <f t="shared" si="35"/>
        <v>#VALUE!</v>
      </c>
      <c r="HI39">
        <f t="shared" si="80"/>
        <v>350</v>
      </c>
      <c r="HJ39">
        <f t="shared" si="81"/>
        <v>0</v>
      </c>
      <c r="HQ39" t="str">
        <f t="shared" si="36"/>
        <v/>
      </c>
      <c r="HR39" s="35" t="e">
        <f t="shared" si="37"/>
        <v>#VALUE!</v>
      </c>
      <c r="HU39">
        <f t="shared" si="82"/>
        <v>350</v>
      </c>
      <c r="HV39">
        <f t="shared" si="83"/>
        <v>0</v>
      </c>
      <c r="IC39" t="str">
        <f t="shared" si="38"/>
        <v/>
      </c>
      <c r="ID39" s="35" t="e">
        <f t="shared" si="39"/>
        <v>#VALUE!</v>
      </c>
      <c r="IG39">
        <f t="shared" si="84"/>
        <v>350</v>
      </c>
      <c r="IH39">
        <f t="shared" si="85"/>
        <v>0</v>
      </c>
      <c r="IO39" t="str">
        <f t="shared" si="40"/>
        <v/>
      </c>
      <c r="IP39" s="35" t="e">
        <f t="shared" si="41"/>
        <v>#VALUE!</v>
      </c>
      <c r="IS39">
        <f t="shared" si="86"/>
        <v>350</v>
      </c>
      <c r="IT39">
        <f t="shared" si="87"/>
        <v>0</v>
      </c>
      <c r="JA39" t="str">
        <f t="shared" si="42"/>
        <v/>
      </c>
      <c r="JB39" s="35" t="e">
        <f t="shared" si="43"/>
        <v>#VALUE!</v>
      </c>
    </row>
    <row r="40" spans="1:264" x14ac:dyDescent="0.25">
      <c r="A40">
        <f t="shared" si="44"/>
        <v>360</v>
      </c>
      <c r="B40">
        <f t="shared" si="45"/>
        <v>0</v>
      </c>
      <c r="I40" t="str">
        <f t="shared" si="0"/>
        <v/>
      </c>
      <c r="J40" s="35" t="e">
        <f t="shared" si="88"/>
        <v>#VALUE!</v>
      </c>
      <c r="K40" t="e">
        <f>_xlfn.STDEV.P(I38:I40)/AVERAGE(I38:I40)</f>
        <v>#DIV/0!</v>
      </c>
      <c r="L40" t="e">
        <f>AVERAGE(I38:I40)</f>
        <v>#DIV/0!</v>
      </c>
      <c r="M40">
        <f t="shared" si="46"/>
        <v>360</v>
      </c>
      <c r="N40">
        <f t="shared" si="47"/>
        <v>0</v>
      </c>
      <c r="U40" t="str">
        <f t="shared" si="2"/>
        <v/>
      </c>
      <c r="V40" s="35" t="e">
        <f t="shared" si="3"/>
        <v>#VALUE!</v>
      </c>
      <c r="W40" t="e">
        <f>_xlfn.STDEV.P(U38:U40)/AVERAGE(U38:U40)</f>
        <v>#DIV/0!</v>
      </c>
      <c r="X40" t="e">
        <f>AVERAGE(U38:U40)</f>
        <v>#DIV/0!</v>
      </c>
      <c r="Y40">
        <f t="shared" si="48"/>
        <v>360</v>
      </c>
      <c r="Z40">
        <f t="shared" si="49"/>
        <v>0</v>
      </c>
      <c r="AG40" t="str">
        <f t="shared" si="4"/>
        <v/>
      </c>
      <c r="AH40" s="35" t="e">
        <f t="shared" si="5"/>
        <v>#VALUE!</v>
      </c>
      <c r="AI40" t="e">
        <f>_xlfn.STDEV.P(AG38:AG40)/AVERAGE(AG38:AG40)</f>
        <v>#DIV/0!</v>
      </c>
      <c r="AJ40" t="e">
        <f>AVERAGE(AG38:AG40)</f>
        <v>#DIV/0!</v>
      </c>
      <c r="AK40">
        <f t="shared" si="50"/>
        <v>360</v>
      </c>
      <c r="AL40">
        <f t="shared" si="51"/>
        <v>0</v>
      </c>
      <c r="AS40" t="str">
        <f t="shared" si="6"/>
        <v/>
      </c>
      <c r="AT40" s="35" t="e">
        <f t="shared" si="7"/>
        <v>#VALUE!</v>
      </c>
      <c r="AU40" t="e">
        <f>_xlfn.STDEV.P(AS38:AS40)/AVERAGE(AS38:AS40)</f>
        <v>#DIV/0!</v>
      </c>
      <c r="AV40" t="e">
        <f>AVERAGE(AS38:AS40)</f>
        <v>#DIV/0!</v>
      </c>
      <c r="AW40">
        <f t="shared" si="52"/>
        <v>360</v>
      </c>
      <c r="AX40">
        <f t="shared" si="53"/>
        <v>0</v>
      </c>
      <c r="BE40" t="str">
        <f t="shared" si="8"/>
        <v/>
      </c>
      <c r="BF40" s="35" t="e">
        <f t="shared" si="9"/>
        <v>#VALUE!</v>
      </c>
      <c r="BG40" t="e">
        <f>_xlfn.STDEV.P(BE38:BE40)/AVERAGE(BE38:BE40)</f>
        <v>#DIV/0!</v>
      </c>
      <c r="BH40" t="e">
        <f>AVERAGE(BE38:BE40)</f>
        <v>#DIV/0!</v>
      </c>
      <c r="BI40">
        <f t="shared" si="54"/>
        <v>360</v>
      </c>
      <c r="BJ40">
        <f t="shared" si="55"/>
        <v>0</v>
      </c>
      <c r="BQ40" t="str">
        <f t="shared" si="10"/>
        <v/>
      </c>
      <c r="BR40" s="35" t="e">
        <f t="shared" si="11"/>
        <v>#VALUE!</v>
      </c>
      <c r="BS40" t="e">
        <f>_xlfn.STDEV.P(BQ38:BQ40)/AVERAGE(BQ38:BQ40)</f>
        <v>#DIV/0!</v>
      </c>
      <c r="BT40" t="e">
        <f>AVERAGE(BQ38:BQ40)</f>
        <v>#DIV/0!</v>
      </c>
      <c r="BU40">
        <f t="shared" si="56"/>
        <v>360</v>
      </c>
      <c r="BV40">
        <f t="shared" si="57"/>
        <v>0</v>
      </c>
      <c r="CC40" t="str">
        <f t="shared" si="12"/>
        <v/>
      </c>
      <c r="CD40" s="35" t="e">
        <f t="shared" si="13"/>
        <v>#VALUE!</v>
      </c>
      <c r="CE40" t="e">
        <f>_xlfn.STDEV.P(CC38:CC40)/AVERAGE(CC38:CC40)</f>
        <v>#DIV/0!</v>
      </c>
      <c r="CF40" t="e">
        <f>AVERAGE(CC38:CC40)</f>
        <v>#DIV/0!</v>
      </c>
      <c r="CG40">
        <f t="shared" si="58"/>
        <v>360</v>
      </c>
      <c r="CH40">
        <f t="shared" si="59"/>
        <v>0</v>
      </c>
      <c r="CO40" t="str">
        <f t="shared" si="14"/>
        <v/>
      </c>
      <c r="CP40" s="35" t="e">
        <f t="shared" si="15"/>
        <v>#VALUE!</v>
      </c>
      <c r="CQ40" t="e">
        <f>_xlfn.STDEV.P(CO38:CO40)/AVERAGE(CO38:CO40)</f>
        <v>#DIV/0!</v>
      </c>
      <c r="CR40" t="e">
        <f>AVERAGE(CO38:CO40)</f>
        <v>#DIV/0!</v>
      </c>
      <c r="CS40">
        <f t="shared" si="60"/>
        <v>360</v>
      </c>
      <c r="CT40">
        <f t="shared" si="61"/>
        <v>0</v>
      </c>
      <c r="DA40" t="str">
        <f t="shared" si="16"/>
        <v/>
      </c>
      <c r="DB40" s="35" t="e">
        <f t="shared" si="17"/>
        <v>#VALUE!</v>
      </c>
      <c r="DC40" t="e">
        <f>_xlfn.STDEV.P(DA38:DA40)/AVERAGE(DA38:DA40)</f>
        <v>#DIV/0!</v>
      </c>
      <c r="DD40" t="e">
        <f>AVERAGE(DA38:DA40)</f>
        <v>#DIV/0!</v>
      </c>
      <c r="DE40">
        <f t="shared" si="62"/>
        <v>360</v>
      </c>
      <c r="DF40">
        <f t="shared" si="63"/>
        <v>0</v>
      </c>
      <c r="DM40" t="str">
        <f t="shared" si="18"/>
        <v/>
      </c>
      <c r="DN40" s="35" t="e">
        <f t="shared" si="19"/>
        <v>#VALUE!</v>
      </c>
      <c r="DO40" t="e">
        <f>_xlfn.STDEV.P(DM38:DM40)/AVERAGE(DM38:DM40)</f>
        <v>#DIV/0!</v>
      </c>
      <c r="DP40" t="e">
        <f>AVERAGE(DM38:DM40)</f>
        <v>#DIV/0!</v>
      </c>
      <c r="DQ40">
        <f t="shared" si="64"/>
        <v>360</v>
      </c>
      <c r="DR40">
        <f t="shared" si="65"/>
        <v>0</v>
      </c>
      <c r="DY40" t="str">
        <f t="shared" si="20"/>
        <v/>
      </c>
      <c r="DZ40" s="35" t="e">
        <f t="shared" si="21"/>
        <v>#VALUE!</v>
      </c>
      <c r="EA40" t="e">
        <f>_xlfn.STDEV.P(DY38:DY40)/AVERAGE(DY38:DY40)</f>
        <v>#DIV/0!</v>
      </c>
      <c r="EB40" t="e">
        <f>AVERAGE(DY38:DY40)</f>
        <v>#DIV/0!</v>
      </c>
      <c r="EC40">
        <f t="shared" si="66"/>
        <v>360</v>
      </c>
      <c r="ED40">
        <f t="shared" si="67"/>
        <v>0</v>
      </c>
      <c r="EK40" t="str">
        <f t="shared" si="22"/>
        <v/>
      </c>
      <c r="EL40" s="35" t="e">
        <f t="shared" si="23"/>
        <v>#VALUE!</v>
      </c>
      <c r="EM40" t="e">
        <f>_xlfn.STDEV.P(EK38:EK40)/AVERAGE(EK38:EK40)</f>
        <v>#DIV/0!</v>
      </c>
      <c r="EN40" t="e">
        <f>AVERAGE(EK38:EK40)</f>
        <v>#DIV/0!</v>
      </c>
      <c r="EO40">
        <f t="shared" si="68"/>
        <v>360</v>
      </c>
      <c r="EP40">
        <f t="shared" si="69"/>
        <v>0</v>
      </c>
      <c r="EW40" t="str">
        <f t="shared" si="24"/>
        <v/>
      </c>
      <c r="EX40" s="35" t="e">
        <f t="shared" si="25"/>
        <v>#VALUE!</v>
      </c>
      <c r="EY40" t="e">
        <f>_xlfn.STDEV.P(EW38:EW40)/AVERAGE(EW38:EW40)</f>
        <v>#DIV/0!</v>
      </c>
      <c r="EZ40" t="e">
        <f>AVERAGE(EW38:EW40)</f>
        <v>#DIV/0!</v>
      </c>
      <c r="FA40">
        <f t="shared" si="70"/>
        <v>360</v>
      </c>
      <c r="FB40">
        <f t="shared" si="71"/>
        <v>0</v>
      </c>
      <c r="FI40" t="str">
        <f t="shared" si="26"/>
        <v/>
      </c>
      <c r="FJ40" s="35" t="e">
        <f t="shared" si="27"/>
        <v>#VALUE!</v>
      </c>
      <c r="FK40" t="e">
        <f>_xlfn.STDEV.P(FI38:FI40)/AVERAGE(FI38:FI40)</f>
        <v>#DIV/0!</v>
      </c>
      <c r="FL40" t="e">
        <f>AVERAGE(FI38:FI40)</f>
        <v>#DIV/0!</v>
      </c>
      <c r="FM40">
        <f t="shared" si="72"/>
        <v>360</v>
      </c>
      <c r="FN40">
        <f t="shared" si="73"/>
        <v>0</v>
      </c>
      <c r="FU40" t="str">
        <f t="shared" si="28"/>
        <v/>
      </c>
      <c r="FV40" s="35" t="e">
        <f t="shared" si="29"/>
        <v>#VALUE!</v>
      </c>
      <c r="FW40" t="e">
        <f>_xlfn.STDEV.P(FU38:FU40)/AVERAGE(FU38:FU40)</f>
        <v>#DIV/0!</v>
      </c>
      <c r="FX40" t="e">
        <f>AVERAGE(FU38:FU40)</f>
        <v>#DIV/0!</v>
      </c>
      <c r="FY40">
        <f t="shared" si="74"/>
        <v>360</v>
      </c>
      <c r="FZ40">
        <f t="shared" si="75"/>
        <v>0</v>
      </c>
      <c r="GG40" t="str">
        <f t="shared" si="30"/>
        <v/>
      </c>
      <c r="GH40" s="35" t="e">
        <f t="shared" si="31"/>
        <v>#VALUE!</v>
      </c>
      <c r="GI40" t="e">
        <f>_xlfn.STDEV.P(GG38:GG40)/AVERAGE(GG38:GG40)</f>
        <v>#DIV/0!</v>
      </c>
      <c r="GJ40" t="e">
        <f>AVERAGE(GG38:GG40)</f>
        <v>#DIV/0!</v>
      </c>
      <c r="GK40">
        <f t="shared" si="76"/>
        <v>360</v>
      </c>
      <c r="GL40">
        <f t="shared" si="77"/>
        <v>0</v>
      </c>
      <c r="GS40" t="str">
        <f t="shared" si="32"/>
        <v/>
      </c>
      <c r="GT40" s="35" t="e">
        <f t="shared" si="33"/>
        <v>#VALUE!</v>
      </c>
      <c r="GU40" t="e">
        <f>_xlfn.STDEV.P(GS38:GS40)/AVERAGE(GS38:GS40)</f>
        <v>#DIV/0!</v>
      </c>
      <c r="GV40" t="e">
        <f>AVERAGE(GS38:GS40)</f>
        <v>#DIV/0!</v>
      </c>
      <c r="GW40">
        <f t="shared" si="78"/>
        <v>360</v>
      </c>
      <c r="GX40">
        <f t="shared" si="79"/>
        <v>0</v>
      </c>
      <c r="HE40" t="str">
        <f t="shared" si="34"/>
        <v/>
      </c>
      <c r="HF40" s="35" t="e">
        <f t="shared" si="35"/>
        <v>#VALUE!</v>
      </c>
      <c r="HG40" t="e">
        <f>_xlfn.STDEV.P(HE38:HE40)/AVERAGE(HE38:HE40)</f>
        <v>#DIV/0!</v>
      </c>
      <c r="HH40" t="e">
        <f>AVERAGE(HE38:HE40)</f>
        <v>#DIV/0!</v>
      </c>
      <c r="HI40">
        <f t="shared" si="80"/>
        <v>360</v>
      </c>
      <c r="HJ40">
        <f t="shared" si="81"/>
        <v>0</v>
      </c>
      <c r="HQ40" t="str">
        <f t="shared" si="36"/>
        <v/>
      </c>
      <c r="HR40" s="35" t="e">
        <f t="shared" si="37"/>
        <v>#VALUE!</v>
      </c>
      <c r="HS40" t="e">
        <f>_xlfn.STDEV.P(HQ38:HQ40)/AVERAGE(HQ38:HQ40)</f>
        <v>#DIV/0!</v>
      </c>
      <c r="HT40" t="e">
        <f>AVERAGE(HQ38:HQ40)</f>
        <v>#DIV/0!</v>
      </c>
      <c r="HU40">
        <f t="shared" si="82"/>
        <v>360</v>
      </c>
      <c r="HV40">
        <f t="shared" si="83"/>
        <v>0</v>
      </c>
      <c r="IC40" t="str">
        <f t="shared" si="38"/>
        <v/>
      </c>
      <c r="ID40" s="35" t="e">
        <f t="shared" si="39"/>
        <v>#VALUE!</v>
      </c>
      <c r="IE40" t="e">
        <f>_xlfn.STDEV.P(IC38:IC40)/AVERAGE(IC38:IC40)</f>
        <v>#DIV/0!</v>
      </c>
      <c r="IF40" t="e">
        <f>AVERAGE(IC38:IC40)</f>
        <v>#DIV/0!</v>
      </c>
      <c r="IG40">
        <f t="shared" si="84"/>
        <v>360</v>
      </c>
      <c r="IH40">
        <f t="shared" si="85"/>
        <v>0</v>
      </c>
      <c r="IO40" t="str">
        <f t="shared" si="40"/>
        <v/>
      </c>
      <c r="IP40" s="35" t="e">
        <f t="shared" si="41"/>
        <v>#VALUE!</v>
      </c>
      <c r="IQ40" t="e">
        <f>_xlfn.STDEV.P(IO38:IO40)/AVERAGE(IO38:IO40)</f>
        <v>#DIV/0!</v>
      </c>
      <c r="IR40" t="e">
        <f>AVERAGE(IO38:IO40)</f>
        <v>#DIV/0!</v>
      </c>
      <c r="IS40">
        <f t="shared" si="86"/>
        <v>360</v>
      </c>
      <c r="IT40">
        <f t="shared" si="87"/>
        <v>0</v>
      </c>
      <c r="JA40" t="str">
        <f t="shared" si="42"/>
        <v/>
      </c>
      <c r="JB40" s="35" t="e">
        <f t="shared" si="43"/>
        <v>#VALUE!</v>
      </c>
      <c r="JC40" t="e">
        <f>_xlfn.STDEV.P(JA38:JA40)/AVERAGE(JA38:JA40)</f>
        <v>#DIV/0!</v>
      </c>
      <c r="JD40" t="e">
        <f>AVERAGE(JA38:JA40)</f>
        <v>#DIV/0!</v>
      </c>
    </row>
  </sheetData>
  <conditionalFormatting sqref="K7:K115">
    <cfRule type="cellIs" dxfId="324" priority="139" operator="between">
      <formula>0.05</formula>
      <formula>0.1</formula>
    </cfRule>
    <cfRule type="cellIs" dxfId="323" priority="138" operator="greaterThan">
      <formula>0.1</formula>
    </cfRule>
    <cfRule type="cellIs" dxfId="322" priority="140" operator="lessThan">
      <formula>0.05</formula>
    </cfRule>
  </conditionalFormatting>
  <conditionalFormatting sqref="L7:L115">
    <cfRule type="cellIs" dxfId="321" priority="136" operator="greaterThan">
      <formula>$L$2+$L$3</formula>
    </cfRule>
    <cfRule type="cellIs" dxfId="320" priority="137" operator="lessThan">
      <formula>$L$2-$L$3</formula>
    </cfRule>
  </conditionalFormatting>
  <conditionalFormatting sqref="W7:W115">
    <cfRule type="cellIs" dxfId="319" priority="95" operator="lessThan">
      <formula>0.05</formula>
    </cfRule>
    <cfRule type="cellIs" dxfId="318" priority="94" operator="between">
      <formula>0.05</formula>
      <formula>0.1</formula>
    </cfRule>
    <cfRule type="cellIs" dxfId="317" priority="93" operator="greaterThan">
      <formula>0.1</formula>
    </cfRule>
  </conditionalFormatting>
  <conditionalFormatting sqref="X7:X115">
    <cfRule type="cellIs" dxfId="316" priority="92" operator="lessThan">
      <formula>$L$2-$L$3</formula>
    </cfRule>
    <cfRule type="cellIs" dxfId="315" priority="91" operator="greaterThan">
      <formula>$L$2+$L$3</formula>
    </cfRule>
  </conditionalFormatting>
  <conditionalFormatting sqref="AI7:AI115">
    <cfRule type="cellIs" dxfId="314" priority="110" operator="lessThan">
      <formula>0.05</formula>
    </cfRule>
    <cfRule type="cellIs" dxfId="313" priority="109" operator="between">
      <formula>0.05</formula>
      <formula>0.1</formula>
    </cfRule>
    <cfRule type="cellIs" dxfId="312" priority="108" operator="greaterThan">
      <formula>0.1</formula>
    </cfRule>
  </conditionalFormatting>
  <conditionalFormatting sqref="AJ7:AJ115">
    <cfRule type="cellIs" dxfId="311" priority="107" operator="lessThan">
      <formula>$L$2-$L$3</formula>
    </cfRule>
    <cfRule type="cellIs" dxfId="310" priority="106" operator="greaterThan">
      <formula>$L$2+$L$3</formula>
    </cfRule>
  </conditionalFormatting>
  <conditionalFormatting sqref="AU7:AU115">
    <cfRule type="cellIs" dxfId="309" priority="105" operator="lessThan">
      <formula>0.05</formula>
    </cfRule>
    <cfRule type="cellIs" dxfId="308" priority="104" operator="between">
      <formula>0.05</formula>
      <formula>0.1</formula>
    </cfRule>
    <cfRule type="cellIs" dxfId="307" priority="103" operator="greaterThan">
      <formula>0.1</formula>
    </cfRule>
  </conditionalFormatting>
  <conditionalFormatting sqref="AV7:AV115">
    <cfRule type="cellIs" dxfId="306" priority="102" operator="lessThan">
      <formula>$L$2-$L$3</formula>
    </cfRule>
    <cfRule type="cellIs" dxfId="305" priority="101" operator="greaterThan">
      <formula>$L$2+$L$3</formula>
    </cfRule>
  </conditionalFormatting>
  <conditionalFormatting sqref="BG7:BG115">
    <cfRule type="cellIs" dxfId="304" priority="89" operator="between">
      <formula>0.05</formula>
      <formula>0.1</formula>
    </cfRule>
    <cfRule type="cellIs" dxfId="303" priority="88" operator="greaterThan">
      <formula>0.1</formula>
    </cfRule>
    <cfRule type="cellIs" dxfId="302" priority="90" operator="lessThan">
      <formula>0.05</formula>
    </cfRule>
  </conditionalFormatting>
  <conditionalFormatting sqref="BH7:BH115">
    <cfRule type="cellIs" dxfId="301" priority="87" operator="lessThan">
      <formula>$L$2-$L$3</formula>
    </cfRule>
    <cfRule type="cellIs" dxfId="300" priority="86" operator="greaterThan">
      <formula>$L$2+$L$3</formula>
    </cfRule>
  </conditionalFormatting>
  <conditionalFormatting sqref="BS7:BS115">
    <cfRule type="cellIs" dxfId="299" priority="84" operator="between">
      <formula>0.05</formula>
      <formula>0.1</formula>
    </cfRule>
    <cfRule type="cellIs" dxfId="298" priority="85" operator="lessThan">
      <formula>0.05</formula>
    </cfRule>
    <cfRule type="cellIs" dxfId="297" priority="83" operator="greaterThan">
      <formula>0.1</formula>
    </cfRule>
  </conditionalFormatting>
  <conditionalFormatting sqref="BT7:BT115">
    <cfRule type="cellIs" dxfId="296" priority="82" operator="lessThan">
      <formula>$L$2-$L$3</formula>
    </cfRule>
    <cfRule type="cellIs" dxfId="295" priority="81" operator="greaterThan">
      <formula>$L$2+$L$3</formula>
    </cfRule>
  </conditionalFormatting>
  <conditionalFormatting sqref="CE7:CE115">
    <cfRule type="cellIs" dxfId="294" priority="80" operator="lessThan">
      <formula>0.05</formula>
    </cfRule>
    <cfRule type="cellIs" dxfId="293" priority="79" operator="between">
      <formula>0.05</formula>
      <formula>0.1</formula>
    </cfRule>
    <cfRule type="cellIs" dxfId="292" priority="78" operator="greaterThan">
      <formula>0.1</formula>
    </cfRule>
  </conditionalFormatting>
  <conditionalFormatting sqref="CF7:CF115">
    <cfRule type="cellIs" dxfId="291" priority="77" operator="lessThan">
      <formula>$L$2-$L$3</formula>
    </cfRule>
    <cfRule type="cellIs" dxfId="290" priority="76" operator="greaterThan">
      <formula>$L$2+$L$3</formula>
    </cfRule>
  </conditionalFormatting>
  <conditionalFormatting sqref="CQ7:CQ115">
    <cfRule type="cellIs" dxfId="289" priority="75" operator="lessThan">
      <formula>0.05</formula>
    </cfRule>
    <cfRule type="cellIs" dxfId="288" priority="74" operator="between">
      <formula>0.05</formula>
      <formula>0.1</formula>
    </cfRule>
    <cfRule type="cellIs" dxfId="287" priority="73" operator="greaterThan">
      <formula>0.1</formula>
    </cfRule>
  </conditionalFormatting>
  <conditionalFormatting sqref="CR7:CR115">
    <cfRule type="cellIs" dxfId="286" priority="72" operator="lessThan">
      <formula>$L$2-$L$3</formula>
    </cfRule>
    <cfRule type="cellIs" dxfId="285" priority="71" operator="greaterThan">
      <formula>$L$2+$L$3</formula>
    </cfRule>
  </conditionalFormatting>
  <conditionalFormatting sqref="DC7:DC115">
    <cfRule type="cellIs" dxfId="284" priority="69" operator="between">
      <formula>0.05</formula>
      <formula>0.1</formula>
    </cfRule>
    <cfRule type="cellIs" dxfId="283" priority="70" operator="lessThan">
      <formula>0.05</formula>
    </cfRule>
    <cfRule type="cellIs" dxfId="282" priority="68" operator="greaterThan">
      <formula>0.1</formula>
    </cfRule>
  </conditionalFormatting>
  <conditionalFormatting sqref="DD7:DD115">
    <cfRule type="cellIs" dxfId="281" priority="67" operator="lessThan">
      <formula>$L$2-$L$3</formula>
    </cfRule>
    <cfRule type="cellIs" dxfId="280" priority="66" operator="greaterThan">
      <formula>$L$2+$L$3</formula>
    </cfRule>
  </conditionalFormatting>
  <conditionalFormatting sqref="DO7:DO115">
    <cfRule type="cellIs" dxfId="279" priority="65" operator="lessThan">
      <formula>0.05</formula>
    </cfRule>
    <cfRule type="cellIs" dxfId="278" priority="64" operator="between">
      <formula>0.05</formula>
      <formula>0.1</formula>
    </cfRule>
    <cfRule type="cellIs" dxfId="277" priority="63" operator="greaterThan">
      <formula>0.1</formula>
    </cfRule>
  </conditionalFormatting>
  <conditionalFormatting sqref="DP7:DP115">
    <cfRule type="cellIs" dxfId="276" priority="62" operator="lessThan">
      <formula>$L$2-$L$3</formula>
    </cfRule>
    <cfRule type="cellIs" dxfId="275" priority="61" operator="greaterThan">
      <formula>$L$2+$L$3</formula>
    </cfRule>
  </conditionalFormatting>
  <conditionalFormatting sqref="EA7:EA115">
    <cfRule type="cellIs" dxfId="274" priority="58" operator="greaterThan">
      <formula>0.1</formula>
    </cfRule>
    <cfRule type="cellIs" dxfId="273" priority="59" operator="between">
      <formula>0.05</formula>
      <formula>0.1</formula>
    </cfRule>
    <cfRule type="cellIs" dxfId="272" priority="60" operator="lessThan">
      <formula>0.05</formula>
    </cfRule>
  </conditionalFormatting>
  <conditionalFormatting sqref="EB7:EB115">
    <cfRule type="cellIs" dxfId="271" priority="56" operator="greaterThan">
      <formula>$L$2+$L$3</formula>
    </cfRule>
    <cfRule type="cellIs" dxfId="270" priority="57" operator="lessThan">
      <formula>$L$2-$L$3</formula>
    </cfRule>
  </conditionalFormatting>
  <conditionalFormatting sqref="EM7:EM115">
    <cfRule type="cellIs" dxfId="269" priority="55" operator="lessThan">
      <formula>0.05</formula>
    </cfRule>
    <cfRule type="cellIs" dxfId="268" priority="54" operator="between">
      <formula>0.05</formula>
      <formula>0.1</formula>
    </cfRule>
    <cfRule type="cellIs" dxfId="267" priority="53" operator="greaterThan">
      <formula>0.1</formula>
    </cfRule>
  </conditionalFormatting>
  <conditionalFormatting sqref="EN7:EN115">
    <cfRule type="cellIs" dxfId="266" priority="51" operator="greaterThan">
      <formula>$L$2+$L$3</formula>
    </cfRule>
    <cfRule type="cellIs" dxfId="265" priority="52" operator="lessThan">
      <formula>$L$2-$L$3</formula>
    </cfRule>
  </conditionalFormatting>
  <conditionalFormatting sqref="EY7:EY115">
    <cfRule type="cellIs" dxfId="264" priority="50" operator="lessThan">
      <formula>0.05</formula>
    </cfRule>
    <cfRule type="cellIs" dxfId="263" priority="49" operator="between">
      <formula>0.05</formula>
      <formula>0.1</formula>
    </cfRule>
    <cfRule type="cellIs" dxfId="262" priority="48" operator="greaterThan">
      <formula>0.1</formula>
    </cfRule>
  </conditionalFormatting>
  <conditionalFormatting sqref="EZ7:EZ115">
    <cfRule type="cellIs" dxfId="261" priority="47" operator="lessThan">
      <formula>$L$2-$L$3</formula>
    </cfRule>
    <cfRule type="cellIs" dxfId="260" priority="46" operator="greaterThan">
      <formula>$L$2+$L$3</formula>
    </cfRule>
  </conditionalFormatting>
  <conditionalFormatting sqref="FK7:FK115">
    <cfRule type="cellIs" dxfId="259" priority="45" operator="lessThan">
      <formula>0.05</formula>
    </cfRule>
    <cfRule type="cellIs" dxfId="258" priority="43" operator="greaterThan">
      <formula>0.1</formula>
    </cfRule>
    <cfRule type="cellIs" dxfId="257" priority="44" operator="between">
      <formula>0.05</formula>
      <formula>0.1</formula>
    </cfRule>
  </conditionalFormatting>
  <conditionalFormatting sqref="FL7:FL115">
    <cfRule type="cellIs" dxfId="256" priority="42" operator="lessThan">
      <formula>$L$2-$L$3</formula>
    </cfRule>
    <cfRule type="cellIs" dxfId="255" priority="41" operator="greaterThan">
      <formula>$L$2+$L$3</formula>
    </cfRule>
  </conditionalFormatting>
  <conditionalFormatting sqref="FW7:FW115">
    <cfRule type="cellIs" dxfId="254" priority="40" operator="lessThan">
      <formula>0.05</formula>
    </cfRule>
    <cfRule type="cellIs" dxfId="253" priority="39" operator="between">
      <formula>0.05</formula>
      <formula>0.1</formula>
    </cfRule>
    <cfRule type="cellIs" dxfId="252" priority="38" operator="greaterThan">
      <formula>0.1</formula>
    </cfRule>
  </conditionalFormatting>
  <conditionalFormatting sqref="FX7:FX115">
    <cfRule type="cellIs" dxfId="251" priority="37" operator="lessThan">
      <formula>$L$2-$L$3</formula>
    </cfRule>
    <cfRule type="cellIs" dxfId="250" priority="36" operator="greaterThan">
      <formula>$L$2+$L$3</formula>
    </cfRule>
  </conditionalFormatting>
  <conditionalFormatting sqref="GI7:GI115">
    <cfRule type="cellIs" dxfId="249" priority="35" operator="lessThan">
      <formula>0.05</formula>
    </cfRule>
    <cfRule type="cellIs" dxfId="248" priority="34" operator="between">
      <formula>0.05</formula>
      <formula>0.1</formula>
    </cfRule>
    <cfRule type="cellIs" dxfId="247" priority="33" operator="greaterThan">
      <formula>0.1</formula>
    </cfRule>
  </conditionalFormatting>
  <conditionalFormatting sqref="GJ7:GJ115">
    <cfRule type="cellIs" dxfId="246" priority="32" operator="lessThan">
      <formula>$L$2-$L$3</formula>
    </cfRule>
    <cfRule type="cellIs" dxfId="245" priority="31" operator="greaterThan">
      <formula>$L$2+$L$3</formula>
    </cfRule>
  </conditionalFormatting>
  <conditionalFormatting sqref="GU7:GU115">
    <cfRule type="cellIs" dxfId="244" priority="29" operator="between">
      <formula>0.05</formula>
      <formula>0.1</formula>
    </cfRule>
    <cfRule type="cellIs" dxfId="243" priority="28" operator="greaterThan">
      <formula>0.1</formula>
    </cfRule>
    <cfRule type="cellIs" dxfId="242" priority="30" operator="lessThan">
      <formula>0.05</formula>
    </cfRule>
  </conditionalFormatting>
  <conditionalFormatting sqref="GV7:GV115">
    <cfRule type="cellIs" dxfId="241" priority="27" operator="lessThan">
      <formula>$L$2-$L$3</formula>
    </cfRule>
    <cfRule type="cellIs" dxfId="240" priority="26" operator="greaterThan">
      <formula>$L$2+$L$3</formula>
    </cfRule>
  </conditionalFormatting>
  <conditionalFormatting sqref="HG7:HG115">
    <cfRule type="cellIs" dxfId="239" priority="25" operator="lessThan">
      <formula>0.05</formula>
    </cfRule>
    <cfRule type="cellIs" dxfId="238" priority="24" operator="between">
      <formula>0.05</formula>
      <formula>0.1</formula>
    </cfRule>
    <cfRule type="cellIs" dxfId="237" priority="23" operator="greaterThan">
      <formula>0.1</formula>
    </cfRule>
  </conditionalFormatting>
  <conditionalFormatting sqref="HH7:HH115">
    <cfRule type="cellIs" dxfId="236" priority="22" operator="lessThan">
      <formula>$L$2-$L$3</formula>
    </cfRule>
    <cfRule type="cellIs" dxfId="235" priority="21" operator="greaterThan">
      <formula>$L$2+$L$3</formula>
    </cfRule>
  </conditionalFormatting>
  <conditionalFormatting sqref="HS7:HS115">
    <cfRule type="cellIs" dxfId="234" priority="20" operator="lessThan">
      <formula>0.05</formula>
    </cfRule>
    <cfRule type="cellIs" dxfId="233" priority="19" operator="between">
      <formula>0.05</formula>
      <formula>0.1</formula>
    </cfRule>
    <cfRule type="cellIs" dxfId="232" priority="18" operator="greaterThan">
      <formula>0.1</formula>
    </cfRule>
  </conditionalFormatting>
  <conditionalFormatting sqref="HT7:HT115">
    <cfRule type="cellIs" dxfId="231" priority="17" operator="lessThan">
      <formula>$L$2-$L$3</formula>
    </cfRule>
    <cfRule type="cellIs" dxfId="230" priority="16" operator="greaterThan">
      <formula>$L$2+$L$3</formula>
    </cfRule>
  </conditionalFormatting>
  <conditionalFormatting sqref="IE7:IE115">
    <cfRule type="cellIs" dxfId="229" priority="14" operator="between">
      <formula>0.05</formula>
      <formula>0.1</formula>
    </cfRule>
    <cfRule type="cellIs" dxfId="228" priority="15" operator="lessThan">
      <formula>0.05</formula>
    </cfRule>
    <cfRule type="cellIs" dxfId="227" priority="13" operator="greaterThan">
      <formula>0.1</formula>
    </cfRule>
  </conditionalFormatting>
  <conditionalFormatting sqref="IF7:IF115">
    <cfRule type="cellIs" dxfId="226" priority="12" operator="lessThan">
      <formula>$L$2-$L$3</formula>
    </cfRule>
    <cfRule type="cellIs" dxfId="225" priority="11" operator="greaterThan">
      <formula>$L$2+$L$3</formula>
    </cfRule>
  </conditionalFormatting>
  <conditionalFormatting sqref="IQ7:IQ115">
    <cfRule type="cellIs" dxfId="224" priority="10" operator="lessThan">
      <formula>0.05</formula>
    </cfRule>
    <cfRule type="cellIs" dxfId="223" priority="9" operator="between">
      <formula>0.05</formula>
      <formula>0.1</formula>
    </cfRule>
    <cfRule type="cellIs" dxfId="222" priority="8" operator="greaterThan">
      <formula>0.1</formula>
    </cfRule>
  </conditionalFormatting>
  <conditionalFormatting sqref="IR7:IR115">
    <cfRule type="cellIs" dxfId="221" priority="7" operator="lessThan">
      <formula>$L$2-$L$3</formula>
    </cfRule>
    <cfRule type="cellIs" dxfId="220" priority="6" operator="greaterThan">
      <formula>$L$2+$L$3</formula>
    </cfRule>
  </conditionalFormatting>
  <conditionalFormatting sqref="JC7:JC115">
    <cfRule type="cellIs" dxfId="219" priority="5" operator="lessThan">
      <formula>0.05</formula>
    </cfRule>
    <cfRule type="cellIs" dxfId="218" priority="4" operator="between">
      <formula>0.05</formula>
      <formula>0.1</formula>
    </cfRule>
    <cfRule type="cellIs" dxfId="217" priority="3" operator="greaterThan">
      <formula>0.1</formula>
    </cfRule>
  </conditionalFormatting>
  <conditionalFormatting sqref="JD7:JD115">
    <cfRule type="cellIs" dxfId="216" priority="2" operator="lessThan">
      <formula>$L$2-$L$3</formula>
    </cfRule>
    <cfRule type="cellIs" dxfId="215" priority="1" operator="greaterThan">
      <formula>$L$2+$L$3</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1981-AB2B-436F-96E9-3FCE3D41623A}">
  <dimension ref="A1:BH115"/>
  <sheetViews>
    <sheetView zoomScale="70" zoomScaleNormal="70" workbookViewId="0">
      <selection activeCell="E21"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125</v>
      </c>
      <c r="C1" s="89" t="s">
        <v>28</v>
      </c>
      <c r="D1" s="62"/>
      <c r="E1" s="89" t="s">
        <v>290</v>
      </c>
      <c r="F1" s="62"/>
      <c r="G1" s="62"/>
      <c r="H1" s="62"/>
      <c r="I1" s="62"/>
      <c r="J1" s="89" t="s">
        <v>29</v>
      </c>
      <c r="K1" s="8"/>
      <c r="L1" s="82" t="s">
        <v>49</v>
      </c>
      <c r="M1" s="81" t="s">
        <v>125</v>
      </c>
      <c r="O1" s="89" t="s">
        <v>28</v>
      </c>
      <c r="P1" s="62"/>
      <c r="Q1" s="89" t="s">
        <v>290</v>
      </c>
      <c r="R1" s="62"/>
      <c r="S1" s="62"/>
      <c r="T1" s="62"/>
      <c r="U1" s="62"/>
      <c r="V1" s="89" t="s">
        <v>29</v>
      </c>
      <c r="W1" s="8"/>
      <c r="X1" s="82" t="s">
        <v>49</v>
      </c>
      <c r="Y1" s="81" t="s">
        <v>125</v>
      </c>
      <c r="AA1" s="89" t="s">
        <v>28</v>
      </c>
      <c r="AB1" s="62"/>
      <c r="AC1" s="89" t="s">
        <v>290</v>
      </c>
      <c r="AD1" s="62"/>
      <c r="AE1" s="62"/>
      <c r="AF1" s="62"/>
      <c r="AG1" s="62"/>
      <c r="AH1" s="89" t="s">
        <v>29</v>
      </c>
      <c r="AI1" s="8"/>
      <c r="AJ1" s="82" t="s">
        <v>49</v>
      </c>
      <c r="AK1" s="81" t="s">
        <v>125</v>
      </c>
      <c r="AM1" s="89" t="s">
        <v>28</v>
      </c>
      <c r="AN1" s="62"/>
      <c r="AO1" s="89" t="s">
        <v>290</v>
      </c>
      <c r="AP1" s="62"/>
      <c r="AQ1" s="62"/>
      <c r="AR1" s="62"/>
      <c r="AS1" s="62"/>
      <c r="AT1" s="89" t="s">
        <v>29</v>
      </c>
      <c r="AU1" s="8"/>
      <c r="AV1" s="82" t="s">
        <v>49</v>
      </c>
      <c r="AW1" s="81" t="s">
        <v>125</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40"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ref="J41:J104" si="25">I41/F$2</f>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25"/>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25"/>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25"/>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25"/>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25"/>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25"/>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25"/>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25"/>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25"/>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25"/>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25"/>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25"/>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25"/>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25"/>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25"/>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25"/>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25"/>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25"/>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25"/>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25"/>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25"/>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25"/>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25"/>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25"/>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25"/>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25"/>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25"/>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25"/>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6">IF(C70="", "", (B70-C70)*1000/(A70-A69))</f>
        <v/>
      </c>
      <c r="J70" s="35" t="e">
        <f t="shared" si="25"/>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6"/>
        <v/>
      </c>
      <c r="J71" s="35" t="e">
        <f t="shared" si="25"/>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6"/>
        <v/>
      </c>
      <c r="J72" s="35" t="e">
        <f t="shared" si="25"/>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6"/>
        <v/>
      </c>
      <c r="J73" s="35" t="e">
        <f t="shared" si="25"/>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6"/>
        <v/>
      </c>
      <c r="J74" s="35" t="e">
        <f t="shared" si="25"/>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6"/>
        <v/>
      </c>
      <c r="J75" s="35" t="e">
        <f t="shared" si="25"/>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6"/>
        <v/>
      </c>
      <c r="J76" s="35" t="e">
        <f t="shared" si="25"/>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6"/>
        <v/>
      </c>
      <c r="J77" s="35" t="e">
        <f t="shared" si="25"/>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6"/>
        <v/>
      </c>
      <c r="J78" s="35" t="e">
        <f t="shared" si="25"/>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6"/>
        <v/>
      </c>
      <c r="J79" s="35" t="e">
        <f t="shared" si="25"/>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6"/>
        <v/>
      </c>
      <c r="J80" s="35" t="e">
        <f t="shared" si="25"/>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6"/>
        <v/>
      </c>
      <c r="J81" s="35" t="e">
        <f t="shared" si="25"/>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6"/>
        <v/>
      </c>
      <c r="J82" s="35" t="e">
        <f t="shared" si="25"/>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6"/>
        <v/>
      </c>
      <c r="J83" s="35" t="e">
        <f t="shared" si="25"/>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6"/>
        <v/>
      </c>
      <c r="J84" s="35" t="e">
        <f t="shared" si="25"/>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6"/>
        <v/>
      </c>
      <c r="J85" s="35" t="e">
        <f t="shared" si="25"/>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6"/>
        <v/>
      </c>
      <c r="J86" s="35" t="e">
        <f t="shared" si="25"/>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6"/>
        <v/>
      </c>
      <c r="J87" s="35" t="e">
        <f t="shared" si="25"/>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6"/>
        <v/>
      </c>
      <c r="J88" s="35" t="e">
        <f t="shared" si="25"/>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6"/>
        <v/>
      </c>
      <c r="J89" s="35" t="e">
        <f t="shared" si="25"/>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6"/>
        <v/>
      </c>
      <c r="J90" s="35" t="e">
        <f t="shared" si="25"/>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6"/>
        <v/>
      </c>
      <c r="J91" s="35" t="e">
        <f t="shared" si="25"/>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6"/>
        <v/>
      </c>
      <c r="J92" s="35" t="e">
        <f t="shared" si="25"/>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6"/>
        <v/>
      </c>
      <c r="J93" s="35" t="e">
        <f t="shared" si="25"/>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6"/>
        <v/>
      </c>
      <c r="J94" s="35" t="e">
        <f t="shared" si="25"/>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6"/>
        <v/>
      </c>
      <c r="J95" s="35" t="e">
        <f t="shared" si="25"/>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6"/>
        <v/>
      </c>
      <c r="J96" s="35" t="e">
        <f t="shared" si="25"/>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6"/>
        <v/>
      </c>
      <c r="J97" s="35" t="e">
        <f t="shared" si="25"/>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6"/>
        <v/>
      </c>
      <c r="J98" s="35" t="e">
        <f t="shared" si="25"/>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6"/>
        <v/>
      </c>
      <c r="J99" s="35" t="e">
        <f t="shared" si="25"/>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6"/>
        <v/>
      </c>
      <c r="J100" s="35" t="e">
        <f t="shared" si="25"/>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6"/>
        <v/>
      </c>
      <c r="J101" s="35" t="e">
        <f t="shared" si="25"/>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5"/>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5"/>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5"/>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ref="J105:J115" si="50">I105/F$2</f>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50"/>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50"/>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50"/>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50"/>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50"/>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50"/>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50"/>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50"/>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50"/>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50"/>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214" priority="23" operator="greaterThan">
      <formula>0.1</formula>
    </cfRule>
    <cfRule type="cellIs" dxfId="213" priority="24" operator="between">
      <formula>0.05</formula>
      <formula>0.1</formula>
    </cfRule>
    <cfRule type="cellIs" dxfId="212" priority="25" operator="lessThan">
      <formula>0.05</formula>
    </cfRule>
  </conditionalFormatting>
  <conditionalFormatting sqref="L7:L115">
    <cfRule type="cellIs" dxfId="211" priority="21" operator="greaterThan">
      <formula>$L$2+$L$3</formula>
    </cfRule>
    <cfRule type="cellIs" dxfId="210" priority="22" operator="lessThan">
      <formula>$L$2-$L$3</formula>
    </cfRule>
  </conditionalFormatting>
  <conditionalFormatting sqref="W7:W115">
    <cfRule type="cellIs" dxfId="209" priority="18" operator="greaterThan">
      <formula>0.1</formula>
    </cfRule>
    <cfRule type="cellIs" dxfId="208" priority="19" operator="between">
      <formula>0.05</formula>
      <formula>0.1</formula>
    </cfRule>
    <cfRule type="cellIs" dxfId="207" priority="20" operator="lessThan">
      <formula>0.05</formula>
    </cfRule>
  </conditionalFormatting>
  <conditionalFormatting sqref="X7:X115">
    <cfRule type="cellIs" dxfId="206" priority="16" operator="greaterThan">
      <formula>$L$2+$L$3</formula>
    </cfRule>
    <cfRule type="cellIs" dxfId="205" priority="17" operator="lessThan">
      <formula>$L$2-$L$3</formula>
    </cfRule>
  </conditionalFormatting>
  <conditionalFormatting sqref="AI7:AI115">
    <cfRule type="cellIs" dxfId="204" priority="13" operator="greaterThan">
      <formula>0.1</formula>
    </cfRule>
    <cfRule type="cellIs" dxfId="203" priority="14" operator="between">
      <formula>0.05</formula>
      <formula>0.1</formula>
    </cfRule>
    <cfRule type="cellIs" dxfId="202" priority="15" operator="lessThan">
      <formula>0.05</formula>
    </cfRule>
  </conditionalFormatting>
  <conditionalFormatting sqref="AJ7:AJ115">
    <cfRule type="cellIs" dxfId="201" priority="11" operator="greaterThan">
      <formula>$L$2+$L$3</formula>
    </cfRule>
    <cfRule type="cellIs" dxfId="200" priority="12" operator="lessThan">
      <formula>$L$2-$L$3</formula>
    </cfRule>
  </conditionalFormatting>
  <conditionalFormatting sqref="AU7:AU115">
    <cfRule type="cellIs" dxfId="199" priority="8" operator="greaterThan">
      <formula>0.1</formula>
    </cfRule>
    <cfRule type="cellIs" dxfId="198" priority="9" operator="between">
      <formula>0.05</formula>
      <formula>0.1</formula>
    </cfRule>
    <cfRule type="cellIs" dxfId="197" priority="10" operator="lessThan">
      <formula>0.05</formula>
    </cfRule>
  </conditionalFormatting>
  <conditionalFormatting sqref="AV7:AV115">
    <cfRule type="cellIs" dxfId="196" priority="6" operator="greaterThan">
      <formula>$L$2+$L$3</formula>
    </cfRule>
    <cfRule type="cellIs" dxfId="195" priority="7" operator="lessThan">
      <formula>$L$2-$L$3</formula>
    </cfRule>
  </conditionalFormatting>
  <conditionalFormatting sqref="BG7:BG115">
    <cfRule type="cellIs" dxfId="194" priority="3" operator="greaterThan">
      <formula>0.1</formula>
    </cfRule>
    <cfRule type="cellIs" dxfId="193" priority="4" operator="between">
      <formula>0.05</formula>
      <formula>0.1</formula>
    </cfRule>
    <cfRule type="cellIs" dxfId="192" priority="5" operator="lessThan">
      <formula>0.05</formula>
    </cfRule>
  </conditionalFormatting>
  <conditionalFormatting sqref="BH7:BH115">
    <cfRule type="cellIs" dxfId="191" priority="1" operator="greaterThan">
      <formula>$L$2+$L$3</formula>
    </cfRule>
    <cfRule type="cellIs" dxfId="190" priority="2" operator="lessThan">
      <formula>$L$2-$L$3</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1A1C-2062-4C78-9F28-49A55245075E}">
  <dimension ref="A1:L7"/>
  <sheetViews>
    <sheetView workbookViewId="0">
      <selection activeCell="A6" sqref="A6"/>
    </sheetView>
  </sheetViews>
  <sheetFormatPr defaultColWidth="9.140625" defaultRowHeight="15" x14ac:dyDescent="0.25"/>
  <cols>
    <col min="1" max="1" width="26.28515625" style="11" bestFit="1" customWidth="1"/>
    <col min="2" max="2" width="10.28515625" style="11" bestFit="1" customWidth="1"/>
    <col min="3" max="3" width="10.42578125" style="11" customWidth="1"/>
    <col min="4" max="4" width="11.42578125" style="11" customWidth="1"/>
    <col min="5" max="5" width="9.42578125" style="11" customWidth="1"/>
    <col min="6" max="6" width="14.42578125" style="11" customWidth="1"/>
    <col min="7" max="7" width="11.28515625" style="11" customWidth="1"/>
    <col min="8" max="8" width="10.7109375" style="11" customWidth="1"/>
    <col min="9" max="10" width="8.7109375" style="11" customWidth="1"/>
    <col min="11" max="11" width="8.28515625" style="11" customWidth="1"/>
    <col min="12" max="12" width="11.140625" style="11" customWidth="1"/>
    <col min="13" max="16384" width="9.140625" style="11"/>
  </cols>
  <sheetData>
    <row r="1" spans="1:12" x14ac:dyDescent="0.25">
      <c r="A1" s="11" t="s">
        <v>110</v>
      </c>
      <c r="B1" s="11" t="s">
        <v>0</v>
      </c>
      <c r="D1" s="11" t="s">
        <v>1</v>
      </c>
      <c r="F1" s="11" t="s">
        <v>112</v>
      </c>
    </row>
    <row r="2" spans="1:12" x14ac:dyDescent="0.25">
      <c r="B2" s="11" t="s">
        <v>2</v>
      </c>
      <c r="D2" s="11" t="s">
        <v>3</v>
      </c>
    </row>
    <row r="3" spans="1:12" ht="30" x14ac:dyDescent="0.25">
      <c r="A3" s="11" t="s">
        <v>4</v>
      </c>
      <c r="C3" s="11" t="s">
        <v>5</v>
      </c>
      <c r="D3" s="11">
        <v>5</v>
      </c>
      <c r="F3" s="11" t="s">
        <v>95</v>
      </c>
    </row>
    <row r="5" spans="1:12" x14ac:dyDescent="0.25">
      <c r="A5" s="12" t="s">
        <v>26</v>
      </c>
      <c r="B5" s="12" t="s">
        <v>6</v>
      </c>
      <c r="C5" s="12" t="s">
        <v>113</v>
      </c>
      <c r="D5" s="12" t="s">
        <v>114</v>
      </c>
      <c r="E5" s="12" t="s">
        <v>115</v>
      </c>
      <c r="F5" s="12" t="s">
        <v>116</v>
      </c>
      <c r="G5" s="12" t="s">
        <v>117</v>
      </c>
      <c r="H5"/>
      <c r="I5"/>
      <c r="J5"/>
      <c r="K5"/>
      <c r="L5"/>
    </row>
    <row r="6" spans="1:12" ht="30" x14ac:dyDescent="0.25">
      <c r="A6" s="12" t="s">
        <v>111</v>
      </c>
      <c r="B6" s="14"/>
      <c r="C6" s="12"/>
      <c r="D6" s="12"/>
      <c r="E6" s="12"/>
      <c r="F6" s="12"/>
      <c r="G6" s="12"/>
      <c r="H6"/>
      <c r="I6"/>
      <c r="J6"/>
      <c r="K6"/>
      <c r="L6"/>
    </row>
    <row r="7" spans="1:12" ht="60" x14ac:dyDescent="0.25">
      <c r="A7" s="12" t="s">
        <v>118</v>
      </c>
      <c r="B7" s="14"/>
      <c r="C7" s="12"/>
      <c r="D7" s="12"/>
      <c r="E7" s="12"/>
      <c r="F7" s="12"/>
      <c r="G7" s="12"/>
      <c r="H7"/>
      <c r="I7"/>
      <c r="J7"/>
      <c r="K7"/>
      <c r="L7"/>
    </row>
  </sheetData>
  <conditionalFormatting sqref="B6:B7">
    <cfRule type="containsText" dxfId="189" priority="2" operator="containsText" text="Yes">
      <formula>NOT(ISERROR(SEARCH("Yes",B6)))</formula>
    </cfRule>
  </conditionalFormatting>
  <conditionalFormatting sqref="C6:C7">
    <cfRule type="containsText" dxfId="188" priority="1" operator="containsText" text="No">
      <formula>NOT(ISERROR(SEARCH("No",C6)))</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4EF7-4758-4664-A633-871A6E34671E}">
  <dimension ref="A1:BH115"/>
  <sheetViews>
    <sheetView zoomScale="59" workbookViewId="0">
      <selection activeCell="J32" sqref="J32"/>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298</v>
      </c>
      <c r="C1" s="89" t="s">
        <v>28</v>
      </c>
      <c r="D1" s="62"/>
      <c r="E1" s="89" t="s">
        <v>290</v>
      </c>
      <c r="F1" s="62"/>
      <c r="G1" s="62"/>
      <c r="H1" s="62"/>
      <c r="I1" s="62"/>
      <c r="J1" s="89" t="s">
        <v>29</v>
      </c>
      <c r="K1" s="8"/>
      <c r="L1" s="82" t="s">
        <v>49</v>
      </c>
      <c r="M1" s="81" t="s">
        <v>298</v>
      </c>
      <c r="O1" s="89" t="s">
        <v>28</v>
      </c>
      <c r="P1" s="62"/>
      <c r="Q1" s="89" t="s">
        <v>290</v>
      </c>
      <c r="R1" s="62"/>
      <c r="S1" s="62"/>
      <c r="T1" s="62"/>
      <c r="U1" s="62"/>
      <c r="V1" s="89" t="s">
        <v>29</v>
      </c>
      <c r="W1" s="8"/>
      <c r="X1" s="82" t="s">
        <v>49</v>
      </c>
      <c r="Y1" s="81" t="s">
        <v>298</v>
      </c>
      <c r="AA1" s="89" t="s">
        <v>28</v>
      </c>
      <c r="AB1" s="62"/>
      <c r="AC1" s="89" t="s">
        <v>290</v>
      </c>
      <c r="AD1" s="62"/>
      <c r="AE1" s="62"/>
      <c r="AF1" s="62"/>
      <c r="AG1" s="62"/>
      <c r="AH1" s="89" t="s">
        <v>29</v>
      </c>
      <c r="AI1" s="8"/>
      <c r="AJ1" s="82" t="s">
        <v>49</v>
      </c>
      <c r="AK1" s="81" t="s">
        <v>298</v>
      </c>
      <c r="AM1" s="89" t="s">
        <v>28</v>
      </c>
      <c r="AN1" s="62"/>
      <c r="AO1" s="89" t="s">
        <v>290</v>
      </c>
      <c r="AP1" s="62"/>
      <c r="AQ1" s="62"/>
      <c r="AR1" s="62"/>
      <c r="AS1" s="62"/>
      <c r="AT1" s="89" t="s">
        <v>29</v>
      </c>
      <c r="AU1" s="8"/>
      <c r="AV1" s="82" t="s">
        <v>49</v>
      </c>
      <c r="AW1" s="81" t="s">
        <v>298</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v>
      </c>
      <c r="I5" t="str">
        <f>IF(C5="", "", (B5-C5)*1000/A5)</f>
        <v/>
      </c>
      <c r="J5" s="35" t="e">
        <f>I5/F$2</f>
        <v>#VALUE!</v>
      </c>
      <c r="K5" s="17"/>
      <c r="M5">
        <v>1</v>
      </c>
      <c r="U5" t="str">
        <f>IF(O5="", "", (N5-O5)*1000/M5)</f>
        <v/>
      </c>
      <c r="V5" s="35" t="e">
        <f>U5/R$2</f>
        <v>#VALUE!</v>
      </c>
      <c r="W5" s="17"/>
      <c r="Y5">
        <v>1</v>
      </c>
      <c r="AG5" t="str">
        <f>IF(AA5="", "", (Z5-AA5)*1000/Y5)</f>
        <v/>
      </c>
      <c r="AH5" s="35" t="e">
        <f>AG5/AD$2</f>
        <v>#VALUE!</v>
      </c>
      <c r="AI5" s="17"/>
      <c r="AK5">
        <v>1</v>
      </c>
      <c r="AS5" t="str">
        <f>IF(AM5="", "", (AL5-AM5)*1000/AK5)</f>
        <v/>
      </c>
      <c r="AT5" s="35" t="e">
        <f>AS5/AP$2</f>
        <v>#VALUE!</v>
      </c>
      <c r="AU5" s="17"/>
      <c r="AW5">
        <v>1</v>
      </c>
      <c r="BE5" t="str">
        <f>IF(AY5="", "", (AX5-AY5)*1000/AW5)</f>
        <v/>
      </c>
      <c r="BF5" s="35" t="e">
        <f>BE5/BB$2</f>
        <v>#VALUE!</v>
      </c>
      <c r="BG5" s="17"/>
    </row>
    <row r="6" spans="1:60" x14ac:dyDescent="0.25">
      <c r="A6">
        <f>A5+1</f>
        <v>2</v>
      </c>
      <c r="B6">
        <f>C5</f>
        <v>0</v>
      </c>
      <c r="I6" t="str">
        <f t="shared" ref="I6:I37" si="0">IF(C6="", "", (B6-C6)*1000/(A6-A5))</f>
        <v/>
      </c>
      <c r="J6" s="35" t="e">
        <f t="shared" ref="J6:J44" si="1">I6/F$2</f>
        <v>#VALUE!</v>
      </c>
      <c r="K6" s="17"/>
      <c r="M6">
        <f>M5+1</f>
        <v>2</v>
      </c>
      <c r="N6">
        <f>O5</f>
        <v>0</v>
      </c>
      <c r="U6" t="str">
        <f t="shared" ref="U6:U37" si="2">IF(O6="", "", (N6-O6)*1000/(M6-M5))</f>
        <v/>
      </c>
      <c r="V6" s="35" t="e">
        <f t="shared" ref="V6:V44" si="3">U6/R$2</f>
        <v>#VALUE!</v>
      </c>
      <c r="W6" s="17"/>
      <c r="Y6">
        <f>Y5+1</f>
        <v>2</v>
      </c>
      <c r="Z6">
        <f>AA5</f>
        <v>0</v>
      </c>
      <c r="AG6" t="str">
        <f t="shared" ref="AG6:AG37" si="4">IF(AA6="", "", (Z6-AA6)*1000/(Y6-Y5))</f>
        <v/>
      </c>
      <c r="AH6" s="35" t="e">
        <f t="shared" ref="AH6:AH44" si="5">AG6/AD$2</f>
        <v>#VALUE!</v>
      </c>
      <c r="AI6" s="17"/>
      <c r="AK6">
        <f>AK5+1</f>
        <v>2</v>
      </c>
      <c r="AL6">
        <f>AM5</f>
        <v>0</v>
      </c>
      <c r="AS6" t="str">
        <f t="shared" ref="AS6:AS37" si="6">IF(AM6="", "", (AL6-AM6)*1000/(AK6-AK5))</f>
        <v/>
      </c>
      <c r="AT6" s="35" t="e">
        <f t="shared" ref="AT6:AT44" si="7">AS6/AP$2</f>
        <v>#VALUE!</v>
      </c>
      <c r="AU6" s="17"/>
      <c r="AW6">
        <f>AW5+1</f>
        <v>2</v>
      </c>
      <c r="AX6">
        <f>AY5</f>
        <v>0</v>
      </c>
      <c r="BE6" t="str">
        <f t="shared" ref="BE6:BE37" si="8">IF(AY6="", "", (AX6-AY6)*1000/(AW6-AW5))</f>
        <v/>
      </c>
      <c r="BF6" s="35" t="e">
        <f t="shared" ref="BF6:BF44" si="9">BE6/BB$2</f>
        <v>#VALUE!</v>
      </c>
      <c r="BG6" s="17"/>
    </row>
    <row r="7" spans="1:60" x14ac:dyDescent="0.25">
      <c r="A7">
        <f t="shared" ref="A7:A44" si="10">A6+1</f>
        <v>3</v>
      </c>
      <c r="B7">
        <f t="shared" ref="B7:B44" si="11">C6</f>
        <v>0</v>
      </c>
      <c r="I7" t="str">
        <f t="shared" si="0"/>
        <v/>
      </c>
      <c r="J7" s="35" t="e">
        <f t="shared" si="1"/>
        <v>#VALUE!</v>
      </c>
      <c r="K7" t="e">
        <f>_xlfn.STDEV.P(I5:I7)/AVERAGE(I5:I7)</f>
        <v>#DIV/0!</v>
      </c>
      <c r="L7" t="e">
        <f>AVERAGE(I5:I7)</f>
        <v>#DIV/0!</v>
      </c>
      <c r="M7">
        <f t="shared" ref="M7:M44" si="12">M6+1</f>
        <v>3</v>
      </c>
      <c r="N7">
        <f t="shared" ref="N7:N44" si="13">O6</f>
        <v>0</v>
      </c>
      <c r="U7" t="str">
        <f t="shared" si="2"/>
        <v/>
      </c>
      <c r="V7" s="35" t="e">
        <f t="shared" si="3"/>
        <v>#VALUE!</v>
      </c>
      <c r="W7" t="e">
        <f>_xlfn.STDEV.P(U5:U7)/AVERAGE(U5:U7)</f>
        <v>#DIV/0!</v>
      </c>
      <c r="X7" t="e">
        <f>AVERAGE(U5:U7)</f>
        <v>#DIV/0!</v>
      </c>
      <c r="Y7">
        <f t="shared" ref="Y7:Y44" si="14">Y6+1</f>
        <v>3</v>
      </c>
      <c r="Z7">
        <f t="shared" ref="Z7:Z44" si="15">AA6</f>
        <v>0</v>
      </c>
      <c r="AG7" t="str">
        <f t="shared" si="4"/>
        <v/>
      </c>
      <c r="AH7" s="35" t="e">
        <f t="shared" si="5"/>
        <v>#VALUE!</v>
      </c>
      <c r="AI7" t="e">
        <f>_xlfn.STDEV.P(AG5:AG7)/AVERAGE(AG5:AG7)</f>
        <v>#DIV/0!</v>
      </c>
      <c r="AJ7" t="e">
        <f>AVERAGE(AG5:AG7)</f>
        <v>#DIV/0!</v>
      </c>
      <c r="AK7">
        <f t="shared" ref="AK7:AK44" si="16">AK6+1</f>
        <v>3</v>
      </c>
      <c r="AL7">
        <f t="shared" ref="AL7:AL44" si="17">AM6</f>
        <v>0</v>
      </c>
      <c r="AS7" t="str">
        <f t="shared" si="6"/>
        <v/>
      </c>
      <c r="AT7" s="35" t="e">
        <f t="shared" si="7"/>
        <v>#VALUE!</v>
      </c>
      <c r="AU7" t="e">
        <f>_xlfn.STDEV.P(AS5:AS7)/AVERAGE(AS5:AS7)</f>
        <v>#DIV/0!</v>
      </c>
      <c r="AV7" t="e">
        <f>AVERAGE(AS5:AS7)</f>
        <v>#DIV/0!</v>
      </c>
      <c r="AW7">
        <f t="shared" ref="AW7:AW44" si="18">AW6+1</f>
        <v>3</v>
      </c>
      <c r="AX7">
        <f t="shared" ref="AX7:AX44" si="19">AY6</f>
        <v>0</v>
      </c>
      <c r="BE7" t="str">
        <f t="shared" si="8"/>
        <v/>
      </c>
      <c r="BF7" s="35" t="e">
        <f t="shared" si="9"/>
        <v>#VALUE!</v>
      </c>
      <c r="BG7" t="e">
        <f>_xlfn.STDEV.P(BE5:BE7)/AVERAGE(BE5:BE7)</f>
        <v>#DIV/0!</v>
      </c>
      <c r="BH7" t="e">
        <f>AVERAGE(BE5:BE7)</f>
        <v>#DIV/0!</v>
      </c>
    </row>
    <row r="8" spans="1:60" x14ac:dyDescent="0.25">
      <c r="A8">
        <f t="shared" si="10"/>
        <v>4</v>
      </c>
      <c r="B8">
        <f t="shared" si="11"/>
        <v>0</v>
      </c>
      <c r="I8" t="str">
        <f t="shared" si="0"/>
        <v/>
      </c>
      <c r="J8" s="35" t="e">
        <f t="shared" si="1"/>
        <v>#VALUE!</v>
      </c>
      <c r="M8">
        <f t="shared" si="12"/>
        <v>4</v>
      </c>
      <c r="N8">
        <f t="shared" si="13"/>
        <v>0</v>
      </c>
      <c r="U8" t="str">
        <f t="shared" si="2"/>
        <v/>
      </c>
      <c r="V8" s="35" t="e">
        <f t="shared" si="3"/>
        <v>#VALUE!</v>
      </c>
      <c r="Y8">
        <f t="shared" si="14"/>
        <v>4</v>
      </c>
      <c r="Z8">
        <f t="shared" si="15"/>
        <v>0</v>
      </c>
      <c r="AG8" t="str">
        <f t="shared" si="4"/>
        <v/>
      </c>
      <c r="AH8" s="35" t="e">
        <f t="shared" si="5"/>
        <v>#VALUE!</v>
      </c>
      <c r="AK8">
        <f t="shared" si="16"/>
        <v>4</v>
      </c>
      <c r="AL8">
        <f t="shared" si="17"/>
        <v>0</v>
      </c>
      <c r="AS8" t="str">
        <f t="shared" si="6"/>
        <v/>
      </c>
      <c r="AT8" s="35" t="e">
        <f t="shared" si="7"/>
        <v>#VALUE!</v>
      </c>
      <c r="AW8">
        <f t="shared" si="18"/>
        <v>4</v>
      </c>
      <c r="AX8">
        <f t="shared" si="19"/>
        <v>0</v>
      </c>
      <c r="BE8" t="str">
        <f t="shared" si="8"/>
        <v/>
      </c>
      <c r="BF8" s="35" t="e">
        <f t="shared" si="9"/>
        <v>#VALUE!</v>
      </c>
    </row>
    <row r="9" spans="1:60" x14ac:dyDescent="0.25">
      <c r="A9">
        <f t="shared" si="10"/>
        <v>5</v>
      </c>
      <c r="B9">
        <f t="shared" si="11"/>
        <v>0</v>
      </c>
      <c r="I9" t="str">
        <f t="shared" si="0"/>
        <v/>
      </c>
      <c r="J9" s="35" t="e">
        <f t="shared" si="1"/>
        <v>#VALUE!</v>
      </c>
      <c r="M9">
        <f t="shared" si="12"/>
        <v>5</v>
      </c>
      <c r="N9">
        <f t="shared" si="13"/>
        <v>0</v>
      </c>
      <c r="U9" t="str">
        <f t="shared" si="2"/>
        <v/>
      </c>
      <c r="V9" s="35" t="e">
        <f t="shared" si="3"/>
        <v>#VALUE!</v>
      </c>
      <c r="Y9">
        <f t="shared" si="14"/>
        <v>5</v>
      </c>
      <c r="Z9">
        <f t="shared" si="15"/>
        <v>0</v>
      </c>
      <c r="AG9" t="str">
        <f t="shared" si="4"/>
        <v/>
      </c>
      <c r="AH9" s="35" t="e">
        <f t="shared" si="5"/>
        <v>#VALUE!</v>
      </c>
      <c r="AK9">
        <f t="shared" si="16"/>
        <v>5</v>
      </c>
      <c r="AL9">
        <f t="shared" si="17"/>
        <v>0</v>
      </c>
      <c r="AS9" t="str">
        <f t="shared" si="6"/>
        <v/>
      </c>
      <c r="AT9" s="35" t="e">
        <f t="shared" si="7"/>
        <v>#VALUE!</v>
      </c>
      <c r="AW9">
        <f t="shared" si="18"/>
        <v>5</v>
      </c>
      <c r="AX9">
        <f t="shared" si="19"/>
        <v>0</v>
      </c>
      <c r="BE9" t="str">
        <f t="shared" si="8"/>
        <v/>
      </c>
      <c r="BF9" s="35" t="e">
        <f t="shared" si="9"/>
        <v>#VALUE!</v>
      </c>
    </row>
    <row r="10" spans="1:60" x14ac:dyDescent="0.25">
      <c r="A10">
        <f t="shared" si="10"/>
        <v>6</v>
      </c>
      <c r="B10">
        <f t="shared" si="11"/>
        <v>0</v>
      </c>
      <c r="I10" t="str">
        <f t="shared" si="0"/>
        <v/>
      </c>
      <c r="J10" s="35" t="e">
        <f t="shared" si="1"/>
        <v>#VALUE!</v>
      </c>
      <c r="K10" t="e">
        <f>_xlfn.STDEV.P(I8:I10)/AVERAGE(I8:I10)</f>
        <v>#DIV/0!</v>
      </c>
      <c r="L10" t="e">
        <f>AVERAGE(I8:I10)</f>
        <v>#DIV/0!</v>
      </c>
      <c r="M10">
        <f t="shared" si="12"/>
        <v>6</v>
      </c>
      <c r="N10">
        <f t="shared" si="13"/>
        <v>0</v>
      </c>
      <c r="U10" t="str">
        <f t="shared" si="2"/>
        <v/>
      </c>
      <c r="V10" s="35" t="e">
        <f t="shared" si="3"/>
        <v>#VALUE!</v>
      </c>
      <c r="W10" t="e">
        <f>_xlfn.STDEV.P(U8:U10)/AVERAGE(U8:U10)</f>
        <v>#DIV/0!</v>
      </c>
      <c r="X10" t="e">
        <f>AVERAGE(U8:U10)</f>
        <v>#DIV/0!</v>
      </c>
      <c r="Y10">
        <f t="shared" si="14"/>
        <v>6</v>
      </c>
      <c r="Z10">
        <f t="shared" si="15"/>
        <v>0</v>
      </c>
      <c r="AG10" t="str">
        <f t="shared" si="4"/>
        <v/>
      </c>
      <c r="AH10" s="35" t="e">
        <f t="shared" si="5"/>
        <v>#VALUE!</v>
      </c>
      <c r="AI10" t="e">
        <f>_xlfn.STDEV.P(AG8:AG10)/AVERAGE(AG8:AG10)</f>
        <v>#DIV/0!</v>
      </c>
      <c r="AJ10" t="e">
        <f>AVERAGE(AG8:AG10)</f>
        <v>#DIV/0!</v>
      </c>
      <c r="AK10">
        <f t="shared" si="16"/>
        <v>6</v>
      </c>
      <c r="AL10">
        <f t="shared" si="17"/>
        <v>0</v>
      </c>
      <c r="AS10" t="str">
        <f t="shared" si="6"/>
        <v/>
      </c>
      <c r="AT10" s="35" t="e">
        <f t="shared" si="7"/>
        <v>#VALUE!</v>
      </c>
      <c r="AU10" t="e">
        <f>_xlfn.STDEV.P(AS8:AS10)/AVERAGE(AS8:AS10)</f>
        <v>#DIV/0!</v>
      </c>
      <c r="AV10" t="e">
        <f>AVERAGE(AS8:AS10)</f>
        <v>#DIV/0!</v>
      </c>
      <c r="AW10">
        <f t="shared" si="18"/>
        <v>6</v>
      </c>
      <c r="AX10">
        <f t="shared" si="19"/>
        <v>0</v>
      </c>
      <c r="BE10" t="str">
        <f t="shared" si="8"/>
        <v/>
      </c>
      <c r="BF10" s="35" t="e">
        <f t="shared" si="9"/>
        <v>#VALUE!</v>
      </c>
      <c r="BG10" t="e">
        <f>_xlfn.STDEV.P(BE8:BE10)/AVERAGE(BE8:BE10)</f>
        <v>#DIV/0!</v>
      </c>
      <c r="BH10" t="e">
        <f>AVERAGE(BE8:BE10)</f>
        <v>#DIV/0!</v>
      </c>
    </row>
    <row r="11" spans="1:60" x14ac:dyDescent="0.25">
      <c r="A11">
        <f t="shared" si="10"/>
        <v>7</v>
      </c>
      <c r="B11">
        <f t="shared" si="11"/>
        <v>0</v>
      </c>
      <c r="I11" t="str">
        <f t="shared" si="0"/>
        <v/>
      </c>
      <c r="J11" s="35" t="e">
        <f t="shared" si="1"/>
        <v>#VALUE!</v>
      </c>
      <c r="M11">
        <f t="shared" si="12"/>
        <v>7</v>
      </c>
      <c r="N11">
        <f t="shared" si="13"/>
        <v>0</v>
      </c>
      <c r="U11" t="str">
        <f t="shared" si="2"/>
        <v/>
      </c>
      <c r="V11" s="35" t="e">
        <f t="shared" si="3"/>
        <v>#VALUE!</v>
      </c>
      <c r="Y11">
        <f t="shared" si="14"/>
        <v>7</v>
      </c>
      <c r="Z11">
        <f t="shared" si="15"/>
        <v>0</v>
      </c>
      <c r="AG11" t="str">
        <f t="shared" si="4"/>
        <v/>
      </c>
      <c r="AH11" s="35" t="e">
        <f t="shared" si="5"/>
        <v>#VALUE!</v>
      </c>
      <c r="AK11">
        <f t="shared" si="16"/>
        <v>7</v>
      </c>
      <c r="AL11">
        <f t="shared" si="17"/>
        <v>0</v>
      </c>
      <c r="AS11" t="str">
        <f t="shared" si="6"/>
        <v/>
      </c>
      <c r="AT11" s="35" t="e">
        <f t="shared" si="7"/>
        <v>#VALUE!</v>
      </c>
      <c r="AW11">
        <f t="shared" si="18"/>
        <v>7</v>
      </c>
      <c r="AX11">
        <f t="shared" si="19"/>
        <v>0</v>
      </c>
      <c r="BE11" t="str">
        <f t="shared" si="8"/>
        <v/>
      </c>
      <c r="BF11" s="35" t="e">
        <f t="shared" si="9"/>
        <v>#VALUE!</v>
      </c>
    </row>
    <row r="12" spans="1:60" x14ac:dyDescent="0.25">
      <c r="A12">
        <f t="shared" si="10"/>
        <v>8</v>
      </c>
      <c r="B12">
        <f t="shared" si="11"/>
        <v>0</v>
      </c>
      <c r="I12" t="str">
        <f t="shared" si="0"/>
        <v/>
      </c>
      <c r="J12" s="35" t="e">
        <f t="shared" si="1"/>
        <v>#VALUE!</v>
      </c>
      <c r="M12">
        <f t="shared" si="12"/>
        <v>8</v>
      </c>
      <c r="N12">
        <f t="shared" si="13"/>
        <v>0</v>
      </c>
      <c r="U12" t="str">
        <f t="shared" si="2"/>
        <v/>
      </c>
      <c r="V12" s="35" t="e">
        <f t="shared" si="3"/>
        <v>#VALUE!</v>
      </c>
      <c r="Y12">
        <f t="shared" si="14"/>
        <v>8</v>
      </c>
      <c r="Z12">
        <f t="shared" si="15"/>
        <v>0</v>
      </c>
      <c r="AG12" t="str">
        <f t="shared" si="4"/>
        <v/>
      </c>
      <c r="AH12" s="35" t="e">
        <f t="shared" si="5"/>
        <v>#VALUE!</v>
      </c>
      <c r="AK12">
        <f t="shared" si="16"/>
        <v>8</v>
      </c>
      <c r="AL12">
        <f t="shared" si="17"/>
        <v>0</v>
      </c>
      <c r="AS12" t="str">
        <f t="shared" si="6"/>
        <v/>
      </c>
      <c r="AT12" s="35" t="e">
        <f t="shared" si="7"/>
        <v>#VALUE!</v>
      </c>
      <c r="AW12">
        <f t="shared" si="18"/>
        <v>8</v>
      </c>
      <c r="AX12">
        <f t="shared" si="19"/>
        <v>0</v>
      </c>
      <c r="BE12" t="str">
        <f t="shared" si="8"/>
        <v/>
      </c>
      <c r="BF12" s="35" t="e">
        <f t="shared" si="9"/>
        <v>#VALUE!</v>
      </c>
    </row>
    <row r="13" spans="1:60" x14ac:dyDescent="0.25">
      <c r="A13">
        <f t="shared" si="10"/>
        <v>9</v>
      </c>
      <c r="B13">
        <f t="shared" si="11"/>
        <v>0</v>
      </c>
      <c r="I13" t="str">
        <f t="shared" si="0"/>
        <v/>
      </c>
      <c r="J13" s="35" t="e">
        <f t="shared" si="1"/>
        <v>#VALUE!</v>
      </c>
      <c r="K13" t="e">
        <f>_xlfn.STDEV.P(I11:I13)/AVERAGE(I11:I13)</f>
        <v>#DIV/0!</v>
      </c>
      <c r="L13" t="e">
        <f>AVERAGE(I11:I13)</f>
        <v>#DIV/0!</v>
      </c>
      <c r="M13">
        <f t="shared" si="12"/>
        <v>9</v>
      </c>
      <c r="N13">
        <f t="shared" si="13"/>
        <v>0</v>
      </c>
      <c r="U13" t="str">
        <f t="shared" si="2"/>
        <v/>
      </c>
      <c r="V13" s="35" t="e">
        <f t="shared" si="3"/>
        <v>#VALUE!</v>
      </c>
      <c r="W13" t="e">
        <f>_xlfn.STDEV.P(U11:U13)/AVERAGE(U11:U13)</f>
        <v>#DIV/0!</v>
      </c>
      <c r="X13" t="e">
        <f>AVERAGE(U11:U13)</f>
        <v>#DIV/0!</v>
      </c>
      <c r="Y13">
        <f t="shared" si="14"/>
        <v>9</v>
      </c>
      <c r="Z13">
        <f t="shared" si="15"/>
        <v>0</v>
      </c>
      <c r="AG13" t="str">
        <f t="shared" si="4"/>
        <v/>
      </c>
      <c r="AH13" s="35" t="e">
        <f t="shared" si="5"/>
        <v>#VALUE!</v>
      </c>
      <c r="AI13" t="e">
        <f>_xlfn.STDEV.P(AG11:AG13)/AVERAGE(AG11:AG13)</f>
        <v>#DIV/0!</v>
      </c>
      <c r="AJ13" t="e">
        <f>AVERAGE(AG11:AG13)</f>
        <v>#DIV/0!</v>
      </c>
      <c r="AK13">
        <f t="shared" si="16"/>
        <v>9</v>
      </c>
      <c r="AL13">
        <f t="shared" si="17"/>
        <v>0</v>
      </c>
      <c r="AS13" t="str">
        <f t="shared" si="6"/>
        <v/>
      </c>
      <c r="AT13" s="35" t="e">
        <f t="shared" si="7"/>
        <v>#VALUE!</v>
      </c>
      <c r="AU13" t="e">
        <f>_xlfn.STDEV.P(AS11:AS13)/AVERAGE(AS11:AS13)</f>
        <v>#DIV/0!</v>
      </c>
      <c r="AV13" t="e">
        <f>AVERAGE(AS11:AS13)</f>
        <v>#DIV/0!</v>
      </c>
      <c r="AW13">
        <f t="shared" si="18"/>
        <v>9</v>
      </c>
      <c r="AX13">
        <f t="shared" si="19"/>
        <v>0</v>
      </c>
      <c r="BE13" t="str">
        <f t="shared" si="8"/>
        <v/>
      </c>
      <c r="BF13" s="35" t="e">
        <f t="shared" si="9"/>
        <v>#VALUE!</v>
      </c>
      <c r="BG13" t="e">
        <f>_xlfn.STDEV.P(BE11:BE13)/AVERAGE(BE11:BE13)</f>
        <v>#DIV/0!</v>
      </c>
      <c r="BH13" t="e">
        <f>AVERAGE(BE11:BE13)</f>
        <v>#DIV/0!</v>
      </c>
    </row>
    <row r="14" spans="1:60" x14ac:dyDescent="0.25">
      <c r="A14">
        <f t="shared" si="10"/>
        <v>10</v>
      </c>
      <c r="B14">
        <f t="shared" si="11"/>
        <v>0</v>
      </c>
      <c r="I14" t="str">
        <f t="shared" si="0"/>
        <v/>
      </c>
      <c r="J14" s="35" t="e">
        <f t="shared" si="1"/>
        <v>#VALUE!</v>
      </c>
      <c r="M14">
        <f t="shared" si="12"/>
        <v>10</v>
      </c>
      <c r="N14">
        <f t="shared" si="13"/>
        <v>0</v>
      </c>
      <c r="U14" t="str">
        <f t="shared" si="2"/>
        <v/>
      </c>
      <c r="V14" s="35" t="e">
        <f t="shared" si="3"/>
        <v>#VALUE!</v>
      </c>
      <c r="Y14">
        <f t="shared" si="14"/>
        <v>10</v>
      </c>
      <c r="Z14">
        <f t="shared" si="15"/>
        <v>0</v>
      </c>
      <c r="AG14" t="str">
        <f t="shared" si="4"/>
        <v/>
      </c>
      <c r="AH14" s="35" t="e">
        <f t="shared" si="5"/>
        <v>#VALUE!</v>
      </c>
      <c r="AK14">
        <f t="shared" si="16"/>
        <v>10</v>
      </c>
      <c r="AL14">
        <f t="shared" si="17"/>
        <v>0</v>
      </c>
      <c r="AS14" t="str">
        <f t="shared" si="6"/>
        <v/>
      </c>
      <c r="AT14" s="35" t="e">
        <f t="shared" si="7"/>
        <v>#VALUE!</v>
      </c>
      <c r="AW14">
        <f t="shared" si="18"/>
        <v>10</v>
      </c>
      <c r="AX14">
        <f t="shared" si="19"/>
        <v>0</v>
      </c>
      <c r="BE14" t="str">
        <f t="shared" si="8"/>
        <v/>
      </c>
      <c r="BF14" s="35" t="e">
        <f t="shared" si="9"/>
        <v>#VALUE!</v>
      </c>
    </row>
    <row r="15" spans="1:60" x14ac:dyDescent="0.25">
      <c r="A15">
        <f t="shared" si="10"/>
        <v>11</v>
      </c>
      <c r="B15">
        <f t="shared" si="11"/>
        <v>0</v>
      </c>
      <c r="I15" t="str">
        <f t="shared" si="0"/>
        <v/>
      </c>
      <c r="J15" s="35" t="e">
        <f t="shared" si="1"/>
        <v>#VALUE!</v>
      </c>
      <c r="M15">
        <f t="shared" si="12"/>
        <v>11</v>
      </c>
      <c r="N15">
        <f t="shared" si="13"/>
        <v>0</v>
      </c>
      <c r="U15" t="str">
        <f t="shared" si="2"/>
        <v/>
      </c>
      <c r="V15" s="35" t="e">
        <f t="shared" si="3"/>
        <v>#VALUE!</v>
      </c>
      <c r="Y15">
        <f t="shared" si="14"/>
        <v>11</v>
      </c>
      <c r="Z15">
        <f t="shared" si="15"/>
        <v>0</v>
      </c>
      <c r="AG15" t="str">
        <f t="shared" si="4"/>
        <v/>
      </c>
      <c r="AH15" s="35" t="e">
        <f t="shared" si="5"/>
        <v>#VALUE!</v>
      </c>
      <c r="AK15">
        <f t="shared" si="16"/>
        <v>11</v>
      </c>
      <c r="AL15">
        <f t="shared" si="17"/>
        <v>0</v>
      </c>
      <c r="AS15" t="str">
        <f t="shared" si="6"/>
        <v/>
      </c>
      <c r="AT15" s="35" t="e">
        <f t="shared" si="7"/>
        <v>#VALUE!</v>
      </c>
      <c r="AW15">
        <f t="shared" si="18"/>
        <v>11</v>
      </c>
      <c r="AX15">
        <f t="shared" si="19"/>
        <v>0</v>
      </c>
      <c r="BE15" t="str">
        <f t="shared" si="8"/>
        <v/>
      </c>
      <c r="BF15" s="35" t="e">
        <f t="shared" si="9"/>
        <v>#VALUE!</v>
      </c>
    </row>
    <row r="16" spans="1:60" x14ac:dyDescent="0.25">
      <c r="A16">
        <f t="shared" si="10"/>
        <v>12</v>
      </c>
      <c r="B16">
        <f t="shared" si="11"/>
        <v>0</v>
      </c>
      <c r="I16" t="str">
        <f t="shared" si="0"/>
        <v/>
      </c>
      <c r="J16" s="35" t="e">
        <f t="shared" si="1"/>
        <v>#VALUE!</v>
      </c>
      <c r="K16" t="e">
        <f>_xlfn.STDEV.P(I14:I16)/AVERAGE(I14:I16)</f>
        <v>#DIV/0!</v>
      </c>
      <c r="L16" t="e">
        <f>AVERAGE(I14:I16)</f>
        <v>#DIV/0!</v>
      </c>
      <c r="M16">
        <f t="shared" si="12"/>
        <v>12</v>
      </c>
      <c r="N16">
        <f t="shared" si="13"/>
        <v>0</v>
      </c>
      <c r="U16" t="str">
        <f t="shared" si="2"/>
        <v/>
      </c>
      <c r="V16" s="35" t="e">
        <f t="shared" si="3"/>
        <v>#VALUE!</v>
      </c>
      <c r="W16" t="e">
        <f>_xlfn.STDEV.P(U14:U16)/AVERAGE(U14:U16)</f>
        <v>#DIV/0!</v>
      </c>
      <c r="X16" t="e">
        <f>AVERAGE(U14:U16)</f>
        <v>#DIV/0!</v>
      </c>
      <c r="Y16">
        <f t="shared" si="14"/>
        <v>12</v>
      </c>
      <c r="Z16">
        <f t="shared" si="15"/>
        <v>0</v>
      </c>
      <c r="AG16" t="str">
        <f t="shared" si="4"/>
        <v/>
      </c>
      <c r="AH16" s="35" t="e">
        <f t="shared" si="5"/>
        <v>#VALUE!</v>
      </c>
      <c r="AI16" t="e">
        <f>_xlfn.STDEV.P(AG14:AG16)/AVERAGE(AG14:AG16)</f>
        <v>#DIV/0!</v>
      </c>
      <c r="AJ16" t="e">
        <f>AVERAGE(AG14:AG16)</f>
        <v>#DIV/0!</v>
      </c>
      <c r="AK16">
        <f t="shared" si="16"/>
        <v>12</v>
      </c>
      <c r="AL16">
        <f t="shared" si="17"/>
        <v>0</v>
      </c>
      <c r="AS16" t="str">
        <f t="shared" si="6"/>
        <v/>
      </c>
      <c r="AT16" s="35" t="e">
        <f t="shared" si="7"/>
        <v>#VALUE!</v>
      </c>
      <c r="AU16" t="e">
        <f>_xlfn.STDEV.P(AS14:AS16)/AVERAGE(AS14:AS16)</f>
        <v>#DIV/0!</v>
      </c>
      <c r="AV16" t="e">
        <f>AVERAGE(AS14:AS16)</f>
        <v>#DIV/0!</v>
      </c>
      <c r="AW16">
        <f t="shared" si="18"/>
        <v>12</v>
      </c>
      <c r="AX16">
        <f t="shared" si="19"/>
        <v>0</v>
      </c>
      <c r="BE16" t="str">
        <f t="shared" si="8"/>
        <v/>
      </c>
      <c r="BF16" s="35" t="e">
        <f t="shared" si="9"/>
        <v>#VALUE!</v>
      </c>
      <c r="BG16" t="e">
        <f>_xlfn.STDEV.P(BE14:BE16)/AVERAGE(BE14:BE16)</f>
        <v>#DIV/0!</v>
      </c>
      <c r="BH16" t="e">
        <f>AVERAGE(BE14:BE16)</f>
        <v>#DIV/0!</v>
      </c>
    </row>
    <row r="17" spans="1:60" x14ac:dyDescent="0.25">
      <c r="A17">
        <f t="shared" si="10"/>
        <v>13</v>
      </c>
      <c r="B17">
        <f t="shared" si="11"/>
        <v>0</v>
      </c>
      <c r="I17" t="str">
        <f t="shared" si="0"/>
        <v/>
      </c>
      <c r="J17" s="35" t="e">
        <f t="shared" si="1"/>
        <v>#VALUE!</v>
      </c>
      <c r="M17">
        <f t="shared" si="12"/>
        <v>13</v>
      </c>
      <c r="N17">
        <f t="shared" si="13"/>
        <v>0</v>
      </c>
      <c r="U17" t="str">
        <f t="shared" si="2"/>
        <v/>
      </c>
      <c r="V17" s="35" t="e">
        <f t="shared" si="3"/>
        <v>#VALUE!</v>
      </c>
      <c r="Y17">
        <f t="shared" si="14"/>
        <v>13</v>
      </c>
      <c r="Z17">
        <f t="shared" si="15"/>
        <v>0</v>
      </c>
      <c r="AG17" t="str">
        <f t="shared" si="4"/>
        <v/>
      </c>
      <c r="AH17" s="35" t="e">
        <f t="shared" si="5"/>
        <v>#VALUE!</v>
      </c>
      <c r="AK17">
        <f t="shared" si="16"/>
        <v>13</v>
      </c>
      <c r="AL17">
        <f t="shared" si="17"/>
        <v>0</v>
      </c>
      <c r="AS17" t="str">
        <f t="shared" si="6"/>
        <v/>
      </c>
      <c r="AT17" s="35" t="e">
        <f t="shared" si="7"/>
        <v>#VALUE!</v>
      </c>
      <c r="AW17">
        <f t="shared" si="18"/>
        <v>13</v>
      </c>
      <c r="AX17">
        <f t="shared" si="19"/>
        <v>0</v>
      </c>
      <c r="BE17" t="str">
        <f t="shared" si="8"/>
        <v/>
      </c>
      <c r="BF17" s="35" t="e">
        <f t="shared" si="9"/>
        <v>#VALUE!</v>
      </c>
    </row>
    <row r="18" spans="1:60" x14ac:dyDescent="0.25">
      <c r="A18">
        <f t="shared" si="10"/>
        <v>14</v>
      </c>
      <c r="B18">
        <f t="shared" si="11"/>
        <v>0</v>
      </c>
      <c r="I18" t="str">
        <f t="shared" si="0"/>
        <v/>
      </c>
      <c r="J18" s="35" t="e">
        <f t="shared" si="1"/>
        <v>#VALUE!</v>
      </c>
      <c r="M18">
        <f t="shared" si="12"/>
        <v>14</v>
      </c>
      <c r="N18">
        <f t="shared" si="13"/>
        <v>0</v>
      </c>
      <c r="U18" t="str">
        <f t="shared" si="2"/>
        <v/>
      </c>
      <c r="V18" s="35" t="e">
        <f t="shared" si="3"/>
        <v>#VALUE!</v>
      </c>
      <c r="Y18">
        <f t="shared" si="14"/>
        <v>14</v>
      </c>
      <c r="Z18">
        <f t="shared" si="15"/>
        <v>0</v>
      </c>
      <c r="AG18" t="str">
        <f t="shared" si="4"/>
        <v/>
      </c>
      <c r="AH18" s="35" t="e">
        <f t="shared" si="5"/>
        <v>#VALUE!</v>
      </c>
      <c r="AK18">
        <f t="shared" si="16"/>
        <v>14</v>
      </c>
      <c r="AL18">
        <f t="shared" si="17"/>
        <v>0</v>
      </c>
      <c r="AS18" t="str">
        <f t="shared" si="6"/>
        <v/>
      </c>
      <c r="AT18" s="35" t="e">
        <f t="shared" si="7"/>
        <v>#VALUE!</v>
      </c>
      <c r="AW18">
        <f t="shared" si="18"/>
        <v>14</v>
      </c>
      <c r="AX18">
        <f t="shared" si="19"/>
        <v>0</v>
      </c>
      <c r="BE18" t="str">
        <f t="shared" si="8"/>
        <v/>
      </c>
      <c r="BF18" s="35" t="e">
        <f t="shared" si="9"/>
        <v>#VALUE!</v>
      </c>
    </row>
    <row r="19" spans="1:60" x14ac:dyDescent="0.25">
      <c r="A19">
        <f t="shared" si="10"/>
        <v>15</v>
      </c>
      <c r="B19">
        <f t="shared" si="11"/>
        <v>0</v>
      </c>
      <c r="I19" t="str">
        <f t="shared" si="0"/>
        <v/>
      </c>
      <c r="J19" s="35" t="e">
        <f t="shared" si="1"/>
        <v>#VALUE!</v>
      </c>
      <c r="K19" t="e">
        <f>_xlfn.STDEV.P(I17:I19)/AVERAGE(I17:I19)</f>
        <v>#DIV/0!</v>
      </c>
      <c r="L19" t="e">
        <f>AVERAGE(I17:I19)</f>
        <v>#DIV/0!</v>
      </c>
      <c r="M19">
        <f t="shared" si="12"/>
        <v>15</v>
      </c>
      <c r="N19">
        <f t="shared" si="13"/>
        <v>0</v>
      </c>
      <c r="U19" t="str">
        <f t="shared" si="2"/>
        <v/>
      </c>
      <c r="V19" s="35" t="e">
        <f t="shared" si="3"/>
        <v>#VALUE!</v>
      </c>
      <c r="W19" t="e">
        <f>_xlfn.STDEV.P(U17:U19)/AVERAGE(U17:U19)</f>
        <v>#DIV/0!</v>
      </c>
      <c r="X19" t="e">
        <f>AVERAGE(U17:U19)</f>
        <v>#DIV/0!</v>
      </c>
      <c r="Y19">
        <f t="shared" si="14"/>
        <v>15</v>
      </c>
      <c r="Z19">
        <f t="shared" si="15"/>
        <v>0</v>
      </c>
      <c r="AG19" t="str">
        <f t="shared" si="4"/>
        <v/>
      </c>
      <c r="AH19" s="35" t="e">
        <f t="shared" si="5"/>
        <v>#VALUE!</v>
      </c>
      <c r="AI19" t="e">
        <f>_xlfn.STDEV.P(AG17:AG19)/AVERAGE(AG17:AG19)</f>
        <v>#DIV/0!</v>
      </c>
      <c r="AJ19" t="e">
        <f>AVERAGE(AG17:AG19)</f>
        <v>#DIV/0!</v>
      </c>
      <c r="AK19">
        <f t="shared" si="16"/>
        <v>15</v>
      </c>
      <c r="AL19">
        <f t="shared" si="17"/>
        <v>0</v>
      </c>
      <c r="AS19" t="str">
        <f t="shared" si="6"/>
        <v/>
      </c>
      <c r="AT19" s="35" t="e">
        <f t="shared" si="7"/>
        <v>#VALUE!</v>
      </c>
      <c r="AU19" t="e">
        <f>_xlfn.STDEV.P(AS17:AS19)/AVERAGE(AS17:AS19)</f>
        <v>#DIV/0!</v>
      </c>
      <c r="AV19" t="e">
        <f>AVERAGE(AS17:AS19)</f>
        <v>#DIV/0!</v>
      </c>
      <c r="AW19">
        <f t="shared" si="18"/>
        <v>15</v>
      </c>
      <c r="AX19">
        <f t="shared" si="19"/>
        <v>0</v>
      </c>
      <c r="BE19" t="str">
        <f t="shared" si="8"/>
        <v/>
      </c>
      <c r="BF19" s="35" t="e">
        <f t="shared" si="9"/>
        <v>#VALUE!</v>
      </c>
      <c r="BG19" t="e">
        <f>_xlfn.STDEV.P(BE17:BE19)/AVERAGE(BE17:BE19)</f>
        <v>#DIV/0!</v>
      </c>
      <c r="BH19" t="e">
        <f>AVERAGE(BE17:BE19)</f>
        <v>#DIV/0!</v>
      </c>
    </row>
    <row r="20" spans="1:60" x14ac:dyDescent="0.25">
      <c r="A20">
        <f t="shared" si="10"/>
        <v>16</v>
      </c>
      <c r="B20">
        <f t="shared" si="11"/>
        <v>0</v>
      </c>
      <c r="I20" t="str">
        <f t="shared" si="0"/>
        <v/>
      </c>
      <c r="J20" s="35" t="e">
        <f t="shared" si="1"/>
        <v>#VALUE!</v>
      </c>
      <c r="M20">
        <f t="shared" si="12"/>
        <v>16</v>
      </c>
      <c r="N20">
        <f t="shared" si="13"/>
        <v>0</v>
      </c>
      <c r="U20" t="str">
        <f t="shared" si="2"/>
        <v/>
      </c>
      <c r="V20" s="35" t="e">
        <f t="shared" si="3"/>
        <v>#VALUE!</v>
      </c>
      <c r="Y20">
        <f t="shared" si="14"/>
        <v>16</v>
      </c>
      <c r="Z20">
        <f t="shared" si="15"/>
        <v>0</v>
      </c>
      <c r="AG20" t="str">
        <f t="shared" si="4"/>
        <v/>
      </c>
      <c r="AH20" s="35" t="e">
        <f t="shared" si="5"/>
        <v>#VALUE!</v>
      </c>
      <c r="AK20">
        <f t="shared" si="16"/>
        <v>16</v>
      </c>
      <c r="AL20">
        <f t="shared" si="17"/>
        <v>0</v>
      </c>
      <c r="AS20" t="str">
        <f t="shared" si="6"/>
        <v/>
      </c>
      <c r="AT20" s="35" t="e">
        <f t="shared" si="7"/>
        <v>#VALUE!</v>
      </c>
      <c r="AW20">
        <f t="shared" si="18"/>
        <v>16</v>
      </c>
      <c r="AX20">
        <f t="shared" si="19"/>
        <v>0</v>
      </c>
      <c r="BE20" t="str">
        <f t="shared" si="8"/>
        <v/>
      </c>
      <c r="BF20" s="35" t="e">
        <f t="shared" si="9"/>
        <v>#VALUE!</v>
      </c>
    </row>
    <row r="21" spans="1:60" x14ac:dyDescent="0.25">
      <c r="A21">
        <f t="shared" si="10"/>
        <v>17</v>
      </c>
      <c r="B21">
        <f t="shared" si="11"/>
        <v>0</v>
      </c>
      <c r="I21" t="str">
        <f t="shared" si="0"/>
        <v/>
      </c>
      <c r="J21" s="35" t="e">
        <f t="shared" si="1"/>
        <v>#VALUE!</v>
      </c>
      <c r="M21">
        <f t="shared" si="12"/>
        <v>17</v>
      </c>
      <c r="N21">
        <f t="shared" si="13"/>
        <v>0</v>
      </c>
      <c r="U21" t="str">
        <f t="shared" si="2"/>
        <v/>
      </c>
      <c r="V21" s="35" t="e">
        <f t="shared" si="3"/>
        <v>#VALUE!</v>
      </c>
      <c r="Y21">
        <f t="shared" si="14"/>
        <v>17</v>
      </c>
      <c r="Z21">
        <f t="shared" si="15"/>
        <v>0</v>
      </c>
      <c r="AG21" t="str">
        <f t="shared" si="4"/>
        <v/>
      </c>
      <c r="AH21" s="35" t="e">
        <f t="shared" si="5"/>
        <v>#VALUE!</v>
      </c>
      <c r="AK21">
        <f t="shared" si="16"/>
        <v>17</v>
      </c>
      <c r="AL21">
        <f t="shared" si="17"/>
        <v>0</v>
      </c>
      <c r="AS21" t="str">
        <f t="shared" si="6"/>
        <v/>
      </c>
      <c r="AT21" s="35" t="e">
        <f t="shared" si="7"/>
        <v>#VALUE!</v>
      </c>
      <c r="AW21">
        <f t="shared" si="18"/>
        <v>17</v>
      </c>
      <c r="AX21">
        <f t="shared" si="19"/>
        <v>0</v>
      </c>
      <c r="BE21" t="str">
        <f t="shared" si="8"/>
        <v/>
      </c>
      <c r="BF21" s="35" t="e">
        <f t="shared" si="9"/>
        <v>#VALUE!</v>
      </c>
    </row>
    <row r="22" spans="1:60" x14ac:dyDescent="0.25">
      <c r="A22">
        <f t="shared" si="10"/>
        <v>18</v>
      </c>
      <c r="B22">
        <f t="shared" si="11"/>
        <v>0</v>
      </c>
      <c r="I22" t="str">
        <f t="shared" si="0"/>
        <v/>
      </c>
      <c r="J22" s="35" t="e">
        <f t="shared" si="1"/>
        <v>#VALUE!</v>
      </c>
      <c r="K22" t="e">
        <f>_xlfn.STDEV.P(I20:I22)/AVERAGE(I20:I22)</f>
        <v>#DIV/0!</v>
      </c>
      <c r="L22" t="e">
        <f>AVERAGE(I20:I22)</f>
        <v>#DIV/0!</v>
      </c>
      <c r="M22">
        <f t="shared" si="12"/>
        <v>18</v>
      </c>
      <c r="N22">
        <f t="shared" si="13"/>
        <v>0</v>
      </c>
      <c r="U22" t="str">
        <f t="shared" si="2"/>
        <v/>
      </c>
      <c r="V22" s="35" t="e">
        <f t="shared" si="3"/>
        <v>#VALUE!</v>
      </c>
      <c r="W22" t="e">
        <f>_xlfn.STDEV.P(U20:U22)/AVERAGE(U20:U22)</f>
        <v>#DIV/0!</v>
      </c>
      <c r="X22" t="e">
        <f>AVERAGE(U20:U22)</f>
        <v>#DIV/0!</v>
      </c>
      <c r="Y22">
        <f t="shared" si="14"/>
        <v>18</v>
      </c>
      <c r="Z22">
        <f t="shared" si="15"/>
        <v>0</v>
      </c>
      <c r="AG22" t="str">
        <f t="shared" si="4"/>
        <v/>
      </c>
      <c r="AH22" s="35" t="e">
        <f t="shared" si="5"/>
        <v>#VALUE!</v>
      </c>
      <c r="AI22" t="e">
        <f>_xlfn.STDEV.P(AG20:AG22)/AVERAGE(AG20:AG22)</f>
        <v>#DIV/0!</v>
      </c>
      <c r="AJ22" t="e">
        <f>AVERAGE(AG20:AG22)</f>
        <v>#DIV/0!</v>
      </c>
      <c r="AK22">
        <f t="shared" si="16"/>
        <v>18</v>
      </c>
      <c r="AL22">
        <f t="shared" si="17"/>
        <v>0</v>
      </c>
      <c r="AS22" t="str">
        <f t="shared" si="6"/>
        <v/>
      </c>
      <c r="AT22" s="35" t="e">
        <f t="shared" si="7"/>
        <v>#VALUE!</v>
      </c>
      <c r="AU22" t="e">
        <f>_xlfn.STDEV.P(AS20:AS22)/AVERAGE(AS20:AS22)</f>
        <v>#DIV/0!</v>
      </c>
      <c r="AV22" t="e">
        <f>AVERAGE(AS20:AS22)</f>
        <v>#DIV/0!</v>
      </c>
      <c r="AW22">
        <f t="shared" si="18"/>
        <v>18</v>
      </c>
      <c r="AX22">
        <f t="shared" si="19"/>
        <v>0</v>
      </c>
      <c r="BE22" t="str">
        <f t="shared" si="8"/>
        <v/>
      </c>
      <c r="BF22" s="35" t="e">
        <f t="shared" si="9"/>
        <v>#VALUE!</v>
      </c>
      <c r="BG22" t="e">
        <f>_xlfn.STDEV.P(BE20:BE22)/AVERAGE(BE20:BE22)</f>
        <v>#DIV/0!</v>
      </c>
      <c r="BH22" t="e">
        <f>AVERAGE(BE20:BE22)</f>
        <v>#DIV/0!</v>
      </c>
    </row>
    <row r="23" spans="1:60" x14ac:dyDescent="0.25">
      <c r="A23">
        <f t="shared" si="10"/>
        <v>19</v>
      </c>
      <c r="B23">
        <f t="shared" si="11"/>
        <v>0</v>
      </c>
      <c r="I23" t="str">
        <f t="shared" si="0"/>
        <v/>
      </c>
      <c r="J23" s="35" t="e">
        <f t="shared" si="1"/>
        <v>#VALUE!</v>
      </c>
      <c r="M23">
        <f t="shared" si="12"/>
        <v>19</v>
      </c>
      <c r="N23">
        <f t="shared" si="13"/>
        <v>0</v>
      </c>
      <c r="U23" t="str">
        <f t="shared" si="2"/>
        <v/>
      </c>
      <c r="V23" s="35" t="e">
        <f t="shared" si="3"/>
        <v>#VALUE!</v>
      </c>
      <c r="Y23">
        <f t="shared" si="14"/>
        <v>19</v>
      </c>
      <c r="Z23">
        <f t="shared" si="15"/>
        <v>0</v>
      </c>
      <c r="AG23" t="str">
        <f t="shared" si="4"/>
        <v/>
      </c>
      <c r="AH23" s="35" t="e">
        <f t="shared" si="5"/>
        <v>#VALUE!</v>
      </c>
      <c r="AK23">
        <f t="shared" si="16"/>
        <v>19</v>
      </c>
      <c r="AL23">
        <f t="shared" si="17"/>
        <v>0</v>
      </c>
      <c r="AS23" t="str">
        <f t="shared" si="6"/>
        <v/>
      </c>
      <c r="AT23" s="35" t="e">
        <f t="shared" si="7"/>
        <v>#VALUE!</v>
      </c>
      <c r="AW23">
        <f t="shared" si="18"/>
        <v>19</v>
      </c>
      <c r="AX23">
        <f t="shared" si="19"/>
        <v>0</v>
      </c>
      <c r="BE23" t="str">
        <f t="shared" si="8"/>
        <v/>
      </c>
      <c r="BF23" s="35" t="e">
        <f t="shared" si="9"/>
        <v>#VALUE!</v>
      </c>
    </row>
    <row r="24" spans="1:60" x14ac:dyDescent="0.25">
      <c r="A24">
        <f t="shared" si="10"/>
        <v>20</v>
      </c>
      <c r="B24">
        <f t="shared" si="11"/>
        <v>0</v>
      </c>
      <c r="I24" t="str">
        <f t="shared" si="0"/>
        <v/>
      </c>
      <c r="J24" s="35" t="e">
        <f t="shared" si="1"/>
        <v>#VALUE!</v>
      </c>
      <c r="M24">
        <f t="shared" si="12"/>
        <v>20</v>
      </c>
      <c r="N24">
        <f t="shared" si="13"/>
        <v>0</v>
      </c>
      <c r="U24" t="str">
        <f t="shared" si="2"/>
        <v/>
      </c>
      <c r="V24" s="35" t="e">
        <f t="shared" si="3"/>
        <v>#VALUE!</v>
      </c>
      <c r="Y24">
        <f t="shared" si="14"/>
        <v>20</v>
      </c>
      <c r="Z24">
        <f t="shared" si="15"/>
        <v>0</v>
      </c>
      <c r="AG24" t="str">
        <f t="shared" si="4"/>
        <v/>
      </c>
      <c r="AH24" s="35" t="e">
        <f t="shared" si="5"/>
        <v>#VALUE!</v>
      </c>
      <c r="AK24">
        <f t="shared" si="16"/>
        <v>20</v>
      </c>
      <c r="AL24">
        <f t="shared" si="17"/>
        <v>0</v>
      </c>
      <c r="AS24" t="str">
        <f t="shared" si="6"/>
        <v/>
      </c>
      <c r="AT24" s="35" t="e">
        <f t="shared" si="7"/>
        <v>#VALUE!</v>
      </c>
      <c r="AW24">
        <f t="shared" si="18"/>
        <v>20</v>
      </c>
      <c r="AX24">
        <f t="shared" si="19"/>
        <v>0</v>
      </c>
      <c r="BE24" t="str">
        <f t="shared" si="8"/>
        <v/>
      </c>
      <c r="BF24" s="35" t="e">
        <f t="shared" si="9"/>
        <v>#VALUE!</v>
      </c>
    </row>
    <row r="25" spans="1:60" x14ac:dyDescent="0.25">
      <c r="A25">
        <f t="shared" si="10"/>
        <v>21</v>
      </c>
      <c r="B25">
        <f t="shared" si="11"/>
        <v>0</v>
      </c>
      <c r="I25" t="str">
        <f t="shared" si="0"/>
        <v/>
      </c>
      <c r="J25" s="35" t="e">
        <f t="shared" si="1"/>
        <v>#VALUE!</v>
      </c>
      <c r="K25" t="e">
        <f>_xlfn.STDEV.P(I23:I25)/AVERAGE(I23:I25)</f>
        <v>#DIV/0!</v>
      </c>
      <c r="L25" t="e">
        <f>AVERAGE(I23:I25)</f>
        <v>#DIV/0!</v>
      </c>
      <c r="M25">
        <f t="shared" si="12"/>
        <v>21</v>
      </c>
      <c r="N25">
        <f t="shared" si="13"/>
        <v>0</v>
      </c>
      <c r="U25" t="str">
        <f t="shared" si="2"/>
        <v/>
      </c>
      <c r="V25" s="35" t="e">
        <f t="shared" si="3"/>
        <v>#VALUE!</v>
      </c>
      <c r="W25" t="e">
        <f>_xlfn.STDEV.P(U23:U25)/AVERAGE(U23:U25)</f>
        <v>#DIV/0!</v>
      </c>
      <c r="X25" t="e">
        <f>AVERAGE(U23:U25)</f>
        <v>#DIV/0!</v>
      </c>
      <c r="Y25">
        <f t="shared" si="14"/>
        <v>21</v>
      </c>
      <c r="Z25">
        <f t="shared" si="15"/>
        <v>0</v>
      </c>
      <c r="AG25" t="str">
        <f t="shared" si="4"/>
        <v/>
      </c>
      <c r="AH25" s="35" t="e">
        <f t="shared" si="5"/>
        <v>#VALUE!</v>
      </c>
      <c r="AI25" t="e">
        <f>_xlfn.STDEV.P(AG23:AG25)/AVERAGE(AG23:AG25)</f>
        <v>#DIV/0!</v>
      </c>
      <c r="AJ25" t="e">
        <f>AVERAGE(AG23:AG25)</f>
        <v>#DIV/0!</v>
      </c>
      <c r="AK25">
        <f t="shared" si="16"/>
        <v>21</v>
      </c>
      <c r="AL25">
        <f t="shared" si="17"/>
        <v>0</v>
      </c>
      <c r="AS25" t="str">
        <f t="shared" si="6"/>
        <v/>
      </c>
      <c r="AT25" s="35" t="e">
        <f t="shared" si="7"/>
        <v>#VALUE!</v>
      </c>
      <c r="AU25" t="e">
        <f>_xlfn.STDEV.P(AS23:AS25)/AVERAGE(AS23:AS25)</f>
        <v>#DIV/0!</v>
      </c>
      <c r="AV25" t="e">
        <f>AVERAGE(AS23:AS25)</f>
        <v>#DIV/0!</v>
      </c>
      <c r="AW25">
        <f t="shared" si="18"/>
        <v>21</v>
      </c>
      <c r="AX25">
        <f t="shared" si="19"/>
        <v>0</v>
      </c>
      <c r="BE25" t="str">
        <f t="shared" si="8"/>
        <v/>
      </c>
      <c r="BF25" s="35" t="e">
        <f t="shared" si="9"/>
        <v>#VALUE!</v>
      </c>
      <c r="BG25" t="e">
        <f>_xlfn.STDEV.P(BE23:BE25)/AVERAGE(BE23:BE25)</f>
        <v>#DIV/0!</v>
      </c>
      <c r="BH25" t="e">
        <f>AVERAGE(BE23:BE25)</f>
        <v>#DIV/0!</v>
      </c>
    </row>
    <row r="26" spans="1:60" x14ac:dyDescent="0.25">
      <c r="A26">
        <f t="shared" si="10"/>
        <v>22</v>
      </c>
      <c r="B26">
        <f t="shared" si="11"/>
        <v>0</v>
      </c>
      <c r="I26" t="str">
        <f t="shared" si="0"/>
        <v/>
      </c>
      <c r="J26" s="35" t="e">
        <f t="shared" si="1"/>
        <v>#VALUE!</v>
      </c>
      <c r="M26">
        <f t="shared" si="12"/>
        <v>22</v>
      </c>
      <c r="N26">
        <f t="shared" si="13"/>
        <v>0</v>
      </c>
      <c r="U26" t="str">
        <f t="shared" si="2"/>
        <v/>
      </c>
      <c r="V26" s="35" t="e">
        <f t="shared" si="3"/>
        <v>#VALUE!</v>
      </c>
      <c r="Y26">
        <f t="shared" si="14"/>
        <v>22</v>
      </c>
      <c r="Z26">
        <f t="shared" si="15"/>
        <v>0</v>
      </c>
      <c r="AG26" t="str">
        <f t="shared" si="4"/>
        <v/>
      </c>
      <c r="AH26" s="35" t="e">
        <f t="shared" si="5"/>
        <v>#VALUE!</v>
      </c>
      <c r="AK26">
        <f t="shared" si="16"/>
        <v>22</v>
      </c>
      <c r="AL26">
        <f t="shared" si="17"/>
        <v>0</v>
      </c>
      <c r="AS26" t="str">
        <f t="shared" si="6"/>
        <v/>
      </c>
      <c r="AT26" s="35" t="e">
        <f t="shared" si="7"/>
        <v>#VALUE!</v>
      </c>
      <c r="AW26">
        <f t="shared" si="18"/>
        <v>22</v>
      </c>
      <c r="AX26">
        <f t="shared" si="19"/>
        <v>0</v>
      </c>
      <c r="BE26" t="str">
        <f t="shared" si="8"/>
        <v/>
      </c>
      <c r="BF26" s="35" t="e">
        <f t="shared" si="9"/>
        <v>#VALUE!</v>
      </c>
    </row>
    <row r="27" spans="1:60" x14ac:dyDescent="0.25">
      <c r="A27">
        <f t="shared" si="10"/>
        <v>23</v>
      </c>
      <c r="B27">
        <f t="shared" si="11"/>
        <v>0</v>
      </c>
      <c r="I27" t="str">
        <f t="shared" si="0"/>
        <v/>
      </c>
      <c r="J27" s="35" t="e">
        <f t="shared" si="1"/>
        <v>#VALUE!</v>
      </c>
      <c r="M27">
        <f t="shared" si="12"/>
        <v>23</v>
      </c>
      <c r="N27">
        <f t="shared" si="13"/>
        <v>0</v>
      </c>
      <c r="U27" t="str">
        <f t="shared" si="2"/>
        <v/>
      </c>
      <c r="V27" s="35" t="e">
        <f t="shared" si="3"/>
        <v>#VALUE!</v>
      </c>
      <c r="Y27">
        <f t="shared" si="14"/>
        <v>23</v>
      </c>
      <c r="Z27">
        <f t="shared" si="15"/>
        <v>0</v>
      </c>
      <c r="AG27" t="str">
        <f t="shared" si="4"/>
        <v/>
      </c>
      <c r="AH27" s="35" t="e">
        <f t="shared" si="5"/>
        <v>#VALUE!</v>
      </c>
      <c r="AK27">
        <f t="shared" si="16"/>
        <v>23</v>
      </c>
      <c r="AL27">
        <f t="shared" si="17"/>
        <v>0</v>
      </c>
      <c r="AS27" t="str">
        <f t="shared" si="6"/>
        <v/>
      </c>
      <c r="AT27" s="35" t="e">
        <f t="shared" si="7"/>
        <v>#VALUE!</v>
      </c>
      <c r="AW27">
        <f t="shared" si="18"/>
        <v>23</v>
      </c>
      <c r="AX27">
        <f t="shared" si="19"/>
        <v>0</v>
      </c>
      <c r="BE27" t="str">
        <f t="shared" si="8"/>
        <v/>
      </c>
      <c r="BF27" s="35" t="e">
        <f t="shared" si="9"/>
        <v>#VALUE!</v>
      </c>
    </row>
    <row r="28" spans="1:60" x14ac:dyDescent="0.25">
      <c r="A28">
        <f t="shared" si="10"/>
        <v>24</v>
      </c>
      <c r="B28">
        <f t="shared" si="11"/>
        <v>0</v>
      </c>
      <c r="I28" t="str">
        <f t="shared" si="0"/>
        <v/>
      </c>
      <c r="J28" s="35" t="e">
        <f t="shared" si="1"/>
        <v>#VALUE!</v>
      </c>
      <c r="K28" t="e">
        <f>_xlfn.STDEV.P(I26:I28)/AVERAGE(I26:I28)</f>
        <v>#DIV/0!</v>
      </c>
      <c r="L28" t="e">
        <f>AVERAGE(I26:I28)</f>
        <v>#DIV/0!</v>
      </c>
      <c r="M28">
        <f t="shared" si="12"/>
        <v>24</v>
      </c>
      <c r="N28">
        <f t="shared" si="13"/>
        <v>0</v>
      </c>
      <c r="U28" t="str">
        <f t="shared" si="2"/>
        <v/>
      </c>
      <c r="V28" s="35" t="e">
        <f t="shared" si="3"/>
        <v>#VALUE!</v>
      </c>
      <c r="W28" t="e">
        <f>_xlfn.STDEV.P(U26:U28)/AVERAGE(U26:U28)</f>
        <v>#DIV/0!</v>
      </c>
      <c r="X28" t="e">
        <f>AVERAGE(U26:U28)</f>
        <v>#DIV/0!</v>
      </c>
      <c r="Y28">
        <f t="shared" si="14"/>
        <v>24</v>
      </c>
      <c r="Z28">
        <f t="shared" si="15"/>
        <v>0</v>
      </c>
      <c r="AG28" t="str">
        <f t="shared" si="4"/>
        <v/>
      </c>
      <c r="AH28" s="35" t="e">
        <f t="shared" si="5"/>
        <v>#VALUE!</v>
      </c>
      <c r="AI28" t="e">
        <f>_xlfn.STDEV.P(AG26:AG28)/AVERAGE(AG26:AG28)</f>
        <v>#DIV/0!</v>
      </c>
      <c r="AJ28" t="e">
        <f>AVERAGE(AG26:AG28)</f>
        <v>#DIV/0!</v>
      </c>
      <c r="AK28">
        <f t="shared" si="16"/>
        <v>24</v>
      </c>
      <c r="AL28">
        <f t="shared" si="17"/>
        <v>0</v>
      </c>
      <c r="AS28" t="str">
        <f t="shared" si="6"/>
        <v/>
      </c>
      <c r="AT28" s="35" t="e">
        <f t="shared" si="7"/>
        <v>#VALUE!</v>
      </c>
      <c r="AU28" t="e">
        <f>_xlfn.STDEV.P(AS26:AS28)/AVERAGE(AS26:AS28)</f>
        <v>#DIV/0!</v>
      </c>
      <c r="AV28" t="e">
        <f>AVERAGE(AS26:AS28)</f>
        <v>#DIV/0!</v>
      </c>
      <c r="AW28">
        <f t="shared" si="18"/>
        <v>24</v>
      </c>
      <c r="AX28">
        <f t="shared" si="19"/>
        <v>0</v>
      </c>
      <c r="BE28" t="str">
        <f t="shared" si="8"/>
        <v/>
      </c>
      <c r="BF28" s="35" t="e">
        <f t="shared" si="9"/>
        <v>#VALUE!</v>
      </c>
      <c r="BG28" t="e">
        <f>_xlfn.STDEV.P(BE26:BE28)/AVERAGE(BE26:BE28)</f>
        <v>#DIV/0!</v>
      </c>
      <c r="BH28" t="e">
        <f>AVERAGE(BE26:BE28)</f>
        <v>#DIV/0!</v>
      </c>
    </row>
    <row r="29" spans="1:60" x14ac:dyDescent="0.25">
      <c r="A29">
        <f t="shared" si="10"/>
        <v>25</v>
      </c>
      <c r="B29">
        <f t="shared" si="11"/>
        <v>0</v>
      </c>
      <c r="I29" t="str">
        <f t="shared" si="0"/>
        <v/>
      </c>
      <c r="J29" s="35" t="e">
        <f t="shared" si="1"/>
        <v>#VALUE!</v>
      </c>
      <c r="M29">
        <f t="shared" si="12"/>
        <v>25</v>
      </c>
      <c r="N29">
        <f t="shared" si="13"/>
        <v>0</v>
      </c>
      <c r="U29" t="str">
        <f t="shared" si="2"/>
        <v/>
      </c>
      <c r="V29" s="35" t="e">
        <f t="shared" si="3"/>
        <v>#VALUE!</v>
      </c>
      <c r="Y29">
        <f t="shared" si="14"/>
        <v>25</v>
      </c>
      <c r="Z29">
        <f t="shared" si="15"/>
        <v>0</v>
      </c>
      <c r="AG29" t="str">
        <f t="shared" si="4"/>
        <v/>
      </c>
      <c r="AH29" s="35" t="e">
        <f t="shared" si="5"/>
        <v>#VALUE!</v>
      </c>
      <c r="AK29">
        <f t="shared" si="16"/>
        <v>25</v>
      </c>
      <c r="AL29">
        <f t="shared" si="17"/>
        <v>0</v>
      </c>
      <c r="AS29" t="str">
        <f t="shared" si="6"/>
        <v/>
      </c>
      <c r="AT29" s="35" t="e">
        <f t="shared" si="7"/>
        <v>#VALUE!</v>
      </c>
      <c r="AW29">
        <f t="shared" si="18"/>
        <v>25</v>
      </c>
      <c r="AX29">
        <f t="shared" si="19"/>
        <v>0</v>
      </c>
      <c r="BE29" t="str">
        <f t="shared" si="8"/>
        <v/>
      </c>
      <c r="BF29" s="35" t="e">
        <f t="shared" si="9"/>
        <v>#VALUE!</v>
      </c>
    </row>
    <row r="30" spans="1:60" x14ac:dyDescent="0.25">
      <c r="A30">
        <f t="shared" si="10"/>
        <v>26</v>
      </c>
      <c r="B30">
        <f t="shared" si="11"/>
        <v>0</v>
      </c>
      <c r="I30" t="str">
        <f t="shared" si="0"/>
        <v/>
      </c>
      <c r="J30" s="35" t="e">
        <f t="shared" si="1"/>
        <v>#VALUE!</v>
      </c>
      <c r="M30">
        <f t="shared" si="12"/>
        <v>26</v>
      </c>
      <c r="N30">
        <f t="shared" si="13"/>
        <v>0</v>
      </c>
      <c r="U30" t="str">
        <f t="shared" si="2"/>
        <v/>
      </c>
      <c r="V30" s="35" t="e">
        <f t="shared" si="3"/>
        <v>#VALUE!</v>
      </c>
      <c r="Y30">
        <f t="shared" si="14"/>
        <v>26</v>
      </c>
      <c r="Z30">
        <f t="shared" si="15"/>
        <v>0</v>
      </c>
      <c r="AG30" t="str">
        <f t="shared" si="4"/>
        <v/>
      </c>
      <c r="AH30" s="35" t="e">
        <f t="shared" si="5"/>
        <v>#VALUE!</v>
      </c>
      <c r="AK30">
        <f t="shared" si="16"/>
        <v>26</v>
      </c>
      <c r="AL30">
        <f t="shared" si="17"/>
        <v>0</v>
      </c>
      <c r="AS30" t="str">
        <f t="shared" si="6"/>
        <v/>
      </c>
      <c r="AT30" s="35" t="e">
        <f t="shared" si="7"/>
        <v>#VALUE!</v>
      </c>
      <c r="AW30">
        <f t="shared" si="18"/>
        <v>26</v>
      </c>
      <c r="AX30">
        <f t="shared" si="19"/>
        <v>0</v>
      </c>
      <c r="BE30" t="str">
        <f t="shared" si="8"/>
        <v/>
      </c>
      <c r="BF30" s="35" t="e">
        <f t="shared" si="9"/>
        <v>#VALUE!</v>
      </c>
    </row>
    <row r="31" spans="1:60" x14ac:dyDescent="0.25">
      <c r="A31">
        <f t="shared" si="10"/>
        <v>27</v>
      </c>
      <c r="B31">
        <f t="shared" si="11"/>
        <v>0</v>
      </c>
      <c r="I31" t="str">
        <f t="shared" si="0"/>
        <v/>
      </c>
      <c r="J31" s="35" t="e">
        <f t="shared" si="1"/>
        <v>#VALUE!</v>
      </c>
      <c r="K31" t="e">
        <f>_xlfn.STDEV.P(I29:I31)/AVERAGE(I29:I31)</f>
        <v>#DIV/0!</v>
      </c>
      <c r="L31" t="e">
        <f>AVERAGE(I29:I31)</f>
        <v>#DIV/0!</v>
      </c>
      <c r="M31">
        <f t="shared" si="12"/>
        <v>27</v>
      </c>
      <c r="N31">
        <f t="shared" si="13"/>
        <v>0</v>
      </c>
      <c r="U31" t="str">
        <f t="shared" si="2"/>
        <v/>
      </c>
      <c r="V31" s="35" t="e">
        <f t="shared" si="3"/>
        <v>#VALUE!</v>
      </c>
      <c r="W31" t="e">
        <f>_xlfn.STDEV.P(U29:U31)/AVERAGE(U29:U31)</f>
        <v>#DIV/0!</v>
      </c>
      <c r="X31" t="e">
        <f>AVERAGE(U29:U31)</f>
        <v>#DIV/0!</v>
      </c>
      <c r="Y31">
        <f t="shared" si="14"/>
        <v>27</v>
      </c>
      <c r="Z31">
        <f t="shared" si="15"/>
        <v>0</v>
      </c>
      <c r="AG31" t="str">
        <f t="shared" si="4"/>
        <v/>
      </c>
      <c r="AH31" s="35" t="e">
        <f t="shared" si="5"/>
        <v>#VALUE!</v>
      </c>
      <c r="AI31" t="e">
        <f>_xlfn.STDEV.P(AG29:AG31)/AVERAGE(AG29:AG31)</f>
        <v>#DIV/0!</v>
      </c>
      <c r="AJ31" t="e">
        <f>AVERAGE(AG29:AG31)</f>
        <v>#DIV/0!</v>
      </c>
      <c r="AK31">
        <f t="shared" si="16"/>
        <v>27</v>
      </c>
      <c r="AL31">
        <f t="shared" si="17"/>
        <v>0</v>
      </c>
      <c r="AS31" t="str">
        <f t="shared" si="6"/>
        <v/>
      </c>
      <c r="AT31" s="35" t="e">
        <f t="shared" si="7"/>
        <v>#VALUE!</v>
      </c>
      <c r="AU31" t="e">
        <f>_xlfn.STDEV.P(AS29:AS31)/AVERAGE(AS29:AS31)</f>
        <v>#DIV/0!</v>
      </c>
      <c r="AV31" t="e">
        <f>AVERAGE(AS29:AS31)</f>
        <v>#DIV/0!</v>
      </c>
      <c r="AW31">
        <f t="shared" si="18"/>
        <v>27</v>
      </c>
      <c r="AX31">
        <f t="shared" si="19"/>
        <v>0</v>
      </c>
      <c r="BE31" t="str">
        <f t="shared" si="8"/>
        <v/>
      </c>
      <c r="BF31" s="35" t="e">
        <f t="shared" si="9"/>
        <v>#VALUE!</v>
      </c>
      <c r="BG31" t="e">
        <f>_xlfn.STDEV.P(BE29:BE31)/AVERAGE(BE29:BE31)</f>
        <v>#DIV/0!</v>
      </c>
      <c r="BH31" t="e">
        <f>AVERAGE(BE29:BE31)</f>
        <v>#DIV/0!</v>
      </c>
    </row>
    <row r="32" spans="1:60" x14ac:dyDescent="0.25">
      <c r="A32">
        <f t="shared" si="10"/>
        <v>28</v>
      </c>
      <c r="B32">
        <f t="shared" si="11"/>
        <v>0</v>
      </c>
      <c r="I32" t="str">
        <f t="shared" si="0"/>
        <v/>
      </c>
      <c r="J32" s="35" t="e">
        <f t="shared" si="1"/>
        <v>#VALUE!</v>
      </c>
      <c r="M32">
        <f t="shared" si="12"/>
        <v>28</v>
      </c>
      <c r="N32">
        <f t="shared" si="13"/>
        <v>0</v>
      </c>
      <c r="U32" t="str">
        <f t="shared" si="2"/>
        <v/>
      </c>
      <c r="V32" s="35" t="e">
        <f t="shared" si="3"/>
        <v>#VALUE!</v>
      </c>
      <c r="Y32">
        <f t="shared" si="14"/>
        <v>28</v>
      </c>
      <c r="Z32">
        <f t="shared" si="15"/>
        <v>0</v>
      </c>
      <c r="AG32" t="str">
        <f t="shared" si="4"/>
        <v/>
      </c>
      <c r="AH32" s="35" t="e">
        <f t="shared" si="5"/>
        <v>#VALUE!</v>
      </c>
      <c r="AK32">
        <f t="shared" si="16"/>
        <v>28</v>
      </c>
      <c r="AL32">
        <f t="shared" si="17"/>
        <v>0</v>
      </c>
      <c r="AS32" t="str">
        <f t="shared" si="6"/>
        <v/>
      </c>
      <c r="AT32" s="35" t="e">
        <f t="shared" si="7"/>
        <v>#VALUE!</v>
      </c>
      <c r="AW32">
        <f t="shared" si="18"/>
        <v>28</v>
      </c>
      <c r="AX32">
        <f t="shared" si="19"/>
        <v>0</v>
      </c>
      <c r="BE32" t="str">
        <f t="shared" si="8"/>
        <v/>
      </c>
      <c r="BF32" s="35" t="e">
        <f t="shared" si="9"/>
        <v>#VALUE!</v>
      </c>
    </row>
    <row r="33" spans="1:60" x14ac:dyDescent="0.25">
      <c r="A33">
        <f t="shared" si="10"/>
        <v>29</v>
      </c>
      <c r="B33">
        <f t="shared" si="11"/>
        <v>0</v>
      </c>
      <c r="I33" t="str">
        <f t="shared" si="0"/>
        <v/>
      </c>
      <c r="J33" s="35" t="e">
        <f t="shared" si="1"/>
        <v>#VALUE!</v>
      </c>
      <c r="M33">
        <f t="shared" si="12"/>
        <v>29</v>
      </c>
      <c r="N33">
        <f t="shared" si="13"/>
        <v>0</v>
      </c>
      <c r="U33" t="str">
        <f t="shared" si="2"/>
        <v/>
      </c>
      <c r="V33" s="35" t="e">
        <f t="shared" si="3"/>
        <v>#VALUE!</v>
      </c>
      <c r="Y33">
        <f t="shared" si="14"/>
        <v>29</v>
      </c>
      <c r="Z33">
        <f t="shared" si="15"/>
        <v>0</v>
      </c>
      <c r="AG33" t="str">
        <f t="shared" si="4"/>
        <v/>
      </c>
      <c r="AH33" s="35" t="e">
        <f t="shared" si="5"/>
        <v>#VALUE!</v>
      </c>
      <c r="AK33">
        <f t="shared" si="16"/>
        <v>29</v>
      </c>
      <c r="AL33">
        <f t="shared" si="17"/>
        <v>0</v>
      </c>
      <c r="AS33" t="str">
        <f t="shared" si="6"/>
        <v/>
      </c>
      <c r="AT33" s="35" t="e">
        <f t="shared" si="7"/>
        <v>#VALUE!</v>
      </c>
      <c r="AW33">
        <f t="shared" si="18"/>
        <v>29</v>
      </c>
      <c r="AX33">
        <f t="shared" si="19"/>
        <v>0</v>
      </c>
      <c r="BE33" t="str">
        <f t="shared" si="8"/>
        <v/>
      </c>
      <c r="BF33" s="35" t="e">
        <f t="shared" si="9"/>
        <v>#VALUE!</v>
      </c>
    </row>
    <row r="34" spans="1:60" x14ac:dyDescent="0.25">
      <c r="A34">
        <f t="shared" si="10"/>
        <v>30</v>
      </c>
      <c r="B34">
        <f t="shared" si="11"/>
        <v>0</v>
      </c>
      <c r="I34" t="str">
        <f t="shared" si="0"/>
        <v/>
      </c>
      <c r="J34" s="35" t="e">
        <f t="shared" si="1"/>
        <v>#VALUE!</v>
      </c>
      <c r="K34" t="e">
        <f>_xlfn.STDEV.P(I32:I34)/AVERAGE(I32:I34)</f>
        <v>#DIV/0!</v>
      </c>
      <c r="L34" t="e">
        <f>AVERAGE(I32:I34)</f>
        <v>#DIV/0!</v>
      </c>
      <c r="M34">
        <f t="shared" si="12"/>
        <v>30</v>
      </c>
      <c r="N34">
        <f t="shared" si="13"/>
        <v>0</v>
      </c>
      <c r="U34" t="str">
        <f t="shared" si="2"/>
        <v/>
      </c>
      <c r="V34" s="35" t="e">
        <f t="shared" si="3"/>
        <v>#VALUE!</v>
      </c>
      <c r="W34" t="e">
        <f>_xlfn.STDEV.P(U32:U34)/AVERAGE(U32:U34)</f>
        <v>#DIV/0!</v>
      </c>
      <c r="X34" t="e">
        <f>AVERAGE(U32:U34)</f>
        <v>#DIV/0!</v>
      </c>
      <c r="Y34">
        <f t="shared" si="14"/>
        <v>30</v>
      </c>
      <c r="Z34">
        <f t="shared" si="15"/>
        <v>0</v>
      </c>
      <c r="AG34" t="str">
        <f t="shared" si="4"/>
        <v/>
      </c>
      <c r="AH34" s="35" t="e">
        <f t="shared" si="5"/>
        <v>#VALUE!</v>
      </c>
      <c r="AI34" t="e">
        <f>_xlfn.STDEV.P(AG32:AG34)/AVERAGE(AG32:AG34)</f>
        <v>#DIV/0!</v>
      </c>
      <c r="AJ34" t="e">
        <f>AVERAGE(AG32:AG34)</f>
        <v>#DIV/0!</v>
      </c>
      <c r="AK34">
        <f t="shared" si="16"/>
        <v>30</v>
      </c>
      <c r="AL34">
        <f t="shared" si="17"/>
        <v>0</v>
      </c>
      <c r="AS34" t="str">
        <f t="shared" si="6"/>
        <v/>
      </c>
      <c r="AT34" s="35" t="e">
        <f t="shared" si="7"/>
        <v>#VALUE!</v>
      </c>
      <c r="AU34" t="e">
        <f>_xlfn.STDEV.P(AS32:AS34)/AVERAGE(AS32:AS34)</f>
        <v>#DIV/0!</v>
      </c>
      <c r="AV34" t="e">
        <f>AVERAGE(AS32:AS34)</f>
        <v>#DIV/0!</v>
      </c>
      <c r="AW34">
        <f t="shared" si="18"/>
        <v>30</v>
      </c>
      <c r="AX34">
        <f t="shared" si="19"/>
        <v>0</v>
      </c>
      <c r="BE34" t="str">
        <f t="shared" si="8"/>
        <v/>
      </c>
      <c r="BF34" s="35" t="e">
        <f t="shared" si="9"/>
        <v>#VALUE!</v>
      </c>
      <c r="BG34" t="e">
        <f>_xlfn.STDEV.P(BE32:BE34)/AVERAGE(BE32:BE34)</f>
        <v>#DIV/0!</v>
      </c>
      <c r="BH34" t="e">
        <f>AVERAGE(BE32:BE34)</f>
        <v>#DIV/0!</v>
      </c>
    </row>
    <row r="35" spans="1:60" x14ac:dyDescent="0.25">
      <c r="A35">
        <f t="shared" si="10"/>
        <v>31</v>
      </c>
      <c r="B35">
        <f t="shared" si="11"/>
        <v>0</v>
      </c>
      <c r="I35" t="str">
        <f t="shared" si="0"/>
        <v/>
      </c>
      <c r="J35" s="35" t="e">
        <f t="shared" si="1"/>
        <v>#VALUE!</v>
      </c>
      <c r="M35">
        <f t="shared" si="12"/>
        <v>31</v>
      </c>
      <c r="N35">
        <f t="shared" si="13"/>
        <v>0</v>
      </c>
      <c r="U35" t="str">
        <f t="shared" si="2"/>
        <v/>
      </c>
      <c r="V35" s="35" t="e">
        <f t="shared" si="3"/>
        <v>#VALUE!</v>
      </c>
      <c r="Y35">
        <f t="shared" si="14"/>
        <v>31</v>
      </c>
      <c r="Z35">
        <f t="shared" si="15"/>
        <v>0</v>
      </c>
      <c r="AG35" t="str">
        <f t="shared" si="4"/>
        <v/>
      </c>
      <c r="AH35" s="35" t="e">
        <f t="shared" si="5"/>
        <v>#VALUE!</v>
      </c>
      <c r="AK35">
        <f t="shared" si="16"/>
        <v>31</v>
      </c>
      <c r="AL35">
        <f t="shared" si="17"/>
        <v>0</v>
      </c>
      <c r="AS35" t="str">
        <f t="shared" si="6"/>
        <v/>
      </c>
      <c r="AT35" s="35" t="e">
        <f t="shared" si="7"/>
        <v>#VALUE!</v>
      </c>
      <c r="AW35">
        <f t="shared" si="18"/>
        <v>31</v>
      </c>
      <c r="AX35">
        <f t="shared" si="19"/>
        <v>0</v>
      </c>
      <c r="BE35" t="str">
        <f t="shared" si="8"/>
        <v/>
      </c>
      <c r="BF35" s="35" t="e">
        <f t="shared" si="9"/>
        <v>#VALUE!</v>
      </c>
    </row>
    <row r="36" spans="1:60" x14ac:dyDescent="0.25">
      <c r="A36">
        <f t="shared" si="10"/>
        <v>32</v>
      </c>
      <c r="B36">
        <f t="shared" si="11"/>
        <v>0</v>
      </c>
      <c r="I36" t="str">
        <f t="shared" si="0"/>
        <v/>
      </c>
      <c r="J36" s="35" t="e">
        <f t="shared" si="1"/>
        <v>#VALUE!</v>
      </c>
      <c r="M36">
        <f t="shared" si="12"/>
        <v>32</v>
      </c>
      <c r="N36">
        <f t="shared" si="13"/>
        <v>0</v>
      </c>
      <c r="U36" t="str">
        <f t="shared" si="2"/>
        <v/>
      </c>
      <c r="V36" s="35" t="e">
        <f t="shared" si="3"/>
        <v>#VALUE!</v>
      </c>
      <c r="Y36">
        <f t="shared" si="14"/>
        <v>32</v>
      </c>
      <c r="Z36">
        <f t="shared" si="15"/>
        <v>0</v>
      </c>
      <c r="AG36" t="str">
        <f t="shared" si="4"/>
        <v/>
      </c>
      <c r="AH36" s="35" t="e">
        <f t="shared" si="5"/>
        <v>#VALUE!</v>
      </c>
      <c r="AK36">
        <f t="shared" si="16"/>
        <v>32</v>
      </c>
      <c r="AL36">
        <f t="shared" si="17"/>
        <v>0</v>
      </c>
      <c r="AS36" t="str">
        <f t="shared" si="6"/>
        <v/>
      </c>
      <c r="AT36" s="35" t="e">
        <f t="shared" si="7"/>
        <v>#VALUE!</v>
      </c>
      <c r="AW36">
        <f t="shared" si="18"/>
        <v>32</v>
      </c>
      <c r="AX36">
        <f t="shared" si="19"/>
        <v>0</v>
      </c>
      <c r="BE36" t="str">
        <f t="shared" si="8"/>
        <v/>
      </c>
      <c r="BF36" s="35" t="e">
        <f t="shared" si="9"/>
        <v>#VALUE!</v>
      </c>
    </row>
    <row r="37" spans="1:60" x14ac:dyDescent="0.25">
      <c r="A37">
        <f t="shared" si="10"/>
        <v>33</v>
      </c>
      <c r="B37">
        <f t="shared" si="11"/>
        <v>0</v>
      </c>
      <c r="I37" t="str">
        <f t="shared" si="0"/>
        <v/>
      </c>
      <c r="J37" s="35" t="e">
        <f t="shared" si="1"/>
        <v>#VALUE!</v>
      </c>
      <c r="K37" t="e">
        <f>_xlfn.STDEV.P(I35:I37)/AVERAGE(I35:I37)</f>
        <v>#DIV/0!</v>
      </c>
      <c r="L37" t="e">
        <f>AVERAGE(I35:I37)</f>
        <v>#DIV/0!</v>
      </c>
      <c r="M37">
        <f t="shared" si="12"/>
        <v>33</v>
      </c>
      <c r="N37">
        <f t="shared" si="13"/>
        <v>0</v>
      </c>
      <c r="U37" t="str">
        <f t="shared" si="2"/>
        <v/>
      </c>
      <c r="V37" s="35" t="e">
        <f t="shared" si="3"/>
        <v>#VALUE!</v>
      </c>
      <c r="W37" t="e">
        <f>_xlfn.STDEV.P(U35:U37)/AVERAGE(U35:U37)</f>
        <v>#DIV/0!</v>
      </c>
      <c r="X37" t="e">
        <f>AVERAGE(U35:U37)</f>
        <v>#DIV/0!</v>
      </c>
      <c r="Y37">
        <f t="shared" si="14"/>
        <v>33</v>
      </c>
      <c r="Z37">
        <f t="shared" si="15"/>
        <v>0</v>
      </c>
      <c r="AG37" t="str">
        <f t="shared" si="4"/>
        <v/>
      </c>
      <c r="AH37" s="35" t="e">
        <f t="shared" si="5"/>
        <v>#VALUE!</v>
      </c>
      <c r="AI37" t="e">
        <f>_xlfn.STDEV.P(AG35:AG37)/AVERAGE(AG35:AG37)</f>
        <v>#DIV/0!</v>
      </c>
      <c r="AJ37" t="e">
        <f>AVERAGE(AG35:AG37)</f>
        <v>#DIV/0!</v>
      </c>
      <c r="AK37">
        <f t="shared" si="16"/>
        <v>33</v>
      </c>
      <c r="AL37">
        <f t="shared" si="17"/>
        <v>0</v>
      </c>
      <c r="AS37" t="str">
        <f t="shared" si="6"/>
        <v/>
      </c>
      <c r="AT37" s="35" t="e">
        <f t="shared" si="7"/>
        <v>#VALUE!</v>
      </c>
      <c r="AU37" t="e">
        <f>_xlfn.STDEV.P(AS35:AS37)/AVERAGE(AS35:AS37)</f>
        <v>#DIV/0!</v>
      </c>
      <c r="AV37" t="e">
        <f>AVERAGE(AS35:AS37)</f>
        <v>#DIV/0!</v>
      </c>
      <c r="AW37">
        <f t="shared" si="18"/>
        <v>33</v>
      </c>
      <c r="AX37">
        <f t="shared" si="19"/>
        <v>0</v>
      </c>
      <c r="BE37" t="str">
        <f t="shared" si="8"/>
        <v/>
      </c>
      <c r="BF37" s="35" t="e">
        <f t="shared" si="9"/>
        <v>#VALUE!</v>
      </c>
      <c r="BG37" t="e">
        <f>_xlfn.STDEV.P(BE35:BE37)/AVERAGE(BE35:BE37)</f>
        <v>#DIV/0!</v>
      </c>
      <c r="BH37" t="e">
        <f>AVERAGE(BE35:BE37)</f>
        <v>#DIV/0!</v>
      </c>
    </row>
    <row r="38" spans="1:60" x14ac:dyDescent="0.25">
      <c r="A38">
        <f t="shared" si="10"/>
        <v>34</v>
      </c>
      <c r="B38">
        <f t="shared" si="11"/>
        <v>0</v>
      </c>
      <c r="I38" t="str">
        <f t="shared" ref="I38:I44" si="20">IF(C38="", "", (B38-C38)*1000/(A38-A37))</f>
        <v/>
      </c>
      <c r="J38" s="35" t="e">
        <f t="shared" si="1"/>
        <v>#VALUE!</v>
      </c>
      <c r="M38">
        <f t="shared" si="12"/>
        <v>34</v>
      </c>
      <c r="N38">
        <f t="shared" si="13"/>
        <v>0</v>
      </c>
      <c r="U38" t="str">
        <f t="shared" ref="U38:U44" si="21">IF(O38="", "", (N38-O38)*1000/(M38-M37))</f>
        <v/>
      </c>
      <c r="V38" s="35" t="e">
        <f t="shared" si="3"/>
        <v>#VALUE!</v>
      </c>
      <c r="Y38">
        <f t="shared" si="14"/>
        <v>34</v>
      </c>
      <c r="Z38">
        <f t="shared" si="15"/>
        <v>0</v>
      </c>
      <c r="AG38" t="str">
        <f t="shared" ref="AG38:AG44" si="22">IF(AA38="", "", (Z38-AA38)*1000/(Y38-Y37))</f>
        <v/>
      </c>
      <c r="AH38" s="35" t="e">
        <f t="shared" si="5"/>
        <v>#VALUE!</v>
      </c>
      <c r="AK38">
        <f t="shared" si="16"/>
        <v>34</v>
      </c>
      <c r="AL38">
        <f t="shared" si="17"/>
        <v>0</v>
      </c>
      <c r="AS38" t="str">
        <f t="shared" ref="AS38:AS44" si="23">IF(AM38="", "", (AL38-AM38)*1000/(AK38-AK37))</f>
        <v/>
      </c>
      <c r="AT38" s="35" t="e">
        <f t="shared" si="7"/>
        <v>#VALUE!</v>
      </c>
      <c r="AW38">
        <f t="shared" si="18"/>
        <v>34</v>
      </c>
      <c r="AX38">
        <f t="shared" si="19"/>
        <v>0</v>
      </c>
      <c r="BE38" t="str">
        <f t="shared" ref="BE38:BE44" si="24">IF(AY38="", "", (AX38-AY38)*1000/(AW38-AW37))</f>
        <v/>
      </c>
      <c r="BF38" s="35" t="e">
        <f t="shared" si="9"/>
        <v>#VALUE!</v>
      </c>
    </row>
    <row r="39" spans="1:60" x14ac:dyDescent="0.25">
      <c r="A39">
        <f t="shared" si="10"/>
        <v>35</v>
      </c>
      <c r="B39">
        <f t="shared" si="11"/>
        <v>0</v>
      </c>
      <c r="I39" t="str">
        <f t="shared" si="20"/>
        <v/>
      </c>
      <c r="J39" s="35" t="e">
        <f t="shared" si="1"/>
        <v>#VALUE!</v>
      </c>
      <c r="M39">
        <f t="shared" si="12"/>
        <v>35</v>
      </c>
      <c r="N39">
        <f t="shared" si="13"/>
        <v>0</v>
      </c>
      <c r="U39" t="str">
        <f t="shared" si="21"/>
        <v/>
      </c>
      <c r="V39" s="35" t="e">
        <f t="shared" si="3"/>
        <v>#VALUE!</v>
      </c>
      <c r="Y39">
        <f t="shared" si="14"/>
        <v>35</v>
      </c>
      <c r="Z39">
        <f t="shared" si="15"/>
        <v>0</v>
      </c>
      <c r="AG39" t="str">
        <f t="shared" si="22"/>
        <v/>
      </c>
      <c r="AH39" s="35" t="e">
        <f t="shared" si="5"/>
        <v>#VALUE!</v>
      </c>
      <c r="AK39">
        <f t="shared" si="16"/>
        <v>35</v>
      </c>
      <c r="AL39">
        <f t="shared" si="17"/>
        <v>0</v>
      </c>
      <c r="AS39" t="str">
        <f t="shared" si="23"/>
        <v/>
      </c>
      <c r="AT39" s="35" t="e">
        <f t="shared" si="7"/>
        <v>#VALUE!</v>
      </c>
      <c r="AW39">
        <f t="shared" si="18"/>
        <v>35</v>
      </c>
      <c r="AX39">
        <f t="shared" si="19"/>
        <v>0</v>
      </c>
      <c r="BE39" t="str">
        <f t="shared" si="24"/>
        <v/>
      </c>
      <c r="BF39" s="35" t="e">
        <f t="shared" si="9"/>
        <v>#VALUE!</v>
      </c>
    </row>
    <row r="40" spans="1:60" x14ac:dyDescent="0.25">
      <c r="A40">
        <f t="shared" si="10"/>
        <v>36</v>
      </c>
      <c r="B40">
        <f t="shared" si="11"/>
        <v>0</v>
      </c>
      <c r="I40" t="str">
        <f t="shared" si="20"/>
        <v/>
      </c>
      <c r="J40" s="35" t="e">
        <f t="shared" si="1"/>
        <v>#VALUE!</v>
      </c>
      <c r="K40" t="e">
        <f>_xlfn.STDEV.P(I38:I40)/AVERAGE(I38:I40)</f>
        <v>#DIV/0!</v>
      </c>
      <c r="L40" t="e">
        <f>AVERAGE(I38:I40)</f>
        <v>#DIV/0!</v>
      </c>
      <c r="M40">
        <f t="shared" si="12"/>
        <v>36</v>
      </c>
      <c r="N40">
        <f t="shared" si="13"/>
        <v>0</v>
      </c>
      <c r="U40" t="str">
        <f t="shared" si="21"/>
        <v/>
      </c>
      <c r="V40" s="35" t="e">
        <f t="shared" si="3"/>
        <v>#VALUE!</v>
      </c>
      <c r="W40" t="e">
        <f>_xlfn.STDEV.P(U38:U40)/AVERAGE(U38:U40)</f>
        <v>#DIV/0!</v>
      </c>
      <c r="X40" t="e">
        <f>AVERAGE(U38:U40)</f>
        <v>#DIV/0!</v>
      </c>
      <c r="Y40">
        <f t="shared" si="14"/>
        <v>36</v>
      </c>
      <c r="Z40">
        <f t="shared" si="15"/>
        <v>0</v>
      </c>
      <c r="AG40" t="str">
        <f t="shared" si="22"/>
        <v/>
      </c>
      <c r="AH40" s="35" t="e">
        <f t="shared" si="5"/>
        <v>#VALUE!</v>
      </c>
      <c r="AI40" t="e">
        <f>_xlfn.STDEV.P(AG38:AG40)/AVERAGE(AG38:AG40)</f>
        <v>#DIV/0!</v>
      </c>
      <c r="AJ40" t="e">
        <f>AVERAGE(AG38:AG40)</f>
        <v>#DIV/0!</v>
      </c>
      <c r="AK40">
        <f t="shared" si="16"/>
        <v>36</v>
      </c>
      <c r="AL40">
        <f t="shared" si="17"/>
        <v>0</v>
      </c>
      <c r="AS40" t="str">
        <f t="shared" si="23"/>
        <v/>
      </c>
      <c r="AT40" s="35" t="e">
        <f t="shared" si="7"/>
        <v>#VALUE!</v>
      </c>
      <c r="AU40" t="e">
        <f>_xlfn.STDEV.P(AS38:AS40)/AVERAGE(AS38:AS40)</f>
        <v>#DIV/0!</v>
      </c>
      <c r="AV40" t="e">
        <f>AVERAGE(AS38:AS40)</f>
        <v>#DIV/0!</v>
      </c>
      <c r="AW40">
        <f t="shared" si="18"/>
        <v>36</v>
      </c>
      <c r="AX40">
        <f t="shared" si="19"/>
        <v>0</v>
      </c>
      <c r="BE40" t="str">
        <f t="shared" si="24"/>
        <v/>
      </c>
      <c r="BF40" s="35" t="e">
        <f t="shared" si="9"/>
        <v>#VALUE!</v>
      </c>
      <c r="BG40" t="e">
        <f>_xlfn.STDEV.P(BE38:BE40)/AVERAGE(BE38:BE40)</f>
        <v>#DIV/0!</v>
      </c>
      <c r="BH40" t="e">
        <f>AVERAGE(BE38:BE40)</f>
        <v>#DIV/0!</v>
      </c>
    </row>
    <row r="41" spans="1:60" x14ac:dyDescent="0.25">
      <c r="A41">
        <f t="shared" si="10"/>
        <v>37</v>
      </c>
      <c r="B41">
        <f t="shared" si="11"/>
        <v>0</v>
      </c>
      <c r="I41" t="str">
        <f t="shared" si="20"/>
        <v/>
      </c>
      <c r="J41" s="35" t="e">
        <f t="shared" si="1"/>
        <v>#VALUE!</v>
      </c>
      <c r="M41">
        <f t="shared" si="12"/>
        <v>37</v>
      </c>
      <c r="N41">
        <f t="shared" si="13"/>
        <v>0</v>
      </c>
      <c r="U41" t="str">
        <f t="shared" si="21"/>
        <v/>
      </c>
      <c r="V41" s="35" t="e">
        <f t="shared" si="3"/>
        <v>#VALUE!</v>
      </c>
      <c r="Y41">
        <f t="shared" si="14"/>
        <v>37</v>
      </c>
      <c r="Z41">
        <f t="shared" si="15"/>
        <v>0</v>
      </c>
      <c r="AG41" t="str">
        <f t="shared" si="22"/>
        <v/>
      </c>
      <c r="AH41" s="35" t="e">
        <f t="shared" si="5"/>
        <v>#VALUE!</v>
      </c>
      <c r="AK41">
        <f t="shared" si="16"/>
        <v>37</v>
      </c>
      <c r="AL41">
        <f t="shared" si="17"/>
        <v>0</v>
      </c>
      <c r="AS41" t="str">
        <f t="shared" si="23"/>
        <v/>
      </c>
      <c r="AT41" s="35" t="e">
        <f t="shared" si="7"/>
        <v>#VALUE!</v>
      </c>
      <c r="AW41">
        <f t="shared" si="18"/>
        <v>37</v>
      </c>
      <c r="AX41">
        <f t="shared" si="19"/>
        <v>0</v>
      </c>
      <c r="BE41" t="str">
        <f t="shared" si="24"/>
        <v/>
      </c>
      <c r="BF41" s="35" t="e">
        <f t="shared" si="9"/>
        <v>#VALUE!</v>
      </c>
    </row>
    <row r="42" spans="1:60" x14ac:dyDescent="0.25">
      <c r="A42">
        <f t="shared" si="10"/>
        <v>38</v>
      </c>
      <c r="B42">
        <f t="shared" si="11"/>
        <v>0</v>
      </c>
      <c r="I42" t="str">
        <f t="shared" si="20"/>
        <v/>
      </c>
      <c r="J42" s="35" t="e">
        <f t="shared" si="1"/>
        <v>#VALUE!</v>
      </c>
      <c r="M42">
        <f t="shared" si="12"/>
        <v>38</v>
      </c>
      <c r="N42">
        <f t="shared" si="13"/>
        <v>0</v>
      </c>
      <c r="U42" t="str">
        <f t="shared" si="21"/>
        <v/>
      </c>
      <c r="V42" s="35" t="e">
        <f t="shared" si="3"/>
        <v>#VALUE!</v>
      </c>
      <c r="Y42">
        <f t="shared" si="14"/>
        <v>38</v>
      </c>
      <c r="Z42">
        <f t="shared" si="15"/>
        <v>0</v>
      </c>
      <c r="AG42" t="str">
        <f t="shared" si="22"/>
        <v/>
      </c>
      <c r="AH42" s="35" t="e">
        <f t="shared" si="5"/>
        <v>#VALUE!</v>
      </c>
      <c r="AK42">
        <f t="shared" si="16"/>
        <v>38</v>
      </c>
      <c r="AL42">
        <f t="shared" si="17"/>
        <v>0</v>
      </c>
      <c r="AS42" t="str">
        <f t="shared" si="23"/>
        <v/>
      </c>
      <c r="AT42" s="35" t="e">
        <f t="shared" si="7"/>
        <v>#VALUE!</v>
      </c>
      <c r="AW42">
        <f t="shared" si="18"/>
        <v>38</v>
      </c>
      <c r="AX42">
        <f t="shared" si="19"/>
        <v>0</v>
      </c>
      <c r="BE42" t="str">
        <f t="shared" si="24"/>
        <v/>
      </c>
      <c r="BF42" s="35" t="e">
        <f t="shared" si="9"/>
        <v>#VALUE!</v>
      </c>
    </row>
    <row r="43" spans="1:60" x14ac:dyDescent="0.25">
      <c r="A43">
        <f t="shared" si="10"/>
        <v>39</v>
      </c>
      <c r="B43">
        <f t="shared" si="11"/>
        <v>0</v>
      </c>
      <c r="I43" t="str">
        <f t="shared" si="20"/>
        <v/>
      </c>
      <c r="J43" s="35" t="e">
        <f t="shared" si="1"/>
        <v>#VALUE!</v>
      </c>
      <c r="K43" t="e">
        <f>_xlfn.STDEV.P(I41:I43)/AVERAGE(I41:I43)</f>
        <v>#DIV/0!</v>
      </c>
      <c r="L43" t="e">
        <f>AVERAGE(I41:I43)</f>
        <v>#DIV/0!</v>
      </c>
      <c r="M43">
        <f t="shared" si="12"/>
        <v>39</v>
      </c>
      <c r="N43">
        <f t="shared" si="13"/>
        <v>0</v>
      </c>
      <c r="U43" t="str">
        <f t="shared" si="21"/>
        <v/>
      </c>
      <c r="V43" s="35" t="e">
        <f t="shared" si="3"/>
        <v>#VALUE!</v>
      </c>
      <c r="W43" t="e">
        <f>_xlfn.STDEV.P(U41:U43)/AVERAGE(U41:U43)</f>
        <v>#DIV/0!</v>
      </c>
      <c r="X43" t="e">
        <f>AVERAGE(U41:U43)</f>
        <v>#DIV/0!</v>
      </c>
      <c r="Y43">
        <f t="shared" si="14"/>
        <v>39</v>
      </c>
      <c r="Z43">
        <f t="shared" si="15"/>
        <v>0</v>
      </c>
      <c r="AG43" t="str">
        <f t="shared" si="22"/>
        <v/>
      </c>
      <c r="AH43" s="35" t="e">
        <f t="shared" si="5"/>
        <v>#VALUE!</v>
      </c>
      <c r="AI43" t="e">
        <f>_xlfn.STDEV.P(AG41:AG43)/AVERAGE(AG41:AG43)</f>
        <v>#DIV/0!</v>
      </c>
      <c r="AJ43" t="e">
        <f>AVERAGE(AG41:AG43)</f>
        <v>#DIV/0!</v>
      </c>
      <c r="AK43">
        <f t="shared" si="16"/>
        <v>39</v>
      </c>
      <c r="AL43">
        <f t="shared" si="17"/>
        <v>0</v>
      </c>
      <c r="AS43" t="str">
        <f t="shared" si="23"/>
        <v/>
      </c>
      <c r="AT43" s="35" t="e">
        <f t="shared" si="7"/>
        <v>#VALUE!</v>
      </c>
      <c r="AU43" t="e">
        <f>_xlfn.STDEV.P(AS41:AS43)/AVERAGE(AS41:AS43)</f>
        <v>#DIV/0!</v>
      </c>
      <c r="AV43" t="e">
        <f>AVERAGE(AS41:AS43)</f>
        <v>#DIV/0!</v>
      </c>
      <c r="AW43">
        <f t="shared" si="18"/>
        <v>39</v>
      </c>
      <c r="AX43">
        <f t="shared" si="19"/>
        <v>0</v>
      </c>
      <c r="BE43" t="str">
        <f t="shared" si="24"/>
        <v/>
      </c>
      <c r="BF43" s="35" t="e">
        <f t="shared" si="9"/>
        <v>#VALUE!</v>
      </c>
      <c r="BG43" t="e">
        <f>_xlfn.STDEV.P(BE41:BE43)/AVERAGE(BE41:BE43)</f>
        <v>#DIV/0!</v>
      </c>
      <c r="BH43" t="e">
        <f>AVERAGE(BE41:BE43)</f>
        <v>#DIV/0!</v>
      </c>
    </row>
    <row r="44" spans="1:60" x14ac:dyDescent="0.25">
      <c r="A44">
        <f t="shared" si="10"/>
        <v>40</v>
      </c>
      <c r="B44">
        <f t="shared" si="11"/>
        <v>0</v>
      </c>
      <c r="I44" t="str">
        <f t="shared" si="20"/>
        <v/>
      </c>
      <c r="J44" s="35" t="e">
        <f t="shared" si="1"/>
        <v>#VALUE!</v>
      </c>
      <c r="M44">
        <f t="shared" si="12"/>
        <v>40</v>
      </c>
      <c r="N44">
        <f t="shared" si="13"/>
        <v>0</v>
      </c>
      <c r="U44" t="str">
        <f t="shared" si="21"/>
        <v/>
      </c>
      <c r="V44" s="35" t="e">
        <f t="shared" si="3"/>
        <v>#VALUE!</v>
      </c>
      <c r="Y44">
        <f t="shared" si="14"/>
        <v>40</v>
      </c>
      <c r="Z44">
        <f t="shared" si="15"/>
        <v>0</v>
      </c>
      <c r="AG44" t="str">
        <f t="shared" si="22"/>
        <v/>
      </c>
      <c r="AH44" s="35" t="e">
        <f t="shared" si="5"/>
        <v>#VALUE!</v>
      </c>
      <c r="AK44">
        <f t="shared" si="16"/>
        <v>40</v>
      </c>
      <c r="AL44">
        <f t="shared" si="17"/>
        <v>0</v>
      </c>
      <c r="AS44" t="str">
        <f t="shared" si="23"/>
        <v/>
      </c>
      <c r="AT44" s="35" t="e">
        <f t="shared" si="7"/>
        <v>#VALUE!</v>
      </c>
      <c r="AW44">
        <f t="shared" si="18"/>
        <v>40</v>
      </c>
      <c r="AX44">
        <f t="shared" si="19"/>
        <v>0</v>
      </c>
      <c r="BE44" t="str">
        <f t="shared" si="24"/>
        <v/>
      </c>
      <c r="BF44" s="35" t="e">
        <f t="shared" si="9"/>
        <v>#VALUE!</v>
      </c>
    </row>
    <row r="45" spans="1:60" x14ac:dyDescent="0.25">
      <c r="J45" s="35"/>
      <c r="V45" s="35"/>
      <c r="AH45" s="35"/>
      <c r="AT45" s="35"/>
      <c r="BF45" s="35"/>
    </row>
    <row r="46" spans="1:60" x14ac:dyDescent="0.25">
      <c r="J46" s="35"/>
      <c r="V46" s="35"/>
      <c r="AH46" s="35"/>
      <c r="AT46" s="35"/>
      <c r="BF46" s="35"/>
    </row>
    <row r="47" spans="1:60" x14ac:dyDescent="0.25">
      <c r="J47" s="35"/>
      <c r="V47" s="35"/>
      <c r="AH47" s="35"/>
      <c r="AT47" s="35"/>
      <c r="BF47" s="35"/>
    </row>
    <row r="48" spans="1:60" x14ac:dyDescent="0.25">
      <c r="J48" s="35"/>
      <c r="V48" s="35"/>
      <c r="AH48" s="35"/>
      <c r="AT48" s="35"/>
      <c r="BF48" s="35"/>
    </row>
    <row r="49" spans="10:58" x14ac:dyDescent="0.25">
      <c r="J49" s="35"/>
      <c r="V49" s="35"/>
      <c r="AH49" s="35"/>
      <c r="AT49" s="35"/>
      <c r="BF49" s="35"/>
    </row>
    <row r="50" spans="10:58" x14ac:dyDescent="0.25">
      <c r="J50" s="35"/>
      <c r="V50" s="35"/>
      <c r="AH50" s="35"/>
      <c r="AT50" s="35"/>
      <c r="BF50" s="35"/>
    </row>
    <row r="51" spans="10:58" x14ac:dyDescent="0.25">
      <c r="J51" s="35"/>
      <c r="V51" s="35"/>
      <c r="AH51" s="35"/>
      <c r="AT51" s="35"/>
      <c r="BF51" s="35"/>
    </row>
    <row r="52" spans="10:58" x14ac:dyDescent="0.25">
      <c r="J52" s="35"/>
      <c r="V52" s="35"/>
      <c r="AH52" s="35"/>
      <c r="AT52" s="35"/>
      <c r="BF52" s="35"/>
    </row>
    <row r="53" spans="10:58" x14ac:dyDescent="0.25">
      <c r="J53" s="35"/>
      <c r="V53" s="35"/>
      <c r="AH53" s="35"/>
      <c r="AT53" s="35"/>
      <c r="BF53" s="35"/>
    </row>
    <row r="54" spans="10:58" x14ac:dyDescent="0.25">
      <c r="J54" s="35"/>
      <c r="V54" s="35"/>
      <c r="AH54" s="35"/>
      <c r="AT54" s="35"/>
      <c r="BF54" s="35"/>
    </row>
    <row r="55" spans="10:58" x14ac:dyDescent="0.25">
      <c r="J55" s="35"/>
      <c r="V55" s="35"/>
      <c r="AH55" s="35"/>
      <c r="AT55" s="35"/>
      <c r="BF55" s="35"/>
    </row>
    <row r="56" spans="10:58" x14ac:dyDescent="0.25">
      <c r="J56" s="35"/>
      <c r="V56" s="35"/>
      <c r="AH56" s="35"/>
      <c r="AT56" s="35"/>
      <c r="BF56" s="35"/>
    </row>
    <row r="57" spans="10:58" x14ac:dyDescent="0.25">
      <c r="J57" s="35"/>
      <c r="V57" s="35"/>
      <c r="AH57" s="35"/>
      <c r="AT57" s="35"/>
      <c r="BF57" s="35"/>
    </row>
    <row r="58" spans="10:58" x14ac:dyDescent="0.25">
      <c r="J58" s="35"/>
      <c r="V58" s="35"/>
      <c r="AH58" s="35"/>
      <c r="AT58" s="35"/>
      <c r="BF58" s="35"/>
    </row>
    <row r="59" spans="10:58" x14ac:dyDescent="0.25">
      <c r="J59" s="35"/>
      <c r="V59" s="35"/>
      <c r="AH59" s="35"/>
      <c r="AT59" s="35"/>
      <c r="BF59" s="35"/>
    </row>
    <row r="60" spans="10:58" x14ac:dyDescent="0.25">
      <c r="J60" s="35"/>
      <c r="V60" s="35"/>
      <c r="AH60" s="35"/>
      <c r="AT60" s="35"/>
      <c r="BF60" s="35"/>
    </row>
    <row r="61" spans="10:58" x14ac:dyDescent="0.25">
      <c r="J61" s="35"/>
      <c r="V61" s="35"/>
      <c r="AH61" s="35"/>
      <c r="AT61" s="35"/>
      <c r="BF61" s="35"/>
    </row>
    <row r="62" spans="10:58" x14ac:dyDescent="0.25">
      <c r="J62" s="35"/>
      <c r="V62" s="35"/>
      <c r="AH62" s="35"/>
      <c r="AT62" s="35"/>
      <c r="BF62" s="35"/>
    </row>
    <row r="63" spans="10:58" x14ac:dyDescent="0.25">
      <c r="J63" s="35"/>
      <c r="V63" s="35"/>
      <c r="AH63" s="35"/>
      <c r="AT63" s="35"/>
      <c r="BF63" s="35"/>
    </row>
    <row r="64" spans="10:58" x14ac:dyDescent="0.25">
      <c r="J64" s="35"/>
      <c r="V64" s="35"/>
      <c r="AH64" s="35"/>
      <c r="AT64" s="35"/>
      <c r="BF64" s="35"/>
    </row>
    <row r="65" spans="10:58" x14ac:dyDescent="0.25">
      <c r="J65" s="35"/>
      <c r="V65" s="35"/>
      <c r="AH65" s="35"/>
      <c r="AT65" s="35"/>
      <c r="BF65" s="35"/>
    </row>
    <row r="66" spans="10:58" x14ac:dyDescent="0.25">
      <c r="J66" s="35"/>
      <c r="V66" s="35"/>
      <c r="AH66" s="35"/>
      <c r="AT66" s="35"/>
      <c r="BF66" s="35"/>
    </row>
    <row r="67" spans="10:58" x14ac:dyDescent="0.25">
      <c r="J67" s="35"/>
      <c r="V67" s="35"/>
      <c r="AH67" s="35"/>
      <c r="AT67" s="35"/>
      <c r="BF67" s="35"/>
    </row>
    <row r="68" spans="10:58" x14ac:dyDescent="0.25">
      <c r="J68" s="35"/>
      <c r="V68" s="35"/>
      <c r="AH68" s="35"/>
      <c r="AT68" s="35"/>
      <c r="BF68" s="35"/>
    </row>
    <row r="69" spans="10:58" x14ac:dyDescent="0.25">
      <c r="J69" s="35"/>
      <c r="V69" s="35"/>
      <c r="AH69" s="35"/>
      <c r="AT69" s="35"/>
      <c r="BF69" s="35"/>
    </row>
    <row r="70" spans="10:58" x14ac:dyDescent="0.25">
      <c r="J70" s="35"/>
      <c r="V70" s="35"/>
      <c r="AH70" s="35"/>
      <c r="AT70" s="35"/>
      <c r="BF70" s="35"/>
    </row>
    <row r="71" spans="10:58" x14ac:dyDescent="0.25">
      <c r="J71" s="35"/>
      <c r="V71" s="35"/>
      <c r="AH71" s="35"/>
      <c r="AT71" s="35"/>
      <c r="BF71" s="35"/>
    </row>
    <row r="72" spans="10:58" x14ac:dyDescent="0.25">
      <c r="J72" s="35"/>
      <c r="V72" s="35"/>
      <c r="AH72" s="35"/>
      <c r="AT72" s="35"/>
      <c r="BF72" s="35"/>
    </row>
    <row r="73" spans="10:58" x14ac:dyDescent="0.25">
      <c r="J73" s="35"/>
      <c r="V73" s="35"/>
      <c r="AH73" s="35"/>
      <c r="AT73" s="35"/>
      <c r="BF73" s="35"/>
    </row>
    <row r="74" spans="10:58" x14ac:dyDescent="0.25">
      <c r="J74" s="35"/>
      <c r="V74" s="35"/>
      <c r="AH74" s="35"/>
      <c r="AT74" s="35"/>
      <c r="BF74" s="35"/>
    </row>
    <row r="75" spans="10:58" x14ac:dyDescent="0.25">
      <c r="J75" s="35"/>
      <c r="V75" s="35"/>
      <c r="AH75" s="35"/>
      <c r="AT75" s="35"/>
      <c r="BF75" s="35"/>
    </row>
    <row r="76" spans="10:58" x14ac:dyDescent="0.25">
      <c r="J76" s="35"/>
      <c r="V76" s="35"/>
      <c r="AH76" s="35"/>
      <c r="AT76" s="35"/>
      <c r="BF76" s="35"/>
    </row>
    <row r="77" spans="10:58" x14ac:dyDescent="0.25">
      <c r="J77" s="35"/>
      <c r="V77" s="35"/>
      <c r="AH77" s="35"/>
      <c r="AT77" s="35"/>
      <c r="BF77" s="35"/>
    </row>
    <row r="78" spans="10:58" x14ac:dyDescent="0.25">
      <c r="J78" s="35"/>
      <c r="V78" s="35"/>
      <c r="AH78" s="35"/>
      <c r="AT78" s="35"/>
      <c r="BF78" s="35"/>
    </row>
    <row r="79" spans="10:58" x14ac:dyDescent="0.25">
      <c r="J79" s="35"/>
      <c r="V79" s="35"/>
      <c r="AH79" s="35"/>
      <c r="AT79" s="35"/>
      <c r="BF79" s="35"/>
    </row>
    <row r="80" spans="10:58" x14ac:dyDescent="0.25">
      <c r="J80" s="35"/>
      <c r="V80" s="35"/>
      <c r="AH80" s="35"/>
      <c r="AT80" s="35"/>
      <c r="BF80" s="35"/>
    </row>
    <row r="81" spans="10:58" x14ac:dyDescent="0.25">
      <c r="J81" s="35"/>
      <c r="V81" s="35"/>
      <c r="AH81" s="35"/>
      <c r="AT81" s="35"/>
      <c r="BF81" s="35"/>
    </row>
    <row r="82" spans="10:58" x14ac:dyDescent="0.25">
      <c r="J82" s="35"/>
      <c r="V82" s="35"/>
      <c r="AH82" s="35"/>
      <c r="AT82" s="35"/>
      <c r="BF82" s="35"/>
    </row>
    <row r="83" spans="10:58" x14ac:dyDescent="0.25">
      <c r="J83" s="35"/>
      <c r="V83" s="35"/>
      <c r="AH83" s="35"/>
      <c r="AT83" s="35"/>
      <c r="BF83" s="35"/>
    </row>
    <row r="84" spans="10:58" x14ac:dyDescent="0.25">
      <c r="J84" s="35"/>
      <c r="V84" s="35"/>
      <c r="AH84" s="35"/>
      <c r="AT84" s="35"/>
      <c r="BF84" s="35"/>
    </row>
    <row r="85" spans="10:58" x14ac:dyDescent="0.25">
      <c r="J85" s="35"/>
      <c r="V85" s="35"/>
      <c r="AH85" s="35"/>
      <c r="AT85" s="35"/>
      <c r="BF85" s="35"/>
    </row>
    <row r="86" spans="10:58" x14ac:dyDescent="0.25">
      <c r="J86" s="35"/>
      <c r="V86" s="35"/>
      <c r="AH86" s="35"/>
      <c r="AT86" s="35"/>
      <c r="BF86" s="35"/>
    </row>
    <row r="87" spans="10:58" x14ac:dyDescent="0.25">
      <c r="J87" s="35"/>
      <c r="V87" s="35"/>
      <c r="AH87" s="35"/>
      <c r="AT87" s="35"/>
      <c r="BF87" s="35"/>
    </row>
    <row r="88" spans="10:58" x14ac:dyDescent="0.25">
      <c r="J88" s="35"/>
      <c r="V88" s="35"/>
      <c r="AH88" s="35"/>
      <c r="AT88" s="35"/>
      <c r="BF88" s="35"/>
    </row>
    <row r="89" spans="10:58" x14ac:dyDescent="0.25">
      <c r="J89" s="35"/>
      <c r="V89" s="35"/>
      <c r="AH89" s="35"/>
      <c r="AT89" s="35"/>
      <c r="BF89" s="35"/>
    </row>
    <row r="90" spans="10:58" x14ac:dyDescent="0.25">
      <c r="J90" s="35"/>
      <c r="V90" s="35"/>
      <c r="AH90" s="35"/>
      <c r="AT90" s="35"/>
      <c r="BF90" s="35"/>
    </row>
    <row r="91" spans="10:58" x14ac:dyDescent="0.25">
      <c r="J91" s="35"/>
      <c r="V91" s="35"/>
      <c r="AH91" s="35"/>
      <c r="AT91" s="35"/>
      <c r="BF91" s="35"/>
    </row>
    <row r="92" spans="10:58" x14ac:dyDescent="0.25">
      <c r="J92" s="35"/>
      <c r="V92" s="35"/>
      <c r="AH92" s="35"/>
      <c r="AT92" s="35"/>
      <c r="BF92" s="35"/>
    </row>
    <row r="93" spans="10:58" x14ac:dyDescent="0.25">
      <c r="J93" s="35"/>
      <c r="V93" s="35"/>
      <c r="AH93" s="35"/>
      <c r="AT93" s="35"/>
      <c r="BF93" s="35"/>
    </row>
    <row r="94" spans="10:58" x14ac:dyDescent="0.25">
      <c r="J94" s="35"/>
      <c r="V94" s="35"/>
      <c r="AH94" s="35"/>
      <c r="AT94" s="35"/>
      <c r="BF94" s="35"/>
    </row>
    <row r="95" spans="10:58" x14ac:dyDescent="0.25">
      <c r="J95" s="35"/>
      <c r="V95" s="35"/>
      <c r="AH95" s="35"/>
      <c r="AT95" s="35"/>
      <c r="BF95" s="35"/>
    </row>
    <row r="96" spans="10:58" x14ac:dyDescent="0.25">
      <c r="J96" s="35"/>
      <c r="V96" s="35"/>
      <c r="AH96" s="35"/>
      <c r="AT96" s="35"/>
      <c r="BF96" s="35"/>
    </row>
    <row r="97" spans="10:58" x14ac:dyDescent="0.25">
      <c r="J97" s="35"/>
      <c r="V97" s="35"/>
      <c r="AH97" s="35"/>
      <c r="AT97" s="35"/>
      <c r="BF97" s="35"/>
    </row>
    <row r="98" spans="10:58" x14ac:dyDescent="0.25">
      <c r="J98" s="35"/>
      <c r="V98" s="35"/>
      <c r="AH98" s="35"/>
      <c r="AT98" s="35"/>
      <c r="BF98" s="35"/>
    </row>
    <row r="99" spans="10:58" x14ac:dyDescent="0.25">
      <c r="J99" s="35"/>
      <c r="V99" s="35"/>
      <c r="AH99" s="35"/>
      <c r="AT99" s="35"/>
      <c r="BF99" s="35"/>
    </row>
    <row r="100" spans="10:58" x14ac:dyDescent="0.25">
      <c r="J100" s="35"/>
      <c r="V100" s="35"/>
      <c r="AH100" s="35"/>
      <c r="AT100" s="35"/>
      <c r="BF100" s="35"/>
    </row>
    <row r="101" spans="10:58" x14ac:dyDescent="0.25">
      <c r="J101" s="35"/>
      <c r="V101" s="35"/>
      <c r="AH101" s="35"/>
      <c r="AT101" s="35"/>
      <c r="BF101" s="35"/>
    </row>
    <row r="102" spans="10:58" x14ac:dyDescent="0.25">
      <c r="J102" s="35"/>
      <c r="V102" s="35"/>
      <c r="AH102" s="35"/>
      <c r="AT102" s="35"/>
      <c r="BF102" s="35"/>
    </row>
    <row r="103" spans="10:58" x14ac:dyDescent="0.25">
      <c r="J103" s="35"/>
      <c r="V103" s="35"/>
      <c r="AH103" s="35"/>
      <c r="AT103" s="35"/>
      <c r="BF103" s="35"/>
    </row>
    <row r="104" spans="10:58" x14ac:dyDescent="0.25">
      <c r="J104" s="35"/>
      <c r="V104" s="35"/>
      <c r="AH104" s="35"/>
      <c r="AT104" s="35"/>
      <c r="BF104" s="35"/>
    </row>
    <row r="105" spans="10:58" x14ac:dyDescent="0.25">
      <c r="J105" s="35"/>
      <c r="V105" s="35"/>
      <c r="AH105" s="35"/>
      <c r="AT105" s="35"/>
      <c r="BF105" s="35"/>
    </row>
    <row r="106" spans="10:58" x14ac:dyDescent="0.25">
      <c r="J106" s="35"/>
      <c r="V106" s="35"/>
      <c r="AH106" s="35"/>
      <c r="AT106" s="35"/>
      <c r="BF106" s="35"/>
    </row>
    <row r="107" spans="10:58" x14ac:dyDescent="0.25">
      <c r="J107" s="35"/>
      <c r="V107" s="35"/>
      <c r="AH107" s="35"/>
      <c r="AT107" s="35"/>
      <c r="BF107" s="35"/>
    </row>
    <row r="108" spans="10:58" x14ac:dyDescent="0.25">
      <c r="J108" s="35"/>
      <c r="V108" s="35"/>
      <c r="AH108" s="35"/>
      <c r="AT108" s="35"/>
      <c r="BF108" s="35"/>
    </row>
    <row r="109" spans="10:58" x14ac:dyDescent="0.25">
      <c r="J109" s="35"/>
      <c r="V109" s="35"/>
      <c r="AH109" s="35"/>
      <c r="AT109" s="35"/>
      <c r="BF109" s="35"/>
    </row>
    <row r="110" spans="10:58" x14ac:dyDescent="0.25">
      <c r="J110" s="35"/>
      <c r="V110" s="35"/>
      <c r="AH110" s="35"/>
      <c r="AT110" s="35"/>
      <c r="BF110" s="35"/>
    </row>
    <row r="111" spans="10:58" x14ac:dyDescent="0.25">
      <c r="J111" s="35"/>
      <c r="V111" s="35"/>
      <c r="AH111" s="35"/>
      <c r="AT111" s="35"/>
      <c r="BF111" s="35"/>
    </row>
    <row r="112" spans="10:58" x14ac:dyDescent="0.25">
      <c r="J112" s="35"/>
      <c r="V112" s="35"/>
      <c r="AH112" s="35"/>
      <c r="AT112" s="35"/>
      <c r="BF112" s="35"/>
    </row>
    <row r="113" spans="10:58" x14ac:dyDescent="0.25">
      <c r="J113" s="35"/>
      <c r="V113" s="35"/>
      <c r="AH113" s="35"/>
      <c r="AT113" s="35"/>
      <c r="BF113" s="35"/>
    </row>
    <row r="114" spans="10:58" x14ac:dyDescent="0.25">
      <c r="J114" s="35"/>
      <c r="V114" s="35"/>
      <c r="AH114" s="35"/>
      <c r="AT114" s="35"/>
      <c r="BF114" s="35"/>
    </row>
    <row r="115" spans="10:58" x14ac:dyDescent="0.25">
      <c r="J115" s="35"/>
      <c r="V115" s="35"/>
      <c r="AH115" s="35"/>
      <c r="AT115" s="35"/>
      <c r="BF115" s="35"/>
    </row>
  </sheetData>
  <conditionalFormatting sqref="K7:K115">
    <cfRule type="cellIs" dxfId="187" priority="23" operator="greaterThan">
      <formula>0.1</formula>
    </cfRule>
    <cfRule type="cellIs" dxfId="186" priority="24" operator="between">
      <formula>0.05</formula>
      <formula>0.1</formula>
    </cfRule>
    <cfRule type="cellIs" dxfId="185" priority="25" operator="lessThan">
      <formula>0.05</formula>
    </cfRule>
  </conditionalFormatting>
  <conditionalFormatting sqref="L7:L115">
    <cfRule type="cellIs" dxfId="184" priority="21" operator="greaterThan">
      <formula>$L$2+$L$3</formula>
    </cfRule>
    <cfRule type="cellIs" dxfId="183" priority="22" operator="lessThan">
      <formula>$L$2-$L$3</formula>
    </cfRule>
  </conditionalFormatting>
  <conditionalFormatting sqref="W7:W115">
    <cfRule type="cellIs" dxfId="182" priority="18" operator="greaterThan">
      <formula>0.1</formula>
    </cfRule>
    <cfRule type="cellIs" dxfId="181" priority="19" operator="between">
      <formula>0.05</formula>
      <formula>0.1</formula>
    </cfRule>
    <cfRule type="cellIs" dxfId="180" priority="20" operator="lessThan">
      <formula>0.05</formula>
    </cfRule>
  </conditionalFormatting>
  <conditionalFormatting sqref="X7:X115">
    <cfRule type="cellIs" dxfId="179" priority="16" operator="greaterThan">
      <formula>$L$2+$L$3</formula>
    </cfRule>
    <cfRule type="cellIs" dxfId="178" priority="17" operator="lessThan">
      <formula>$L$2-$L$3</formula>
    </cfRule>
  </conditionalFormatting>
  <conditionalFormatting sqref="AI7:AI115">
    <cfRule type="cellIs" dxfId="177" priority="13" operator="greaterThan">
      <formula>0.1</formula>
    </cfRule>
    <cfRule type="cellIs" dxfId="176" priority="14" operator="between">
      <formula>0.05</formula>
      <formula>0.1</formula>
    </cfRule>
    <cfRule type="cellIs" dxfId="175" priority="15" operator="lessThan">
      <formula>0.05</formula>
    </cfRule>
  </conditionalFormatting>
  <conditionalFormatting sqref="AJ7:AJ115">
    <cfRule type="cellIs" dxfId="174" priority="11" operator="greaterThan">
      <formula>$L$2+$L$3</formula>
    </cfRule>
    <cfRule type="cellIs" dxfId="173" priority="12" operator="lessThan">
      <formula>$L$2-$L$3</formula>
    </cfRule>
  </conditionalFormatting>
  <conditionalFormatting sqref="AU7:AU115">
    <cfRule type="cellIs" dxfId="172" priority="8" operator="greaterThan">
      <formula>0.1</formula>
    </cfRule>
    <cfRule type="cellIs" dxfId="171" priority="9" operator="between">
      <formula>0.05</formula>
      <formula>0.1</formula>
    </cfRule>
    <cfRule type="cellIs" dxfId="170" priority="10" operator="lessThan">
      <formula>0.05</formula>
    </cfRule>
  </conditionalFormatting>
  <conditionalFormatting sqref="AV7:AV115">
    <cfRule type="cellIs" dxfId="169" priority="6" operator="greaterThan">
      <formula>$L$2+$L$3</formula>
    </cfRule>
    <cfRule type="cellIs" dxfId="168" priority="7" operator="lessThan">
      <formula>$L$2-$L$3</formula>
    </cfRule>
  </conditionalFormatting>
  <conditionalFormatting sqref="BG7:BG115">
    <cfRule type="cellIs" dxfId="167" priority="3" operator="greaterThan">
      <formula>0.1</formula>
    </cfRule>
    <cfRule type="cellIs" dxfId="166" priority="4" operator="between">
      <formula>0.05</formula>
      <formula>0.1</formula>
    </cfRule>
    <cfRule type="cellIs" dxfId="165" priority="5" operator="lessThan">
      <formula>0.05</formula>
    </cfRule>
  </conditionalFormatting>
  <conditionalFormatting sqref="BH7:BH115">
    <cfRule type="cellIs" dxfId="164" priority="1" operator="greaterThan">
      <formula>$L$2+$L$3</formula>
    </cfRule>
    <cfRule type="cellIs" dxfId="163" priority="2" operator="lessThan">
      <formula>$L$2-$L$3</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5FF4-6CB7-42B0-95CC-79E0B6C7769C}">
  <dimension ref="A1:BH115"/>
  <sheetViews>
    <sheetView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25</v>
      </c>
      <c r="C1" s="89" t="s">
        <v>28</v>
      </c>
      <c r="D1" s="62"/>
      <c r="E1" s="89" t="s">
        <v>290</v>
      </c>
      <c r="F1" s="62"/>
      <c r="G1" s="62"/>
      <c r="H1" s="62"/>
      <c r="I1" s="62"/>
      <c r="J1" s="89" t="s">
        <v>29</v>
      </c>
      <c r="K1" s="8"/>
      <c r="L1" s="82" t="s">
        <v>49</v>
      </c>
      <c r="M1" s="81" t="s">
        <v>25</v>
      </c>
      <c r="O1" s="89" t="s">
        <v>28</v>
      </c>
      <c r="P1" s="62"/>
      <c r="Q1" s="89" t="s">
        <v>290</v>
      </c>
      <c r="R1" s="62"/>
      <c r="S1" s="62"/>
      <c r="T1" s="62"/>
      <c r="U1" s="62"/>
      <c r="V1" s="89" t="s">
        <v>29</v>
      </c>
      <c r="W1" s="8"/>
      <c r="X1" s="82" t="s">
        <v>49</v>
      </c>
      <c r="Y1" s="81" t="s">
        <v>25</v>
      </c>
      <c r="AA1" s="89" t="s">
        <v>28</v>
      </c>
      <c r="AB1" s="62"/>
      <c r="AC1" s="89" t="s">
        <v>290</v>
      </c>
      <c r="AD1" s="62"/>
      <c r="AE1" s="62"/>
      <c r="AF1" s="62"/>
      <c r="AG1" s="62"/>
      <c r="AH1" s="89" t="s">
        <v>29</v>
      </c>
      <c r="AI1" s="8"/>
      <c r="AJ1" s="82" t="s">
        <v>49</v>
      </c>
      <c r="AK1" s="81" t="s">
        <v>25</v>
      </c>
      <c r="AM1" s="89" t="s">
        <v>28</v>
      </c>
      <c r="AN1" s="62"/>
      <c r="AO1" s="89" t="s">
        <v>290</v>
      </c>
      <c r="AP1" s="62"/>
      <c r="AQ1" s="62"/>
      <c r="AR1" s="62"/>
      <c r="AS1" s="62"/>
      <c r="AT1" s="89" t="s">
        <v>29</v>
      </c>
      <c r="AU1" s="8"/>
      <c r="AV1" s="82" t="s">
        <v>49</v>
      </c>
      <c r="AW1" s="81" t="s">
        <v>25</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69"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si="1"/>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1"/>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1"/>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1"/>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1"/>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1"/>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1"/>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1"/>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1"/>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1"/>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1"/>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1"/>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1"/>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1"/>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1"/>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1"/>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1"/>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1"/>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1"/>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1"/>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1"/>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1"/>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1"/>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1"/>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1"/>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1"/>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1"/>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1"/>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1"/>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5">IF(C70="", "", (B70-C70)*1000/(A70-A69))</f>
        <v/>
      </c>
      <c r="J70" s="35" t="e">
        <f t="shared" ref="J70:J115" si="26">I70/F$2</f>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5"/>
        <v/>
      </c>
      <c r="J71" s="35" t="e">
        <f t="shared" si="26"/>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5"/>
        <v/>
      </c>
      <c r="J72" s="35" t="e">
        <f t="shared" si="26"/>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5"/>
        <v/>
      </c>
      <c r="J73" s="35" t="e">
        <f t="shared" si="26"/>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5"/>
        <v/>
      </c>
      <c r="J74" s="35" t="e">
        <f t="shared" si="26"/>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5"/>
        <v/>
      </c>
      <c r="J75" s="35" t="e">
        <f t="shared" si="26"/>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5"/>
        <v/>
      </c>
      <c r="J76" s="35" t="e">
        <f t="shared" si="26"/>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5"/>
        <v/>
      </c>
      <c r="J77" s="35" t="e">
        <f t="shared" si="26"/>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5"/>
        <v/>
      </c>
      <c r="J78" s="35" t="e">
        <f t="shared" si="26"/>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5"/>
        <v/>
      </c>
      <c r="J79" s="35" t="e">
        <f t="shared" si="26"/>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5"/>
        <v/>
      </c>
      <c r="J80" s="35" t="e">
        <f t="shared" si="26"/>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5"/>
        <v/>
      </c>
      <c r="J81" s="35" t="e">
        <f t="shared" si="26"/>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5"/>
        <v/>
      </c>
      <c r="J82" s="35" t="e">
        <f t="shared" si="26"/>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5"/>
        <v/>
      </c>
      <c r="J83" s="35" t="e">
        <f t="shared" si="26"/>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5"/>
        <v/>
      </c>
      <c r="J84" s="35" t="e">
        <f t="shared" si="26"/>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5"/>
        <v/>
      </c>
      <c r="J85" s="35" t="e">
        <f t="shared" si="26"/>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5"/>
        <v/>
      </c>
      <c r="J86" s="35" t="e">
        <f t="shared" si="26"/>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5"/>
        <v/>
      </c>
      <c r="J87" s="35" t="e">
        <f t="shared" si="26"/>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5"/>
        <v/>
      </c>
      <c r="J88" s="35" t="e">
        <f t="shared" si="26"/>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5"/>
        <v/>
      </c>
      <c r="J89" s="35" t="e">
        <f t="shared" si="26"/>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5"/>
        <v/>
      </c>
      <c r="J90" s="35" t="e">
        <f t="shared" si="26"/>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5"/>
        <v/>
      </c>
      <c r="J91" s="35" t="e">
        <f t="shared" si="26"/>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5"/>
        <v/>
      </c>
      <c r="J92" s="35" t="e">
        <f t="shared" si="26"/>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5"/>
        <v/>
      </c>
      <c r="J93" s="35" t="e">
        <f t="shared" si="26"/>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5"/>
        <v/>
      </c>
      <c r="J94" s="35" t="e">
        <f t="shared" si="26"/>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5"/>
        <v/>
      </c>
      <c r="J95" s="35" t="e">
        <f t="shared" si="26"/>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5"/>
        <v/>
      </c>
      <c r="J96" s="35" t="e">
        <f t="shared" si="26"/>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5"/>
        <v/>
      </c>
      <c r="J97" s="35" t="e">
        <f t="shared" si="26"/>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5"/>
        <v/>
      </c>
      <c r="J98" s="35" t="e">
        <f t="shared" si="26"/>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5"/>
        <v/>
      </c>
      <c r="J99" s="35" t="e">
        <f t="shared" si="26"/>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5"/>
        <v/>
      </c>
      <c r="J100" s="35" t="e">
        <f t="shared" si="26"/>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5"/>
        <v/>
      </c>
      <c r="J101" s="35" t="e">
        <f t="shared" si="26"/>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6"/>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6"/>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6"/>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si="26"/>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26"/>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26"/>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26"/>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26"/>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26"/>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26"/>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26"/>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26"/>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26"/>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26"/>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162" priority="23" operator="greaterThan">
      <formula>0.1</formula>
    </cfRule>
    <cfRule type="cellIs" dxfId="161" priority="24" operator="between">
      <formula>0.05</formula>
      <formula>0.1</formula>
    </cfRule>
    <cfRule type="cellIs" dxfId="160" priority="25" operator="lessThan">
      <formula>0.05</formula>
    </cfRule>
  </conditionalFormatting>
  <conditionalFormatting sqref="L7:L115">
    <cfRule type="cellIs" dxfId="159" priority="21" operator="greaterThan">
      <formula>$L$2+$L$3</formula>
    </cfRule>
    <cfRule type="cellIs" dxfId="158" priority="22" operator="lessThan">
      <formula>$L$2-$L$3</formula>
    </cfRule>
  </conditionalFormatting>
  <conditionalFormatting sqref="W7:W115">
    <cfRule type="cellIs" dxfId="157" priority="18" operator="greaterThan">
      <formula>0.1</formula>
    </cfRule>
    <cfRule type="cellIs" dxfId="156" priority="19" operator="between">
      <formula>0.05</formula>
      <formula>0.1</formula>
    </cfRule>
    <cfRule type="cellIs" dxfId="155" priority="20" operator="lessThan">
      <formula>0.05</formula>
    </cfRule>
  </conditionalFormatting>
  <conditionalFormatting sqref="X7:X115">
    <cfRule type="cellIs" dxfId="154" priority="16" operator="greaterThan">
      <formula>$L$2+$L$3</formula>
    </cfRule>
    <cfRule type="cellIs" dxfId="153" priority="17" operator="lessThan">
      <formula>$L$2-$L$3</formula>
    </cfRule>
  </conditionalFormatting>
  <conditionalFormatting sqref="AI7:AI115">
    <cfRule type="cellIs" dxfId="152" priority="13" operator="greaterThan">
      <formula>0.1</formula>
    </cfRule>
    <cfRule type="cellIs" dxfId="151" priority="14" operator="between">
      <formula>0.05</formula>
      <formula>0.1</formula>
    </cfRule>
    <cfRule type="cellIs" dxfId="150" priority="15" operator="lessThan">
      <formula>0.05</formula>
    </cfRule>
  </conditionalFormatting>
  <conditionalFormatting sqref="AJ7:AJ115">
    <cfRule type="cellIs" dxfId="149" priority="11" operator="greaterThan">
      <formula>$L$2+$L$3</formula>
    </cfRule>
    <cfRule type="cellIs" dxfId="148" priority="12" operator="lessThan">
      <formula>$L$2-$L$3</formula>
    </cfRule>
  </conditionalFormatting>
  <conditionalFormatting sqref="AU7:AU115">
    <cfRule type="cellIs" dxfId="147" priority="8" operator="greaterThan">
      <formula>0.1</formula>
    </cfRule>
    <cfRule type="cellIs" dxfId="146" priority="9" operator="between">
      <formula>0.05</formula>
      <formula>0.1</formula>
    </cfRule>
    <cfRule type="cellIs" dxfId="145" priority="10" operator="lessThan">
      <formula>0.05</formula>
    </cfRule>
  </conditionalFormatting>
  <conditionalFormatting sqref="AV7:AV115">
    <cfRule type="cellIs" dxfId="144" priority="6" operator="greaterThan">
      <formula>$L$2+$L$3</formula>
    </cfRule>
    <cfRule type="cellIs" dxfId="143" priority="7" operator="lessThan">
      <formula>$L$2-$L$3</formula>
    </cfRule>
  </conditionalFormatting>
  <conditionalFormatting sqref="BG7:BG115">
    <cfRule type="cellIs" dxfId="142" priority="3" operator="greaterThan">
      <formula>0.1</formula>
    </cfRule>
    <cfRule type="cellIs" dxfId="141" priority="4" operator="between">
      <formula>0.05</formula>
      <formula>0.1</formula>
    </cfRule>
    <cfRule type="cellIs" dxfId="140" priority="5" operator="lessThan">
      <formula>0.05</formula>
    </cfRule>
  </conditionalFormatting>
  <conditionalFormatting sqref="BH7:BH115">
    <cfRule type="cellIs" dxfId="139" priority="1" operator="greaterThan">
      <formula>$L$2+$L$3</formula>
    </cfRule>
    <cfRule type="cellIs" dxfId="138" priority="2" operator="lessThan">
      <formula>$L$2-$L$3</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2150-BD13-4766-A61B-D0D2DA3DB466}">
  <dimension ref="A1:BH29"/>
  <sheetViews>
    <sheetView zoomScale="84" workbookViewId="0">
      <selection activeCell="B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102</v>
      </c>
      <c r="C1" s="89" t="s">
        <v>28</v>
      </c>
      <c r="D1" s="62"/>
      <c r="E1" s="89" t="s">
        <v>290</v>
      </c>
      <c r="F1" s="62"/>
      <c r="G1" s="62"/>
      <c r="H1" s="62"/>
      <c r="I1" s="62"/>
      <c r="J1" s="89" t="s">
        <v>29</v>
      </c>
      <c r="K1" s="8"/>
      <c r="L1" s="82" t="s">
        <v>49</v>
      </c>
      <c r="M1" s="81" t="s">
        <v>102</v>
      </c>
      <c r="O1" s="89" t="s">
        <v>28</v>
      </c>
      <c r="P1" s="62"/>
      <c r="Q1" s="89" t="s">
        <v>290</v>
      </c>
      <c r="R1" s="62"/>
      <c r="S1" s="62"/>
      <c r="T1" s="62"/>
      <c r="U1" s="62"/>
      <c r="V1" s="89" t="s">
        <v>29</v>
      </c>
      <c r="W1" s="8"/>
      <c r="X1" s="82" t="s">
        <v>49</v>
      </c>
      <c r="Y1" s="81" t="s">
        <v>102</v>
      </c>
      <c r="AA1" s="89" t="s">
        <v>28</v>
      </c>
      <c r="AB1" s="62"/>
      <c r="AC1" s="89" t="s">
        <v>290</v>
      </c>
      <c r="AD1" s="62"/>
      <c r="AE1" s="62"/>
      <c r="AF1" s="62"/>
      <c r="AG1" s="62"/>
      <c r="AH1" s="89" t="s">
        <v>29</v>
      </c>
      <c r="AI1" s="8"/>
      <c r="AJ1" s="82" t="s">
        <v>49</v>
      </c>
      <c r="AK1" s="81" t="s">
        <v>102</v>
      </c>
      <c r="AM1" s="89" t="s">
        <v>28</v>
      </c>
      <c r="AN1" s="62"/>
      <c r="AO1" s="89" t="s">
        <v>290</v>
      </c>
      <c r="AP1" s="62"/>
      <c r="AQ1" s="62"/>
      <c r="AR1" s="62"/>
      <c r="AS1" s="62"/>
      <c r="AT1" s="89" t="s">
        <v>29</v>
      </c>
      <c r="AU1" s="8"/>
      <c r="AV1" s="82" t="s">
        <v>49</v>
      </c>
      <c r="AW1" s="81" t="s">
        <v>102</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14" si="0">IF(C6="", "", (B6-C6)*1000/(A6-A5))</f>
        <v/>
      </c>
      <c r="J6" s="35" t="e">
        <f t="shared" ref="J6:J13" si="1">I6/F$2</f>
        <v>#VALUE!</v>
      </c>
      <c r="K6" s="17"/>
      <c r="M6">
        <f>M5+10</f>
        <v>20</v>
      </c>
      <c r="N6">
        <f>O5</f>
        <v>0</v>
      </c>
      <c r="U6" t="str">
        <f t="shared" ref="U6:U14" si="2">IF(O6="", "", (N6-O6)*1000/(M6-M5))</f>
        <v/>
      </c>
      <c r="V6" s="35" t="e">
        <f t="shared" ref="V6:V13" si="3">U6/R$2</f>
        <v>#VALUE!</v>
      </c>
      <c r="W6" s="17"/>
      <c r="Y6">
        <f>Y5+10</f>
        <v>20</v>
      </c>
      <c r="Z6">
        <f>AA5</f>
        <v>0</v>
      </c>
      <c r="AG6" t="str">
        <f t="shared" ref="AG6:AG14" si="4">IF(AA6="", "", (Z6-AA6)*1000/(Y6-Y5))</f>
        <v/>
      </c>
      <c r="AH6" s="35" t="e">
        <f t="shared" ref="AH6:AH13" si="5">AG6/AD$2</f>
        <v>#VALUE!</v>
      </c>
      <c r="AI6" s="17"/>
      <c r="AK6">
        <f>AK5+10</f>
        <v>20</v>
      </c>
      <c r="AL6">
        <f>AM5</f>
        <v>0</v>
      </c>
      <c r="AS6" t="str">
        <f t="shared" ref="AS6:AS14" si="6">IF(AM6="", "", (AL6-AM6)*1000/(AK6-AK5))</f>
        <v/>
      </c>
      <c r="AT6" s="35" t="e">
        <f t="shared" ref="AT6:AT13" si="7">AS6/AP$2</f>
        <v>#VALUE!</v>
      </c>
      <c r="AU6" s="17"/>
      <c r="AW6">
        <f>AW5+10</f>
        <v>20</v>
      </c>
      <c r="AX6">
        <f>AY5</f>
        <v>0</v>
      </c>
      <c r="BE6" t="str">
        <f t="shared" ref="BE6:BE14" si="8">IF(AY6="", "", (AX6-AY6)*1000/(AW6-AW5))</f>
        <v/>
      </c>
      <c r="BF6" s="35" t="e">
        <f t="shared" ref="BF6:BF13" si="9">BE6/BB$2</f>
        <v>#VALUE!</v>
      </c>
      <c r="BG6" s="17"/>
    </row>
    <row r="7" spans="1:60" x14ac:dyDescent="0.25">
      <c r="A7">
        <f t="shared" ref="A7:A14" si="10">A6+10</f>
        <v>30</v>
      </c>
      <c r="B7">
        <f t="shared" ref="B7:B14" si="11">C6</f>
        <v>0</v>
      </c>
      <c r="I7" t="str">
        <f t="shared" si="0"/>
        <v/>
      </c>
      <c r="J7" s="35" t="e">
        <f t="shared" si="1"/>
        <v>#VALUE!</v>
      </c>
      <c r="K7" t="e">
        <f>_xlfn.STDEV.P(I5:I7)/AVERAGE(I5:I7)</f>
        <v>#DIV/0!</v>
      </c>
      <c r="L7" t="e">
        <f>AVERAGE(I5:I7)</f>
        <v>#DIV/0!</v>
      </c>
      <c r="M7">
        <f t="shared" ref="M7:M14" si="12">M6+10</f>
        <v>30</v>
      </c>
      <c r="N7">
        <f t="shared" ref="N7:N14" si="13">O6</f>
        <v>0</v>
      </c>
      <c r="U7" t="str">
        <f t="shared" si="2"/>
        <v/>
      </c>
      <c r="V7" s="35" t="e">
        <f t="shared" si="3"/>
        <v>#VALUE!</v>
      </c>
      <c r="W7" t="e">
        <f>_xlfn.STDEV.P(U5:U7)/AVERAGE(U5:U7)</f>
        <v>#DIV/0!</v>
      </c>
      <c r="X7" t="e">
        <f>AVERAGE(U5:U7)</f>
        <v>#DIV/0!</v>
      </c>
      <c r="Y7">
        <f t="shared" ref="Y7:Y14" si="14">Y6+10</f>
        <v>30</v>
      </c>
      <c r="Z7">
        <f t="shared" ref="Z7:Z14" si="15">AA6</f>
        <v>0</v>
      </c>
      <c r="AG7" t="str">
        <f t="shared" si="4"/>
        <v/>
      </c>
      <c r="AH7" s="35" t="e">
        <f t="shared" si="5"/>
        <v>#VALUE!</v>
      </c>
      <c r="AI7" t="e">
        <f>_xlfn.STDEV.P(AG5:AG7)/AVERAGE(AG5:AG7)</f>
        <v>#DIV/0!</v>
      </c>
      <c r="AJ7" t="e">
        <f>AVERAGE(AG5:AG7)</f>
        <v>#DIV/0!</v>
      </c>
      <c r="AK7">
        <f t="shared" ref="AK7:AK14" si="16">AK6+10</f>
        <v>30</v>
      </c>
      <c r="AL7">
        <f t="shared" ref="AL7:AL14" si="17">AM6</f>
        <v>0</v>
      </c>
      <c r="AS7" t="str">
        <f t="shared" si="6"/>
        <v/>
      </c>
      <c r="AT7" s="35" t="e">
        <f t="shared" si="7"/>
        <v>#VALUE!</v>
      </c>
      <c r="AU7" t="e">
        <f>_xlfn.STDEV.P(AS5:AS7)/AVERAGE(AS5:AS7)</f>
        <v>#DIV/0!</v>
      </c>
      <c r="AV7" t="e">
        <f>AVERAGE(AS5:AS7)</f>
        <v>#DIV/0!</v>
      </c>
      <c r="AW7">
        <f t="shared" ref="AW7:AW14" si="18">AW6+10</f>
        <v>30</v>
      </c>
      <c r="AX7">
        <f t="shared" ref="AX7:AX14"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ref="J14" si="20">I14/F$2</f>
        <v>#VALUE!</v>
      </c>
      <c r="K14" t="e">
        <f>_xlfn.STDEV.P(I12:I14)/AVERAGE(I12:I14)</f>
        <v>#DIV/0!</v>
      </c>
      <c r="L14" t="e">
        <f>AVERAGE(I12:I14)</f>
        <v>#DIV/0!</v>
      </c>
      <c r="M14">
        <f t="shared" si="12"/>
        <v>100</v>
      </c>
      <c r="N14">
        <f t="shared" si="13"/>
        <v>0</v>
      </c>
      <c r="U14" t="str">
        <f t="shared" si="2"/>
        <v/>
      </c>
      <c r="V14" s="35" t="e">
        <f t="shared" ref="V14" si="21">U14/R$2</f>
        <v>#VALUE!</v>
      </c>
      <c r="W14" t="e">
        <f>_xlfn.STDEV.P(U12:U14)/AVERAGE(U12:U14)</f>
        <v>#DIV/0!</v>
      </c>
      <c r="X14" t="e">
        <f>AVERAGE(U12:U14)</f>
        <v>#DIV/0!</v>
      </c>
      <c r="Y14">
        <f t="shared" si="14"/>
        <v>100</v>
      </c>
      <c r="Z14">
        <f t="shared" si="15"/>
        <v>0</v>
      </c>
      <c r="AG14" t="str">
        <f t="shared" si="4"/>
        <v/>
      </c>
      <c r="AH14" s="35" t="e">
        <f t="shared" ref="AH14" si="22">AG14/AD$2</f>
        <v>#VALUE!</v>
      </c>
      <c r="AI14" t="e">
        <f>_xlfn.STDEV.P(AG12:AG14)/AVERAGE(AG12:AG14)</f>
        <v>#DIV/0!</v>
      </c>
      <c r="AJ14" t="e">
        <f>AVERAGE(AG12:AG14)</f>
        <v>#DIV/0!</v>
      </c>
      <c r="AK14">
        <f t="shared" si="16"/>
        <v>100</v>
      </c>
      <c r="AL14">
        <f t="shared" si="17"/>
        <v>0</v>
      </c>
      <c r="AS14" t="str">
        <f t="shared" si="6"/>
        <v/>
      </c>
      <c r="AT14" s="35" t="e">
        <f t="shared" ref="AT14" si="23">AS14/AP$2</f>
        <v>#VALUE!</v>
      </c>
      <c r="AU14" t="e">
        <f>_xlfn.STDEV.P(AS12:AS14)/AVERAGE(AS12:AS14)</f>
        <v>#DIV/0!</v>
      </c>
      <c r="AV14" t="e">
        <f>AVERAGE(AS12:AS14)</f>
        <v>#DIV/0!</v>
      </c>
      <c r="AW14">
        <f t="shared" si="18"/>
        <v>100</v>
      </c>
      <c r="AX14">
        <f t="shared" si="19"/>
        <v>0</v>
      </c>
      <c r="BE14" t="str">
        <f t="shared" si="8"/>
        <v/>
      </c>
      <c r="BF14" s="35" t="e">
        <f t="shared" ref="BF14" si="24">BE14/BB$2</f>
        <v>#VALUE!</v>
      </c>
      <c r="BG14" t="e">
        <f>_xlfn.STDEV.P(BE12:BE14)/AVERAGE(BE12:BE14)</f>
        <v>#DIV/0!</v>
      </c>
      <c r="BH14" t="e">
        <f>AVERAGE(BE12:BE14)</f>
        <v>#DIV/0!</v>
      </c>
    </row>
    <row r="29" spans="6:56" x14ac:dyDescent="0.25">
      <c r="F29" s="4"/>
      <c r="G29" s="4"/>
      <c r="H29" s="4"/>
      <c r="R29" s="4"/>
      <c r="S29" s="4"/>
      <c r="T29" s="4"/>
      <c r="AD29" s="4"/>
      <c r="AE29" s="4"/>
      <c r="AF29" s="4"/>
      <c r="AP29" s="4"/>
      <c r="AQ29" s="4"/>
      <c r="AR29" s="4"/>
      <c r="BB29" s="4"/>
      <c r="BC29" s="4"/>
      <c r="BD29" s="4"/>
    </row>
  </sheetData>
  <conditionalFormatting sqref="K7:K115">
    <cfRule type="cellIs" dxfId="137" priority="23" operator="greaterThan">
      <formula>0.1</formula>
    </cfRule>
    <cfRule type="cellIs" dxfId="136" priority="24" operator="between">
      <formula>0.05</formula>
      <formula>0.1</formula>
    </cfRule>
    <cfRule type="cellIs" dxfId="135" priority="25" operator="lessThan">
      <formula>0.05</formula>
    </cfRule>
  </conditionalFormatting>
  <conditionalFormatting sqref="L7:L115">
    <cfRule type="cellIs" dxfId="134" priority="21" operator="greaterThan">
      <formula>$L$2+$L$3</formula>
    </cfRule>
    <cfRule type="cellIs" dxfId="133" priority="22" operator="lessThan">
      <formula>$L$2-$L$3</formula>
    </cfRule>
  </conditionalFormatting>
  <conditionalFormatting sqref="W7:W115">
    <cfRule type="cellIs" dxfId="132" priority="18" operator="greaterThan">
      <formula>0.1</formula>
    </cfRule>
    <cfRule type="cellIs" dxfId="131" priority="19" operator="between">
      <formula>0.05</formula>
      <formula>0.1</formula>
    </cfRule>
    <cfRule type="cellIs" dxfId="130" priority="20" operator="lessThan">
      <formula>0.05</formula>
    </cfRule>
  </conditionalFormatting>
  <conditionalFormatting sqref="X7:X115">
    <cfRule type="cellIs" dxfId="129" priority="16" operator="greaterThan">
      <formula>$L$2+$L$3</formula>
    </cfRule>
    <cfRule type="cellIs" dxfId="128" priority="17" operator="lessThan">
      <formula>$L$2-$L$3</formula>
    </cfRule>
  </conditionalFormatting>
  <conditionalFormatting sqref="AI7:AI115">
    <cfRule type="cellIs" dxfId="127" priority="13" operator="greaterThan">
      <formula>0.1</formula>
    </cfRule>
    <cfRule type="cellIs" dxfId="126" priority="14" operator="between">
      <formula>0.05</formula>
      <formula>0.1</formula>
    </cfRule>
    <cfRule type="cellIs" dxfId="125" priority="15" operator="lessThan">
      <formula>0.05</formula>
    </cfRule>
  </conditionalFormatting>
  <conditionalFormatting sqref="AJ7:AJ115">
    <cfRule type="cellIs" dxfId="124" priority="11" operator="greaterThan">
      <formula>$L$2+$L$3</formula>
    </cfRule>
    <cfRule type="cellIs" dxfId="123" priority="12" operator="lessThan">
      <formula>$L$2-$L$3</formula>
    </cfRule>
  </conditionalFormatting>
  <conditionalFormatting sqref="AU7:AU115">
    <cfRule type="cellIs" dxfId="122" priority="8" operator="greaterThan">
      <formula>0.1</formula>
    </cfRule>
    <cfRule type="cellIs" dxfId="121" priority="9" operator="between">
      <formula>0.05</formula>
      <formula>0.1</formula>
    </cfRule>
    <cfRule type="cellIs" dxfId="120" priority="10" operator="lessThan">
      <formula>0.05</formula>
    </cfRule>
  </conditionalFormatting>
  <conditionalFormatting sqref="AV7:AV115">
    <cfRule type="cellIs" dxfId="119" priority="6" operator="greaterThan">
      <formula>$L$2+$L$3</formula>
    </cfRule>
    <cfRule type="cellIs" dxfId="118" priority="7" operator="lessThan">
      <formula>$L$2-$L$3</formula>
    </cfRule>
  </conditionalFormatting>
  <conditionalFormatting sqref="BG7:BG115">
    <cfRule type="cellIs" dxfId="117" priority="3" operator="greaterThan">
      <formula>0.1</formula>
    </cfRule>
    <cfRule type="cellIs" dxfId="116" priority="4" operator="between">
      <formula>0.05</formula>
      <formula>0.1</formula>
    </cfRule>
    <cfRule type="cellIs" dxfId="115" priority="5" operator="lessThan">
      <formula>0.05</formula>
    </cfRule>
  </conditionalFormatting>
  <conditionalFormatting sqref="BH7:BH115">
    <cfRule type="cellIs" dxfId="114" priority="1" operator="greaterThan">
      <formula>$L$2+$L$3</formula>
    </cfRule>
    <cfRule type="cellIs" dxfId="113" priority="2" operator="lessThan">
      <formula>$L$2-$L$3</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D755-DC8E-4D0E-BA40-97BBF40044D4}">
  <dimension ref="A1:CO42"/>
  <sheetViews>
    <sheetView workbookViewId="0">
      <selection activeCell="A31" sqref="A31"/>
    </sheetView>
  </sheetViews>
  <sheetFormatPr defaultColWidth="8.85546875" defaultRowHeight="15" x14ac:dyDescent="0.25"/>
  <cols>
    <col min="1" max="1" width="57" style="8" bestFit="1" customWidth="1"/>
    <col min="2" max="2" width="10.85546875" style="8" bestFit="1" customWidth="1"/>
    <col min="3" max="3" width="7.140625" style="8" bestFit="1" customWidth="1"/>
    <col min="4" max="4" width="10.5703125" style="8" bestFit="1" customWidth="1"/>
    <col min="5" max="5" width="8.7109375" style="8" customWidth="1"/>
    <col min="6" max="6" width="57" style="8" bestFit="1" customWidth="1"/>
    <col min="7" max="7" width="22.42578125" style="8" bestFit="1" customWidth="1"/>
    <col min="8" max="8" width="7.140625" style="8" bestFit="1" customWidth="1"/>
    <col min="9" max="9" width="10.5703125" style="8" bestFit="1" customWidth="1"/>
    <col min="10" max="10" width="14.85546875" style="8" bestFit="1" customWidth="1"/>
    <col min="11" max="11" width="57" style="8" bestFit="1" customWidth="1"/>
    <col min="12" max="12" width="22.42578125" style="8" bestFit="1" customWidth="1"/>
    <col min="13" max="13" width="7.140625" style="8" bestFit="1" customWidth="1"/>
    <col min="14" max="14" width="10.5703125" style="8" bestFit="1" customWidth="1"/>
    <col min="15" max="15" width="18.7109375" style="8" customWidth="1"/>
    <col min="16" max="16" width="15.140625" style="8" bestFit="1" customWidth="1"/>
    <col min="17" max="17" width="23" style="8" customWidth="1"/>
    <col min="18" max="18" width="23" style="8" bestFit="1" customWidth="1"/>
    <col min="19" max="19" width="12.85546875" style="8" bestFit="1" customWidth="1"/>
    <col min="20" max="20" width="24.140625" style="8" bestFit="1" customWidth="1"/>
    <col min="21" max="21" width="12.85546875" style="8" customWidth="1"/>
    <col min="22" max="22" width="14.85546875" style="8" customWidth="1"/>
    <col min="23" max="23" width="35.7109375" style="8" customWidth="1"/>
    <col min="24" max="24" width="38.140625" style="8" bestFit="1" customWidth="1"/>
    <col min="25" max="25" width="19" style="8" bestFit="1" customWidth="1"/>
    <col min="26" max="26" width="11.7109375" style="8" customWidth="1"/>
    <col min="27" max="27" width="18.7109375" style="8" customWidth="1"/>
    <col min="28" max="28" width="15.140625" style="8" bestFit="1" customWidth="1"/>
    <col min="29" max="29" width="23" style="8" customWidth="1"/>
    <col min="30" max="30" width="23" style="8" bestFit="1" customWidth="1"/>
    <col min="31" max="31" width="12.85546875" style="8" bestFit="1" customWidth="1"/>
    <col min="32" max="32" width="24.140625" style="8" bestFit="1" customWidth="1"/>
    <col min="33" max="33" width="12.85546875" style="8" customWidth="1"/>
    <col min="34" max="34" width="14.85546875" style="8" bestFit="1" customWidth="1"/>
    <col min="35" max="35" width="35.7109375" style="8" customWidth="1"/>
    <col min="36" max="36" width="38.140625" style="8" bestFit="1" customWidth="1"/>
    <col min="37" max="37" width="19" style="8" bestFit="1" customWidth="1"/>
    <col min="38" max="38" width="11.7109375" style="8" customWidth="1"/>
    <col min="39" max="39" width="18.7109375" style="8" customWidth="1"/>
    <col min="40" max="40" width="15.140625" style="8" bestFit="1" customWidth="1"/>
    <col min="41" max="41" width="23" style="8" customWidth="1"/>
    <col min="42" max="42" width="23" style="8" bestFit="1" customWidth="1"/>
    <col min="43" max="43" width="12.85546875" style="8" bestFit="1" customWidth="1"/>
    <col min="44" max="44" width="24.140625" style="8" bestFit="1" customWidth="1"/>
    <col min="45" max="45" width="12.85546875" style="8" customWidth="1"/>
    <col min="46" max="46" width="14.85546875" style="8" bestFit="1" customWidth="1"/>
    <col min="47" max="47" width="35.7109375" style="8" customWidth="1"/>
    <col min="48" max="48" width="38.140625" style="8" bestFit="1" customWidth="1"/>
    <col min="49" max="49" width="19" style="8" bestFit="1" customWidth="1"/>
    <col min="50" max="50" width="11.7109375" style="8" customWidth="1"/>
    <col min="51" max="51" width="18.7109375" style="8" customWidth="1"/>
    <col min="52" max="52" width="15.140625" style="8" bestFit="1" customWidth="1"/>
    <col min="53" max="53" width="23" style="8" customWidth="1"/>
    <col min="54" max="54" width="23" style="8" bestFit="1" customWidth="1"/>
    <col min="55" max="55" width="12.85546875" style="8" bestFit="1" customWidth="1"/>
    <col min="56" max="56" width="24.140625" style="8" bestFit="1" customWidth="1"/>
    <col min="57" max="57" width="12.85546875" style="8" customWidth="1"/>
    <col min="58" max="58" width="14.85546875" style="8" bestFit="1" customWidth="1"/>
    <col min="59" max="59" width="35.7109375" style="8" customWidth="1"/>
    <col min="60" max="60" width="38.140625" style="8" bestFit="1" customWidth="1"/>
    <col min="61" max="61" width="19" style="8" bestFit="1" customWidth="1"/>
    <col min="62" max="62" width="11.7109375" style="8" customWidth="1"/>
    <col min="63" max="63" width="18.7109375" style="8" customWidth="1"/>
    <col min="64" max="64" width="15.140625" style="8" bestFit="1" customWidth="1"/>
    <col min="65" max="65" width="23" style="8" customWidth="1"/>
    <col min="66" max="66" width="23" style="8" bestFit="1" customWidth="1"/>
    <col min="67" max="67" width="12.85546875" style="8" bestFit="1" customWidth="1"/>
    <col min="68" max="68" width="24.140625" style="8" bestFit="1" customWidth="1"/>
    <col min="69" max="69" width="12.85546875" style="8" customWidth="1"/>
    <col min="70" max="70" width="14.85546875" style="8" bestFit="1" customWidth="1"/>
    <col min="71" max="71" width="35.7109375" style="8" customWidth="1"/>
    <col min="72" max="72" width="38.140625" style="8" bestFit="1" customWidth="1"/>
    <col min="73" max="73" width="19" style="8" bestFit="1" customWidth="1"/>
    <col min="74" max="74" width="11.7109375" style="8" customWidth="1"/>
    <col min="75" max="75" width="18.7109375" style="8" customWidth="1"/>
    <col min="76" max="76" width="15.140625" style="8" bestFit="1" customWidth="1"/>
    <col min="77" max="77" width="23" style="8" customWidth="1"/>
    <col min="78" max="78" width="23" style="8" bestFit="1" customWidth="1"/>
    <col min="79" max="79" width="12.85546875" style="8" bestFit="1" customWidth="1"/>
    <col min="80" max="80" width="24.140625" style="8" bestFit="1" customWidth="1"/>
    <col min="81" max="81" width="12.85546875" style="8" customWidth="1"/>
    <col min="82" max="82" width="14.85546875" style="8" bestFit="1" customWidth="1"/>
    <col min="83" max="83" width="35.7109375" style="8" customWidth="1"/>
    <col min="84" max="84" width="38.140625" style="8" bestFit="1" customWidth="1"/>
    <col min="85" max="85" width="19" style="8" bestFit="1" customWidth="1"/>
    <col min="86" max="86" width="11.7109375" style="8" customWidth="1"/>
    <col min="87" max="87" width="18.7109375" style="8" customWidth="1"/>
    <col min="88" max="88" width="15.140625" style="8" bestFit="1" customWidth="1"/>
    <col min="89" max="89" width="23" style="8" customWidth="1"/>
    <col min="90" max="90" width="23" style="8" bestFit="1" customWidth="1"/>
    <col min="91" max="91" width="12.85546875" style="8" bestFit="1" customWidth="1"/>
    <col min="92" max="92" width="24.140625" style="8" bestFit="1" customWidth="1"/>
    <col min="93" max="93" width="12.85546875" style="8" customWidth="1"/>
    <col min="94" max="94" width="14.85546875" style="8" bestFit="1" customWidth="1"/>
    <col min="95" max="95" width="35.7109375" style="8" customWidth="1"/>
    <col min="96" max="96" width="38.140625" style="8" bestFit="1" customWidth="1"/>
    <col min="97" max="97" width="19" style="8" bestFit="1" customWidth="1"/>
    <col min="98" max="16384" width="8.85546875" style="8"/>
  </cols>
  <sheetData>
    <row r="1" spans="1:14" x14ac:dyDescent="0.25">
      <c r="A1" s="77" t="s">
        <v>119</v>
      </c>
      <c r="B1" s="78" t="s">
        <v>0</v>
      </c>
      <c r="C1" s="74"/>
      <c r="D1" s="78" t="s">
        <v>1</v>
      </c>
      <c r="E1" s="74"/>
      <c r="F1" s="77" t="s">
        <v>119</v>
      </c>
      <c r="G1" s="78" t="s">
        <v>0</v>
      </c>
      <c r="H1" s="74"/>
      <c r="I1" s="78" t="s">
        <v>1</v>
      </c>
      <c r="K1" s="77" t="s">
        <v>119</v>
      </c>
      <c r="L1" s="78" t="s">
        <v>0</v>
      </c>
      <c r="M1" s="74"/>
      <c r="N1" s="78" t="s">
        <v>1</v>
      </c>
    </row>
    <row r="2" spans="1:14" x14ac:dyDescent="0.25">
      <c r="A2" s="11"/>
      <c r="B2" s="78" t="s">
        <v>2</v>
      </c>
      <c r="C2" s="74"/>
      <c r="D2" s="78" t="s">
        <v>3</v>
      </c>
      <c r="E2" s="74"/>
      <c r="F2" s="11"/>
      <c r="G2" s="78" t="s">
        <v>2</v>
      </c>
      <c r="H2" s="74"/>
      <c r="I2" s="78" t="s">
        <v>3</v>
      </c>
      <c r="K2" s="11"/>
      <c r="L2" s="78" t="s">
        <v>2</v>
      </c>
      <c r="M2" s="74"/>
      <c r="N2" s="78" t="s">
        <v>3</v>
      </c>
    </row>
    <row r="3" spans="1:14" ht="30" x14ac:dyDescent="0.25">
      <c r="B3" s="78" t="s">
        <v>4</v>
      </c>
      <c r="C3" s="62"/>
      <c r="D3" s="78" t="s">
        <v>95</v>
      </c>
      <c r="E3" s="74"/>
      <c r="G3" s="78" t="s">
        <v>4</v>
      </c>
      <c r="H3" s="62"/>
      <c r="I3" s="78" t="s">
        <v>95</v>
      </c>
      <c r="L3" s="78" t="s">
        <v>4</v>
      </c>
      <c r="M3" s="62"/>
      <c r="N3" s="78" t="s">
        <v>95</v>
      </c>
    </row>
    <row r="5" spans="1:14" x14ac:dyDescent="0.25">
      <c r="A5" s="92" t="s">
        <v>301</v>
      </c>
      <c r="B5" s="91" t="s">
        <v>6</v>
      </c>
      <c r="C5" s="9" t="s">
        <v>173</v>
      </c>
      <c r="D5" s="9" t="s">
        <v>174</v>
      </c>
      <c r="F5" s="92" t="s">
        <v>303</v>
      </c>
      <c r="G5" s="91" t="s">
        <v>6</v>
      </c>
      <c r="H5" s="9" t="s">
        <v>173</v>
      </c>
      <c r="I5" s="9" t="s">
        <v>174</v>
      </c>
      <c r="K5" s="92" t="s">
        <v>304</v>
      </c>
      <c r="L5" s="91" t="s">
        <v>6</v>
      </c>
      <c r="M5" s="9" t="s">
        <v>173</v>
      </c>
      <c r="N5" s="9" t="s">
        <v>174</v>
      </c>
    </row>
    <row r="6" spans="1:14" x14ac:dyDescent="0.25">
      <c r="A6" s="9" t="s">
        <v>72</v>
      </c>
      <c r="B6" s="1"/>
      <c r="C6" s="9"/>
      <c r="D6" s="9"/>
      <c r="F6" s="9" t="s">
        <v>72</v>
      </c>
      <c r="G6" s="1"/>
      <c r="H6" s="9"/>
      <c r="I6" s="9"/>
      <c r="K6" s="9" t="s">
        <v>72</v>
      </c>
      <c r="L6" s="1"/>
      <c r="M6" s="9"/>
      <c r="N6" s="9"/>
    </row>
    <row r="7" spans="1:14" x14ac:dyDescent="0.25">
      <c r="A7" s="9" t="s">
        <v>73</v>
      </c>
      <c r="B7" s="1"/>
      <c r="C7" s="9"/>
      <c r="D7" s="9"/>
      <c r="F7" s="9" t="s">
        <v>73</v>
      </c>
      <c r="G7" s="1"/>
      <c r="H7" s="9"/>
      <c r="I7" s="9"/>
      <c r="K7" s="9" t="s">
        <v>73</v>
      </c>
      <c r="L7" s="1"/>
      <c r="M7" s="9"/>
      <c r="N7" s="9"/>
    </row>
    <row r="8" spans="1:14" x14ac:dyDescent="0.25">
      <c r="A8" s="9" t="s">
        <v>74</v>
      </c>
      <c r="B8" s="1"/>
      <c r="C8" s="9"/>
      <c r="D8" s="9"/>
      <c r="F8" s="9" t="s">
        <v>74</v>
      </c>
      <c r="G8" s="1"/>
      <c r="H8" s="9"/>
      <c r="I8" s="9"/>
      <c r="K8" s="9" t="s">
        <v>74</v>
      </c>
      <c r="L8" s="1"/>
      <c r="M8" s="9"/>
      <c r="N8" s="9"/>
    </row>
    <row r="9" spans="1:14" x14ac:dyDescent="0.25">
      <c r="A9" s="9" t="s">
        <v>75</v>
      </c>
      <c r="B9" s="1"/>
      <c r="C9" s="9"/>
      <c r="D9" s="9"/>
      <c r="F9" s="9" t="s">
        <v>75</v>
      </c>
      <c r="G9" s="1"/>
      <c r="H9" s="9"/>
      <c r="I9" s="9"/>
      <c r="K9" s="9" t="s">
        <v>75</v>
      </c>
      <c r="L9" s="1"/>
      <c r="M9" s="9"/>
      <c r="N9" s="9"/>
    </row>
    <row r="10" spans="1:14" x14ac:dyDescent="0.25">
      <c r="A10" s="9" t="s">
        <v>76</v>
      </c>
      <c r="B10" s="1"/>
      <c r="C10" s="9"/>
      <c r="D10" s="9"/>
      <c r="F10" s="9" t="s">
        <v>76</v>
      </c>
      <c r="G10" s="1"/>
      <c r="H10" s="9"/>
      <c r="I10" s="9"/>
      <c r="K10" s="9" t="s">
        <v>76</v>
      </c>
      <c r="L10" s="1"/>
      <c r="M10" s="9"/>
      <c r="N10" s="9"/>
    </row>
    <row r="11" spans="1:14" x14ac:dyDescent="0.25">
      <c r="A11" s="9" t="s">
        <v>77</v>
      </c>
      <c r="B11" s="1"/>
      <c r="C11" s="9"/>
      <c r="D11" s="9"/>
      <c r="F11" s="9" t="s">
        <v>77</v>
      </c>
      <c r="G11" s="1"/>
      <c r="H11" s="9"/>
      <c r="I11" s="9"/>
      <c r="K11" s="9" t="s">
        <v>77</v>
      </c>
      <c r="L11" s="1"/>
      <c r="M11" s="9"/>
      <c r="N11" s="9"/>
    </row>
    <row r="12" spans="1:14" x14ac:dyDescent="0.25">
      <c r="A12" s="9" t="s">
        <v>78</v>
      </c>
      <c r="B12" s="1"/>
      <c r="C12" s="9"/>
      <c r="D12" s="9"/>
      <c r="F12" s="9" t="s">
        <v>78</v>
      </c>
      <c r="G12" s="1"/>
      <c r="H12" s="9"/>
      <c r="I12" s="9"/>
      <c r="K12" s="9" t="s">
        <v>78</v>
      </c>
      <c r="L12" s="1"/>
      <c r="M12" s="9"/>
      <c r="N12" s="9"/>
    </row>
    <row r="13" spans="1:14" x14ac:dyDescent="0.25">
      <c r="A13" s="9" t="s">
        <v>79</v>
      </c>
      <c r="B13" s="1"/>
      <c r="C13" s="9"/>
      <c r="D13" s="2"/>
      <c r="F13" s="9" t="s">
        <v>79</v>
      </c>
      <c r="G13" s="1"/>
      <c r="H13" s="9"/>
      <c r="I13" s="2"/>
      <c r="K13" s="9" t="s">
        <v>79</v>
      </c>
      <c r="L13" s="1"/>
      <c r="M13" s="9"/>
      <c r="N13" s="2"/>
    </row>
    <row r="14" spans="1:14" x14ac:dyDescent="0.25">
      <c r="A14" s="9" t="s">
        <v>80</v>
      </c>
      <c r="B14" s="1"/>
      <c r="C14" s="9"/>
      <c r="D14" s="9"/>
      <c r="F14" s="9" t="s">
        <v>80</v>
      </c>
      <c r="G14" s="1"/>
      <c r="H14" s="9"/>
      <c r="I14" s="9"/>
      <c r="K14" s="9" t="s">
        <v>80</v>
      </c>
      <c r="L14" s="1"/>
      <c r="M14" s="9"/>
      <c r="N14" s="9"/>
    </row>
    <row r="15" spans="1:14" x14ac:dyDescent="0.25">
      <c r="A15" s="9" t="s">
        <v>81</v>
      </c>
      <c r="B15" s="1"/>
      <c r="C15" s="9"/>
      <c r="D15" s="9"/>
      <c r="F15" s="9" t="s">
        <v>81</v>
      </c>
      <c r="G15" s="1"/>
      <c r="H15" s="9"/>
      <c r="I15" s="9"/>
      <c r="K15" s="9" t="s">
        <v>81</v>
      </c>
      <c r="L15" s="1"/>
      <c r="M15" s="9"/>
      <c r="N15" s="9"/>
    </row>
    <row r="16" spans="1:14" x14ac:dyDescent="0.25">
      <c r="A16" s="9" t="s">
        <v>82</v>
      </c>
      <c r="B16" s="1"/>
      <c r="C16" s="9"/>
      <c r="D16" s="9"/>
      <c r="F16" s="9" t="s">
        <v>82</v>
      </c>
      <c r="G16" s="1"/>
      <c r="H16" s="9"/>
      <c r="I16" s="9"/>
      <c r="K16" s="9" t="s">
        <v>82</v>
      </c>
      <c r="L16" s="1"/>
      <c r="M16" s="9"/>
      <c r="N16" s="9"/>
    </row>
    <row r="17" spans="1:14" x14ac:dyDescent="0.25">
      <c r="A17" s="9" t="s">
        <v>83</v>
      </c>
      <c r="B17" s="1"/>
      <c r="C17" s="9"/>
      <c r="D17" s="9"/>
      <c r="F17" s="9" t="s">
        <v>83</v>
      </c>
      <c r="G17" s="1"/>
      <c r="H17" s="9"/>
      <c r="I17" s="9"/>
      <c r="K17" s="9" t="s">
        <v>83</v>
      </c>
      <c r="L17" s="1"/>
      <c r="M17" s="9"/>
      <c r="N17" s="9"/>
    </row>
    <row r="18" spans="1:14" x14ac:dyDescent="0.25">
      <c r="A18" s="19" t="s">
        <v>299</v>
      </c>
      <c r="B18" s="1"/>
      <c r="C18" s="9"/>
      <c r="D18" s="9"/>
      <c r="F18" s="19" t="s">
        <v>299</v>
      </c>
      <c r="G18" s="1"/>
      <c r="H18" s="9"/>
      <c r="I18" s="9"/>
      <c r="K18" s="19" t="s">
        <v>299</v>
      </c>
      <c r="L18" s="1"/>
      <c r="M18" s="9"/>
      <c r="N18" s="9"/>
    </row>
    <row r="19" spans="1:14" ht="15" customHeight="1" x14ac:dyDescent="0.25">
      <c r="A19" s="25" t="s">
        <v>300</v>
      </c>
      <c r="B19" s="9" t="s">
        <v>309</v>
      </c>
      <c r="C19" s="9" t="s">
        <v>173</v>
      </c>
      <c r="D19" s="9" t="s">
        <v>174</v>
      </c>
      <c r="F19" s="25" t="s">
        <v>300</v>
      </c>
      <c r="G19" s="9" t="s">
        <v>309</v>
      </c>
      <c r="H19" s="9" t="s">
        <v>173</v>
      </c>
      <c r="I19" s="9" t="s">
        <v>174</v>
      </c>
      <c r="J19"/>
      <c r="K19" s="25" t="s">
        <v>300</v>
      </c>
      <c r="L19" s="9" t="s">
        <v>309</v>
      </c>
      <c r="M19" s="9" t="s">
        <v>173</v>
      </c>
      <c r="N19" s="9" t="s">
        <v>174</v>
      </c>
    </row>
    <row r="20" spans="1:14" ht="14.45" customHeight="1" x14ac:dyDescent="0.25">
      <c r="A20" s="25" t="s">
        <v>302</v>
      </c>
      <c r="B20" s="3"/>
      <c r="C20" s="3"/>
      <c r="D20" s="3"/>
      <c r="F20" s="25" t="s">
        <v>302</v>
      </c>
      <c r="G20" s="3"/>
      <c r="H20" s="3"/>
      <c r="I20" s="3"/>
      <c r="J20"/>
      <c r="K20" s="25" t="s">
        <v>302</v>
      </c>
      <c r="L20" s="3"/>
      <c r="M20" s="3"/>
      <c r="N20" s="3"/>
    </row>
    <row r="42" spans="7:93" x14ac:dyDescent="0.25">
      <c r="G42" s="10"/>
      <c r="H42" s="10"/>
      <c r="I42" s="10"/>
      <c r="S42" s="10"/>
      <c r="T42" s="10"/>
      <c r="U42" s="10"/>
      <c r="AE42" s="10"/>
      <c r="AF42" s="10"/>
      <c r="AG42" s="10"/>
      <c r="AQ42" s="10"/>
      <c r="AR42" s="10"/>
      <c r="AS42" s="10"/>
      <c r="BC42" s="10"/>
      <c r="BD42" s="10"/>
      <c r="BE42" s="10"/>
      <c r="BO42" s="10"/>
      <c r="BP42" s="10"/>
      <c r="BQ42" s="10"/>
      <c r="CA42" s="10"/>
      <c r="CB42" s="10"/>
      <c r="CC42" s="10"/>
      <c r="CM42" s="10"/>
      <c r="CN42" s="10"/>
      <c r="CO42" s="10"/>
    </row>
  </sheetData>
  <conditionalFormatting sqref="B6:B18">
    <cfRule type="containsText" dxfId="112" priority="12" operator="containsText" text="Yes">
      <formula>NOT(ISERROR(SEARCH("Yes",B6)))</formula>
    </cfRule>
  </conditionalFormatting>
  <conditionalFormatting sqref="D13 I13 N13 B20:D20 G20:J20 L20:N20">
    <cfRule type="containsText" dxfId="111" priority="14" operator="containsText" text="No">
      <formula>NOT(ISERROR(SEARCH("No",B13)))</formula>
    </cfRule>
  </conditionalFormatting>
  <conditionalFormatting sqref="G6:G18">
    <cfRule type="containsText" dxfId="110" priority="2" operator="containsText" text="Yes">
      <formula>NOT(ISERROR(SEARCH("Yes",G6)))</formula>
    </cfRule>
  </conditionalFormatting>
  <conditionalFormatting sqref="L6:L18">
    <cfRule type="containsText" dxfId="109" priority="1" operator="containsText" text="Yes">
      <formula>NOT(ISERROR(SEARCH("Yes",L6)))</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0024-F041-430A-8585-BDC9FEC49EF4}">
  <dimension ref="A1:H11"/>
  <sheetViews>
    <sheetView workbookViewId="0">
      <selection activeCell="C6" sqref="C6"/>
    </sheetView>
  </sheetViews>
  <sheetFormatPr defaultRowHeight="15" x14ac:dyDescent="0.25"/>
  <cols>
    <col min="1" max="1" width="43.42578125" customWidth="1"/>
    <col min="2" max="2" width="18.7109375" customWidth="1"/>
    <col min="3" max="3" width="22.42578125" bestFit="1" customWidth="1"/>
    <col min="4" max="4" width="23" customWidth="1"/>
    <col min="5" max="5" width="23" bestFit="1" customWidth="1"/>
    <col min="6" max="6" width="12.85546875" bestFit="1" customWidth="1"/>
    <col min="7" max="7" width="24.140625" bestFit="1" customWidth="1"/>
    <col min="8" max="8" width="12.85546875" customWidth="1"/>
    <col min="9" max="9" width="35.7109375" customWidth="1"/>
    <col min="10" max="10" width="38.140625" bestFit="1" customWidth="1"/>
    <col min="11" max="11" width="19" bestFit="1" customWidth="1"/>
    <col min="12" max="12" width="11.7109375" customWidth="1"/>
    <col min="13" max="13" width="18.7109375" customWidth="1"/>
    <col min="14" max="14" width="15.140625" bestFit="1" customWidth="1"/>
    <col min="15" max="15" width="23" customWidth="1"/>
    <col min="16" max="16" width="23" bestFit="1" customWidth="1"/>
    <col min="17" max="17" width="12.85546875" bestFit="1" customWidth="1"/>
    <col min="18" max="18" width="24.140625" bestFit="1" customWidth="1"/>
    <col min="19" max="19" width="12.85546875" customWidth="1"/>
    <col min="20" max="20" width="14.85546875" bestFit="1" customWidth="1"/>
    <col min="21" max="21" width="35.7109375" customWidth="1"/>
    <col min="22" max="22" width="38.140625" bestFit="1" customWidth="1"/>
    <col min="23" max="23" width="19" bestFit="1" customWidth="1"/>
    <col min="24" max="24" width="11.7109375" customWidth="1"/>
    <col min="25" max="25" width="18.7109375" customWidth="1"/>
    <col min="26" max="26" width="15.140625" bestFit="1" customWidth="1"/>
    <col min="27" max="27" width="23" customWidth="1"/>
    <col min="28" max="28" width="23" bestFit="1" customWidth="1"/>
    <col min="29" max="29" width="12.85546875" bestFit="1" customWidth="1"/>
    <col min="30" max="30" width="24.140625" bestFit="1" customWidth="1"/>
    <col min="31" max="31" width="12.85546875" customWidth="1"/>
    <col min="32" max="32" width="14.85546875" bestFit="1" customWidth="1"/>
    <col min="33" max="33" width="35.7109375" customWidth="1"/>
    <col min="34" max="34" width="38.140625" bestFit="1" customWidth="1"/>
    <col min="35" max="35" width="19" bestFit="1" customWidth="1"/>
    <col min="36" max="36" width="11.7109375" customWidth="1"/>
    <col min="37" max="37" width="18.7109375" customWidth="1"/>
    <col min="38" max="38" width="15.140625" bestFit="1" customWidth="1"/>
    <col min="39" max="39" width="23" customWidth="1"/>
    <col min="40" max="40" width="23" bestFit="1" customWidth="1"/>
    <col min="41" max="41" width="12.85546875" bestFit="1" customWidth="1"/>
    <col min="42" max="42" width="24.140625" bestFit="1" customWidth="1"/>
    <col min="43" max="43" width="12.85546875" customWidth="1"/>
    <col min="44" max="44" width="14.85546875" bestFit="1" customWidth="1"/>
    <col min="45" max="45" width="35.7109375" customWidth="1"/>
    <col min="46" max="46" width="38.140625" bestFit="1" customWidth="1"/>
    <col min="47" max="47" width="19" bestFit="1" customWidth="1"/>
    <col min="48" max="48" width="11.7109375" customWidth="1"/>
    <col min="49" max="49" width="18.7109375" customWidth="1"/>
    <col min="50" max="50" width="15.140625" bestFit="1" customWidth="1"/>
    <col min="51" max="51" width="23" customWidth="1"/>
    <col min="52" max="52" width="23" bestFit="1" customWidth="1"/>
    <col min="53" max="53" width="12.85546875" bestFit="1" customWidth="1"/>
    <col min="54" max="54" width="24.140625" bestFit="1" customWidth="1"/>
    <col min="55" max="55" width="12.85546875" customWidth="1"/>
    <col min="56" max="56" width="14.85546875" bestFit="1" customWidth="1"/>
    <col min="57" max="57" width="35.7109375" customWidth="1"/>
    <col min="58" max="58" width="38.140625" bestFit="1" customWidth="1"/>
    <col min="59" max="59" width="19" bestFit="1" customWidth="1"/>
  </cols>
  <sheetData>
    <row r="1" spans="1:8" ht="27.6" customHeight="1" x14ac:dyDescent="0.25">
      <c r="A1" s="93" t="s">
        <v>177</v>
      </c>
      <c r="B1" s="94" t="s">
        <v>0</v>
      </c>
      <c r="C1" s="36"/>
      <c r="D1" s="94" t="s">
        <v>1</v>
      </c>
      <c r="E1" s="95" t="e">
        <f>E2^2/E3</f>
        <v>#DIV/0!</v>
      </c>
      <c r="F1" s="94" t="s">
        <v>178</v>
      </c>
      <c r="G1" s="94" t="s">
        <v>179</v>
      </c>
      <c r="H1" s="36"/>
    </row>
    <row r="2" spans="1:8" ht="27.6" customHeight="1" x14ac:dyDescent="0.25">
      <c r="B2" s="94" t="s">
        <v>2</v>
      </c>
      <c r="C2" s="36"/>
      <c r="D2" s="94" t="s">
        <v>3</v>
      </c>
      <c r="E2" s="36"/>
      <c r="F2" s="94" t="s">
        <v>180</v>
      </c>
      <c r="G2" s="94" t="s">
        <v>181</v>
      </c>
      <c r="H2" s="36"/>
    </row>
    <row r="3" spans="1:8" ht="27.6" customHeight="1" x14ac:dyDescent="0.25">
      <c r="B3" s="94" t="s">
        <v>4</v>
      </c>
      <c r="C3" s="36"/>
      <c r="D3" s="94" t="s">
        <v>95</v>
      </c>
      <c r="E3" s="36"/>
      <c r="F3" s="94" t="s">
        <v>182</v>
      </c>
      <c r="G3" s="94" t="s">
        <v>305</v>
      </c>
      <c r="H3" s="36"/>
    </row>
    <row r="4" spans="1:8" ht="27.6" customHeight="1" x14ac:dyDescent="0.25">
      <c r="A4" s="36"/>
      <c r="B4" s="36"/>
      <c r="C4" s="36"/>
      <c r="D4" s="36"/>
      <c r="E4" s="36"/>
      <c r="F4" s="36"/>
      <c r="G4" s="36"/>
      <c r="H4" s="36"/>
    </row>
    <row r="5" spans="1:8" ht="27.6" customHeight="1" x14ac:dyDescent="0.25">
      <c r="A5" s="37"/>
      <c r="B5" s="38" t="s">
        <v>308</v>
      </c>
      <c r="C5" s="38" t="s">
        <v>313</v>
      </c>
      <c r="D5" s="36"/>
      <c r="E5" s="36"/>
      <c r="F5" s="36"/>
      <c r="G5" s="36"/>
      <c r="H5" s="36"/>
    </row>
    <row r="6" spans="1:8" ht="27.6" customHeight="1" x14ac:dyDescent="0.25">
      <c r="A6" s="37" t="s">
        <v>306</v>
      </c>
      <c r="B6" s="39"/>
      <c r="C6" s="39"/>
      <c r="D6" s="36"/>
      <c r="E6" s="36"/>
      <c r="F6" s="36"/>
      <c r="G6" s="36"/>
      <c r="H6" s="36"/>
    </row>
    <row r="7" spans="1:8" ht="27.6" customHeight="1" x14ac:dyDescent="0.25">
      <c r="A7" s="37" t="s">
        <v>183</v>
      </c>
      <c r="B7" s="39"/>
      <c r="C7" s="39"/>
      <c r="D7" s="36"/>
      <c r="E7" s="36"/>
      <c r="F7" s="36"/>
      <c r="G7" s="36"/>
      <c r="H7" s="36"/>
    </row>
    <row r="8" spans="1:8" ht="27.6" customHeight="1" x14ac:dyDescent="0.25">
      <c r="A8" s="119" t="s">
        <v>307</v>
      </c>
      <c r="B8" s="37"/>
      <c r="C8" s="37" t="s">
        <v>309</v>
      </c>
      <c r="D8" s="9" t="s">
        <v>312</v>
      </c>
      <c r="E8" s="9" t="s">
        <v>174</v>
      </c>
      <c r="F8" s="9" t="s">
        <v>173</v>
      </c>
      <c r="G8" s="37" t="s">
        <v>310</v>
      </c>
      <c r="H8" s="37" t="s">
        <v>311</v>
      </c>
    </row>
    <row r="9" spans="1:8" ht="27.6" customHeight="1" x14ac:dyDescent="0.25">
      <c r="A9" s="119"/>
      <c r="B9" s="37" t="s">
        <v>301</v>
      </c>
      <c r="C9" s="39"/>
      <c r="D9" s="40"/>
      <c r="E9" s="40"/>
      <c r="F9" s="40"/>
      <c r="G9" s="40"/>
      <c r="H9" s="40"/>
    </row>
    <row r="10" spans="1:8" ht="27.6" customHeight="1" x14ac:dyDescent="0.25">
      <c r="A10" s="119"/>
      <c r="B10" s="37" t="s">
        <v>303</v>
      </c>
      <c r="C10" s="39"/>
      <c r="D10" s="40"/>
      <c r="E10" s="40"/>
      <c r="F10" s="40"/>
      <c r="G10" s="40"/>
      <c r="H10" s="40"/>
    </row>
    <row r="11" spans="1:8" ht="27.6" customHeight="1" x14ac:dyDescent="0.25">
      <c r="A11" s="119"/>
      <c r="B11" s="37" t="s">
        <v>304</v>
      </c>
      <c r="C11" s="39"/>
      <c r="D11" s="40"/>
      <c r="E11" s="40"/>
      <c r="F11" s="40"/>
      <c r="G11" s="40"/>
      <c r="H11" s="40"/>
    </row>
  </sheetData>
  <mergeCells count="1">
    <mergeCell ref="A8:A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78E3-580D-4118-8DF0-A97D5C71C71A}">
  <dimension ref="A1:BH29"/>
  <sheetViews>
    <sheetView zoomScale="74" workbookViewId="0">
      <selection activeCell="I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103</v>
      </c>
      <c r="C1" s="89" t="s">
        <v>28</v>
      </c>
      <c r="D1" s="62"/>
      <c r="E1" s="89" t="s">
        <v>290</v>
      </c>
      <c r="F1" s="62"/>
      <c r="G1" s="62"/>
      <c r="H1" s="62"/>
      <c r="I1" s="62"/>
      <c r="J1" s="89" t="s">
        <v>29</v>
      </c>
      <c r="K1" s="8"/>
      <c r="L1" s="82" t="s">
        <v>49</v>
      </c>
      <c r="M1" s="81" t="s">
        <v>103</v>
      </c>
      <c r="O1" s="89" t="s">
        <v>28</v>
      </c>
      <c r="P1" s="62"/>
      <c r="Q1" s="89" t="s">
        <v>290</v>
      </c>
      <c r="R1" s="62"/>
      <c r="S1" s="62"/>
      <c r="T1" s="62"/>
      <c r="U1" s="62"/>
      <c r="V1" s="89" t="s">
        <v>29</v>
      </c>
      <c r="W1" s="8"/>
      <c r="X1" s="82" t="s">
        <v>49</v>
      </c>
      <c r="Y1" s="81" t="s">
        <v>103</v>
      </c>
      <c r="AA1" s="89" t="s">
        <v>28</v>
      </c>
      <c r="AB1" s="62"/>
      <c r="AC1" s="89" t="s">
        <v>290</v>
      </c>
      <c r="AD1" s="62"/>
      <c r="AE1" s="62"/>
      <c r="AF1" s="62"/>
      <c r="AG1" s="62"/>
      <c r="AH1" s="89" t="s">
        <v>29</v>
      </c>
      <c r="AI1" s="8"/>
      <c r="AJ1" s="82" t="s">
        <v>49</v>
      </c>
      <c r="AK1" s="81" t="s">
        <v>103</v>
      </c>
      <c r="AM1" s="89" t="s">
        <v>28</v>
      </c>
      <c r="AN1" s="62"/>
      <c r="AO1" s="89" t="s">
        <v>290</v>
      </c>
      <c r="AP1" s="62"/>
      <c r="AQ1" s="62"/>
      <c r="AR1" s="62"/>
      <c r="AS1" s="62"/>
      <c r="AT1" s="89" t="s">
        <v>29</v>
      </c>
      <c r="AU1" s="8"/>
      <c r="AV1" s="82" t="s">
        <v>49</v>
      </c>
      <c r="AW1" s="81" t="s">
        <v>103</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row>
    <row r="6" spans="1:60" x14ac:dyDescent="0.25">
      <c r="A6">
        <f>A5+5</f>
        <v>10</v>
      </c>
      <c r="B6">
        <f>C5</f>
        <v>0</v>
      </c>
      <c r="I6" t="str">
        <f>IF(C6="", "", (B6-C6)*1000/(A6-A5))</f>
        <v/>
      </c>
      <c r="J6" t="e">
        <f t="shared" ref="J6:J9" si="0">I6/F$2</f>
        <v>#VALUE!</v>
      </c>
      <c r="K6" s="17"/>
      <c r="M6">
        <f>M5+5</f>
        <v>10</v>
      </c>
      <c r="N6">
        <f>O5</f>
        <v>0</v>
      </c>
      <c r="U6" t="str">
        <f>IF(O6="", "", (N6-O6)*1000/(M6-M5))</f>
        <v/>
      </c>
      <c r="V6" t="e">
        <f t="shared" ref="V6:V9" si="1">U6/R$2</f>
        <v>#VALUE!</v>
      </c>
      <c r="W6" s="17"/>
      <c r="Y6">
        <f>Y5+5</f>
        <v>10</v>
      </c>
      <c r="Z6">
        <f>AA5</f>
        <v>0</v>
      </c>
      <c r="AG6" t="str">
        <f>IF(AA6="", "", (Z6-AA6)*1000/(Y6-Y5))</f>
        <v/>
      </c>
      <c r="AH6" t="e">
        <f t="shared" ref="AH6:AH9" si="2">AG6/AD$2</f>
        <v>#VALUE!</v>
      </c>
      <c r="AI6" s="17"/>
      <c r="AK6">
        <f>AK5+5</f>
        <v>10</v>
      </c>
      <c r="AL6">
        <f>AM5</f>
        <v>0</v>
      </c>
      <c r="AS6" t="str">
        <f>IF(AM6="", "", (AL6-AM6)*1000/(AK6-AK5))</f>
        <v/>
      </c>
      <c r="AT6" t="e">
        <f t="shared" ref="AT6:AT9" si="3">AS6/AP$2</f>
        <v>#VALUE!</v>
      </c>
      <c r="AU6" s="17"/>
      <c r="AW6">
        <f>AW5+5</f>
        <v>10</v>
      </c>
      <c r="AX6">
        <f>AY5</f>
        <v>0</v>
      </c>
      <c r="BE6" t="str">
        <f>IF(AY6="", "", (AX6-AY6)*1000/(AW6-AW5))</f>
        <v/>
      </c>
      <c r="BF6" t="e">
        <f t="shared" ref="BF6:BF9" si="4">BE6/BB$2</f>
        <v>#VALUE!</v>
      </c>
      <c r="BG6" s="17"/>
    </row>
    <row r="7" spans="1:60" x14ac:dyDescent="0.25">
      <c r="A7">
        <f t="shared" ref="A7:A9" si="5">A6+5</f>
        <v>15</v>
      </c>
      <c r="B7">
        <f t="shared" ref="B7:B9" si="6">C6</f>
        <v>0</v>
      </c>
      <c r="I7" t="str">
        <f>IF(C7="", "", (B7-C7)*1000/(A7-A6))</f>
        <v/>
      </c>
      <c r="J7" t="e">
        <f t="shared" si="0"/>
        <v>#VALUE!</v>
      </c>
      <c r="K7" t="e">
        <f>_xlfn.STDEV.P(I5:I7)/AVERAGE(I5:I7)</f>
        <v>#DIV/0!</v>
      </c>
      <c r="L7" t="e">
        <f>AVERAGE(I5:I7)</f>
        <v>#DIV/0!</v>
      </c>
      <c r="M7">
        <f t="shared" ref="M7:M9" si="7">M6+5</f>
        <v>15</v>
      </c>
      <c r="N7">
        <f t="shared" ref="N7:N9" si="8">O6</f>
        <v>0</v>
      </c>
      <c r="U7" t="str">
        <f>IF(O7="", "", (N7-O7)*1000/(M7-M6))</f>
        <v/>
      </c>
      <c r="V7" t="e">
        <f t="shared" si="1"/>
        <v>#VALUE!</v>
      </c>
      <c r="W7" t="e">
        <f>_xlfn.STDEV.P(U5:U7)/AVERAGE(U5:U7)</f>
        <v>#DIV/0!</v>
      </c>
      <c r="X7" t="e">
        <f>AVERAGE(U5:U7)</f>
        <v>#DIV/0!</v>
      </c>
      <c r="Y7">
        <f t="shared" ref="Y7:Y9" si="9">Y6+5</f>
        <v>15</v>
      </c>
      <c r="Z7">
        <f t="shared" ref="Z7:Z9" si="10">AA6</f>
        <v>0</v>
      </c>
      <c r="AG7" t="str">
        <f>IF(AA7="", "", (Z7-AA7)*1000/(Y7-Y6))</f>
        <v/>
      </c>
      <c r="AH7" t="e">
        <f t="shared" si="2"/>
        <v>#VALUE!</v>
      </c>
      <c r="AI7" t="e">
        <f>_xlfn.STDEV.P(AG5:AG7)/AVERAGE(AG5:AG7)</f>
        <v>#DIV/0!</v>
      </c>
      <c r="AJ7" t="e">
        <f>AVERAGE(AG5:AG7)</f>
        <v>#DIV/0!</v>
      </c>
      <c r="AK7">
        <f t="shared" ref="AK7:AK9" si="11">AK6+5</f>
        <v>15</v>
      </c>
      <c r="AL7">
        <f t="shared" ref="AL7:AL9" si="12">AM6</f>
        <v>0</v>
      </c>
      <c r="AS7" t="str">
        <f>IF(AM7="", "", (AL7-AM7)*1000/(AK7-AK6))</f>
        <v/>
      </c>
      <c r="AT7" t="e">
        <f t="shared" si="3"/>
        <v>#VALUE!</v>
      </c>
      <c r="AU7" t="e">
        <f>_xlfn.STDEV.P(AS5:AS7)/AVERAGE(AS5:AS7)</f>
        <v>#DIV/0!</v>
      </c>
      <c r="AV7" t="e">
        <f>AVERAGE(AS5:AS7)</f>
        <v>#DIV/0!</v>
      </c>
      <c r="AW7">
        <f t="shared" ref="AW7:AW9" si="13">AW6+5</f>
        <v>15</v>
      </c>
      <c r="AX7">
        <f t="shared" ref="AX7:AX9" si="14">AY6</f>
        <v>0</v>
      </c>
      <c r="BE7" t="str">
        <f>IF(AY7="", "", (AX7-AY7)*1000/(AW7-AW6))</f>
        <v/>
      </c>
      <c r="BF7" t="e">
        <f t="shared" si="4"/>
        <v>#VALUE!</v>
      </c>
      <c r="BG7" t="e">
        <f>_xlfn.STDEV.P(BE5:BE7)/AVERAGE(BE5:BE7)</f>
        <v>#DIV/0!</v>
      </c>
      <c r="BH7" t="e">
        <f>AVERAGE(BE5:BE7)</f>
        <v>#DIV/0!</v>
      </c>
    </row>
    <row r="8" spans="1:60" x14ac:dyDescent="0.25">
      <c r="A8">
        <f t="shared" si="5"/>
        <v>20</v>
      </c>
      <c r="B8">
        <f t="shared" si="6"/>
        <v>0</v>
      </c>
      <c r="I8" t="str">
        <f>IF(C8="", "", (B8-C8)*1000/(A8-A7))</f>
        <v/>
      </c>
      <c r="J8" t="e">
        <f t="shared" si="0"/>
        <v>#VALUE!</v>
      </c>
      <c r="M8">
        <f t="shared" si="7"/>
        <v>20</v>
      </c>
      <c r="N8">
        <f t="shared" si="8"/>
        <v>0</v>
      </c>
      <c r="U8" t="str">
        <f>IF(O8="", "", (N8-O8)*1000/(M8-M7))</f>
        <v/>
      </c>
      <c r="V8" t="e">
        <f t="shared" si="1"/>
        <v>#VALUE!</v>
      </c>
      <c r="Y8">
        <f t="shared" si="9"/>
        <v>20</v>
      </c>
      <c r="Z8">
        <f t="shared" si="10"/>
        <v>0</v>
      </c>
      <c r="AG8" t="str">
        <f>IF(AA8="", "", (Z8-AA8)*1000/(Y8-Y7))</f>
        <v/>
      </c>
      <c r="AH8" t="e">
        <f t="shared" si="2"/>
        <v>#VALUE!</v>
      </c>
      <c r="AK8">
        <f t="shared" si="11"/>
        <v>20</v>
      </c>
      <c r="AL8">
        <f t="shared" si="12"/>
        <v>0</v>
      </c>
      <c r="AS8" t="str">
        <f>IF(AM8="", "", (AL8-AM8)*1000/(AK8-AK7))</f>
        <v/>
      </c>
      <c r="AT8" t="e">
        <f t="shared" si="3"/>
        <v>#VALUE!</v>
      </c>
      <c r="AW8">
        <f t="shared" si="13"/>
        <v>20</v>
      </c>
      <c r="AX8">
        <f t="shared" si="14"/>
        <v>0</v>
      </c>
      <c r="BE8" t="str">
        <f>IF(AY8="", "", (AX8-AY8)*1000/(AW8-AW7))</f>
        <v/>
      </c>
      <c r="BF8" t="e">
        <f t="shared" si="4"/>
        <v>#VALUE!</v>
      </c>
    </row>
    <row r="9" spans="1:60" x14ac:dyDescent="0.25">
      <c r="A9">
        <f t="shared" si="5"/>
        <v>25</v>
      </c>
      <c r="B9">
        <f t="shared" si="6"/>
        <v>0</v>
      </c>
      <c r="I9" t="str">
        <f>IF(C9="", "", (B9-C9)*1000/(A9-A8))</f>
        <v/>
      </c>
      <c r="J9" t="e">
        <f t="shared" si="0"/>
        <v>#VALUE!</v>
      </c>
      <c r="M9">
        <f t="shared" si="7"/>
        <v>25</v>
      </c>
      <c r="N9">
        <f t="shared" si="8"/>
        <v>0</v>
      </c>
      <c r="U9" t="str">
        <f>IF(O9="", "", (N9-O9)*1000/(M9-M8))</f>
        <v/>
      </c>
      <c r="V9" t="e">
        <f t="shared" si="1"/>
        <v>#VALUE!</v>
      </c>
      <c r="Y9">
        <f t="shared" si="9"/>
        <v>25</v>
      </c>
      <c r="Z9">
        <f t="shared" si="10"/>
        <v>0</v>
      </c>
      <c r="AG9" t="str">
        <f>IF(AA9="", "", (Z9-AA9)*1000/(Y9-Y8))</f>
        <v/>
      </c>
      <c r="AH9" t="e">
        <f t="shared" si="2"/>
        <v>#VALUE!</v>
      </c>
      <c r="AK9">
        <f t="shared" si="11"/>
        <v>25</v>
      </c>
      <c r="AL9">
        <f t="shared" si="12"/>
        <v>0</v>
      </c>
      <c r="AS9" t="str">
        <f>IF(AM9="", "", (AL9-AM9)*1000/(AK9-AK8))</f>
        <v/>
      </c>
      <c r="AT9" t="e">
        <f t="shared" si="3"/>
        <v>#VALUE!</v>
      </c>
      <c r="AW9">
        <f t="shared" si="13"/>
        <v>25</v>
      </c>
      <c r="AX9">
        <f t="shared" si="14"/>
        <v>0</v>
      </c>
      <c r="BE9" t="str">
        <f>IF(AY9="", "", (AX9-AY9)*1000/(AW9-AW8))</f>
        <v/>
      </c>
      <c r="BF9" t="e">
        <f t="shared" si="4"/>
        <v>#VALUE!</v>
      </c>
    </row>
    <row r="29" spans="6:56" x14ac:dyDescent="0.25">
      <c r="F29" s="4"/>
      <c r="G29" s="4"/>
      <c r="H29" s="4"/>
      <c r="R29" s="4"/>
      <c r="S29" s="4"/>
      <c r="T29" s="4"/>
      <c r="AD29" s="4"/>
      <c r="AE29" s="4"/>
      <c r="AF29" s="4"/>
      <c r="AP29" s="4"/>
      <c r="AQ29" s="4"/>
      <c r="AR29" s="4"/>
      <c r="BB29" s="4"/>
      <c r="BC29" s="4"/>
      <c r="BD29" s="4"/>
    </row>
  </sheetData>
  <conditionalFormatting sqref="K7:K115">
    <cfRule type="cellIs" dxfId="108" priority="43" operator="greaterThan">
      <formula>0.1</formula>
    </cfRule>
    <cfRule type="cellIs" dxfId="107" priority="44" operator="between">
      <formula>0.05</formula>
      <formula>0.1</formula>
    </cfRule>
    <cfRule type="cellIs" dxfId="106" priority="45" operator="lessThan">
      <formula>0.05</formula>
    </cfRule>
  </conditionalFormatting>
  <conditionalFormatting sqref="L7:L115">
    <cfRule type="cellIs" dxfId="105" priority="41" operator="greaterThan">
      <formula>$L$2+$L$3</formula>
    </cfRule>
    <cfRule type="cellIs" dxfId="104" priority="42" operator="lessThan">
      <formula>$L$2-$L$3</formula>
    </cfRule>
  </conditionalFormatting>
  <conditionalFormatting sqref="W7:W115">
    <cfRule type="cellIs" dxfId="103" priority="18" operator="greaterThan">
      <formula>0.1</formula>
    </cfRule>
    <cfRule type="cellIs" dxfId="102" priority="19" operator="between">
      <formula>0.05</formula>
      <formula>0.1</formula>
    </cfRule>
    <cfRule type="cellIs" dxfId="101" priority="20" operator="lessThan">
      <formula>0.05</formula>
    </cfRule>
  </conditionalFormatting>
  <conditionalFormatting sqref="X7:X115">
    <cfRule type="cellIs" dxfId="100" priority="16" operator="greaterThan">
      <formula>$L$2+$L$3</formula>
    </cfRule>
    <cfRule type="cellIs" dxfId="99" priority="17" operator="lessThan">
      <formula>$L$2-$L$3</formula>
    </cfRule>
  </conditionalFormatting>
  <conditionalFormatting sqref="AI7:AI115">
    <cfRule type="cellIs" dxfId="98" priority="13" operator="greaterThan">
      <formula>0.1</formula>
    </cfRule>
    <cfRule type="cellIs" dxfId="97" priority="14" operator="between">
      <formula>0.05</formula>
      <formula>0.1</formula>
    </cfRule>
    <cfRule type="cellIs" dxfId="96" priority="15" operator="lessThan">
      <formula>0.05</formula>
    </cfRule>
  </conditionalFormatting>
  <conditionalFormatting sqref="AJ7:AJ115">
    <cfRule type="cellIs" dxfId="95" priority="11" operator="greaterThan">
      <formula>$L$2+$L$3</formula>
    </cfRule>
    <cfRule type="cellIs" dxfId="94" priority="12" operator="lessThan">
      <formula>$L$2-$L$3</formula>
    </cfRule>
  </conditionalFormatting>
  <conditionalFormatting sqref="AU7:AU115">
    <cfRule type="cellIs" dxfId="93" priority="8" operator="greaterThan">
      <formula>0.1</formula>
    </cfRule>
    <cfRule type="cellIs" dxfId="92" priority="9" operator="between">
      <formula>0.05</formula>
      <formula>0.1</formula>
    </cfRule>
    <cfRule type="cellIs" dxfId="91" priority="10" operator="lessThan">
      <formula>0.05</formula>
    </cfRule>
  </conditionalFormatting>
  <conditionalFormatting sqref="AV7:AV115">
    <cfRule type="cellIs" dxfId="90" priority="6" operator="greaterThan">
      <formula>$L$2+$L$3</formula>
    </cfRule>
    <cfRule type="cellIs" dxfId="89" priority="7" operator="lessThan">
      <formula>$L$2-$L$3</formula>
    </cfRule>
  </conditionalFormatting>
  <conditionalFormatting sqref="BG7:BG115">
    <cfRule type="cellIs" dxfId="88" priority="3" operator="greaterThan">
      <formula>0.1</formula>
    </cfRule>
    <cfRule type="cellIs" dxfId="87" priority="4" operator="between">
      <formula>0.05</formula>
      <formula>0.1</formula>
    </cfRule>
    <cfRule type="cellIs" dxfId="86" priority="5" operator="lessThan">
      <formula>0.05</formula>
    </cfRule>
  </conditionalFormatting>
  <conditionalFormatting sqref="BH7:BH115">
    <cfRule type="cellIs" dxfId="85" priority="1" operator="greaterThan">
      <formula>$L$2+$L$3</formula>
    </cfRule>
    <cfRule type="cellIs" dxfId="84" priority="2" operator="lessThan">
      <formula>$L$2-$L$3</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6FDB-30E4-4345-B37E-4EEE3CD599C5}">
  <dimension ref="A1:DD115"/>
  <sheetViews>
    <sheetView zoomScale="64" workbookViewId="0">
      <selection activeCell="K38"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97" width="11.7109375" customWidth="1"/>
    <col min="98" max="98" width="18.7109375" customWidth="1"/>
    <col min="99" max="99" width="15.140625" bestFit="1" customWidth="1"/>
    <col min="100" max="100" width="23" customWidth="1"/>
    <col min="101" max="101" width="23" bestFit="1" customWidth="1"/>
    <col min="102" max="102" width="12.85546875" bestFit="1" customWidth="1"/>
    <col min="103" max="103" width="24.140625" bestFit="1" customWidth="1"/>
    <col min="104" max="104" width="12.85546875" customWidth="1"/>
    <col min="105" max="105" width="14.85546875" bestFit="1" customWidth="1"/>
    <col min="106" max="106" width="35.7109375" customWidth="1"/>
    <col min="107" max="107" width="38.140625" bestFit="1" customWidth="1"/>
    <col min="108" max="108" width="19" bestFit="1" customWidth="1"/>
  </cols>
  <sheetData>
    <row r="1" spans="1:108" x14ac:dyDescent="0.25">
      <c r="A1" s="81" t="s">
        <v>159</v>
      </c>
      <c r="C1" s="89" t="s">
        <v>28</v>
      </c>
      <c r="D1" s="62"/>
      <c r="E1" s="89" t="s">
        <v>290</v>
      </c>
      <c r="F1" s="62"/>
      <c r="G1" s="89" t="s">
        <v>314</v>
      </c>
      <c r="H1" s="62"/>
      <c r="I1" s="62"/>
      <c r="J1" s="89" t="s">
        <v>29</v>
      </c>
      <c r="K1" s="8"/>
      <c r="L1" s="82" t="s">
        <v>49</v>
      </c>
      <c r="M1" s="81" t="s">
        <v>159</v>
      </c>
      <c r="O1" s="89" t="s">
        <v>28</v>
      </c>
      <c r="P1" s="62"/>
      <c r="Q1" s="89" t="s">
        <v>290</v>
      </c>
      <c r="R1" s="62"/>
      <c r="S1" s="89" t="s">
        <v>314</v>
      </c>
      <c r="T1" s="62"/>
      <c r="U1" s="62"/>
      <c r="V1" s="89" t="s">
        <v>29</v>
      </c>
      <c r="W1" s="8"/>
      <c r="X1" s="82" t="s">
        <v>49</v>
      </c>
      <c r="Y1" s="81" t="s">
        <v>159</v>
      </c>
      <c r="AA1" s="89" t="s">
        <v>28</v>
      </c>
      <c r="AB1" s="62"/>
      <c r="AC1" s="89" t="s">
        <v>290</v>
      </c>
      <c r="AD1" s="62"/>
      <c r="AE1" s="89" t="s">
        <v>314</v>
      </c>
      <c r="AF1" s="62"/>
      <c r="AG1" s="62"/>
      <c r="AH1" s="89" t="s">
        <v>29</v>
      </c>
      <c r="AI1" s="8"/>
      <c r="AJ1" s="82" t="s">
        <v>49</v>
      </c>
      <c r="AK1" s="81" t="s">
        <v>159</v>
      </c>
      <c r="AM1" s="89" t="s">
        <v>28</v>
      </c>
      <c r="AN1" s="62"/>
      <c r="AO1" s="89" t="s">
        <v>290</v>
      </c>
      <c r="AP1" s="62"/>
      <c r="AQ1" s="89" t="s">
        <v>314</v>
      </c>
      <c r="AR1" s="62"/>
      <c r="AS1" s="62"/>
      <c r="AT1" s="89" t="s">
        <v>29</v>
      </c>
      <c r="AU1" s="8"/>
      <c r="AV1" s="82" t="s">
        <v>49</v>
      </c>
      <c r="AW1" s="81" t="s">
        <v>159</v>
      </c>
      <c r="AY1" s="89" t="s">
        <v>28</v>
      </c>
      <c r="AZ1" s="62"/>
      <c r="BA1" s="89" t="s">
        <v>290</v>
      </c>
      <c r="BB1" s="62"/>
      <c r="BC1" s="89" t="s">
        <v>314</v>
      </c>
      <c r="BD1" s="62"/>
      <c r="BE1" s="62"/>
      <c r="BF1" s="89" t="s">
        <v>29</v>
      </c>
      <c r="BG1" s="8"/>
      <c r="BH1" s="82" t="s">
        <v>49</v>
      </c>
      <c r="BI1" s="81" t="s">
        <v>159</v>
      </c>
      <c r="BK1" s="89" t="s">
        <v>28</v>
      </c>
      <c r="BL1" s="62"/>
      <c r="BM1" s="89" t="s">
        <v>290</v>
      </c>
      <c r="BN1" s="62"/>
      <c r="BO1" s="89" t="s">
        <v>314</v>
      </c>
      <c r="BP1" s="62"/>
      <c r="BQ1" s="62"/>
      <c r="BR1" s="89" t="s">
        <v>29</v>
      </c>
      <c r="BS1" s="8"/>
      <c r="BT1" s="82" t="s">
        <v>49</v>
      </c>
      <c r="BU1" s="81" t="s">
        <v>159</v>
      </c>
      <c r="BW1" s="89" t="s">
        <v>28</v>
      </c>
      <c r="BX1" s="62"/>
      <c r="BY1" s="89" t="s">
        <v>290</v>
      </c>
      <c r="BZ1" s="62"/>
      <c r="CA1" s="89" t="s">
        <v>314</v>
      </c>
      <c r="CB1" s="62"/>
      <c r="CC1" s="62"/>
      <c r="CD1" s="89" t="s">
        <v>29</v>
      </c>
      <c r="CE1" s="8"/>
      <c r="CF1" s="82" t="s">
        <v>49</v>
      </c>
      <c r="CG1" s="81" t="s">
        <v>159</v>
      </c>
      <c r="CI1" s="89" t="s">
        <v>28</v>
      </c>
      <c r="CJ1" s="62"/>
      <c r="CK1" s="89" t="s">
        <v>290</v>
      </c>
      <c r="CL1" s="62"/>
      <c r="CM1" s="89" t="s">
        <v>314</v>
      </c>
      <c r="CN1" s="62"/>
      <c r="CO1" s="62"/>
      <c r="CP1" s="89" t="s">
        <v>29</v>
      </c>
      <c r="CQ1" s="8"/>
      <c r="CR1" s="82" t="s">
        <v>49</v>
      </c>
      <c r="CS1" s="81" t="s">
        <v>159</v>
      </c>
      <c r="CU1" s="89" t="s">
        <v>28</v>
      </c>
      <c r="CV1" s="62"/>
      <c r="CW1" s="89" t="s">
        <v>290</v>
      </c>
      <c r="CX1" s="62"/>
      <c r="CY1" s="89" t="s">
        <v>314</v>
      </c>
      <c r="CZ1" s="62"/>
      <c r="DA1" s="62"/>
      <c r="DB1" s="89" t="s">
        <v>29</v>
      </c>
      <c r="DC1" s="8"/>
      <c r="DD1" s="82" t="s">
        <v>49</v>
      </c>
    </row>
    <row r="2" spans="1:108" x14ac:dyDescent="0.25">
      <c r="A2" s="82" t="s">
        <v>2</v>
      </c>
      <c r="C2" s="89" t="s">
        <v>291</v>
      </c>
      <c r="D2" s="62"/>
      <c r="E2" s="89" t="s">
        <v>1</v>
      </c>
      <c r="F2" s="62" t="e">
        <f>F3^2/D2</f>
        <v>#DIV/0!</v>
      </c>
      <c r="G2" s="89" t="s">
        <v>30</v>
      </c>
      <c r="H2" s="62" t="s">
        <v>55</v>
      </c>
      <c r="I2" s="89" t="s">
        <v>31</v>
      </c>
      <c r="J2" s="89" t="s">
        <v>32</v>
      </c>
      <c r="L2" t="e">
        <f>AVERAGEIFS(I5:I107,I5:I107,"&lt;&gt;0",I5:I107,"&lt;&gt;")</f>
        <v>#DIV/0!</v>
      </c>
      <c r="M2" s="82" t="s">
        <v>2</v>
      </c>
      <c r="O2" s="89" t="s">
        <v>291</v>
      </c>
      <c r="P2" s="62"/>
      <c r="Q2" s="89" t="s">
        <v>1</v>
      </c>
      <c r="R2" s="62" t="e">
        <f>R3^2/P2</f>
        <v>#DIV/0!</v>
      </c>
      <c r="S2" s="89" t="s">
        <v>30</v>
      </c>
      <c r="T2" s="62" t="s">
        <v>55</v>
      </c>
      <c r="U2" s="89" t="s">
        <v>31</v>
      </c>
      <c r="V2" s="89" t="s">
        <v>32</v>
      </c>
      <c r="X2" t="e">
        <f>AVERAGEIFS(U5:U107,U5:U107,"&lt;&gt;0",U5:U107,"&lt;&gt;")</f>
        <v>#DIV/0!</v>
      </c>
      <c r="Y2" s="82" t="s">
        <v>2</v>
      </c>
      <c r="AA2" s="89" t="s">
        <v>291</v>
      </c>
      <c r="AB2" s="62"/>
      <c r="AC2" s="89" t="s">
        <v>1</v>
      </c>
      <c r="AD2" s="62" t="e">
        <f>AD3^2/AB2</f>
        <v>#DIV/0!</v>
      </c>
      <c r="AE2" s="89" t="s">
        <v>30</v>
      </c>
      <c r="AF2" s="62" t="s">
        <v>55</v>
      </c>
      <c r="AG2" s="89" t="s">
        <v>31</v>
      </c>
      <c r="AH2" s="89" t="s">
        <v>32</v>
      </c>
      <c r="AJ2" t="e">
        <f>AVERAGEIFS(AG5:AG107,AG5:AG107,"&lt;&gt;0",AG5:AG107,"&lt;&gt;")</f>
        <v>#DIV/0!</v>
      </c>
      <c r="AK2" s="82" t="s">
        <v>2</v>
      </c>
      <c r="AM2" s="89" t="s">
        <v>291</v>
      </c>
      <c r="AN2" s="62"/>
      <c r="AO2" s="89" t="s">
        <v>1</v>
      </c>
      <c r="AP2" s="62" t="e">
        <f>AP3^2/AN2</f>
        <v>#DIV/0!</v>
      </c>
      <c r="AQ2" s="89" t="s">
        <v>30</v>
      </c>
      <c r="AR2" s="62" t="s">
        <v>55</v>
      </c>
      <c r="AS2" s="89" t="s">
        <v>31</v>
      </c>
      <c r="AT2" s="89" t="s">
        <v>32</v>
      </c>
      <c r="AV2" t="e">
        <f>AVERAGEIFS(AS5:AS107,AS5:AS107,"&lt;&gt;0",AS5:AS107,"&lt;&gt;")</f>
        <v>#DIV/0!</v>
      </c>
      <c r="AW2" s="82" t="s">
        <v>2</v>
      </c>
      <c r="AY2" s="89" t="s">
        <v>291</v>
      </c>
      <c r="AZ2" s="62"/>
      <c r="BA2" s="89" t="s">
        <v>1</v>
      </c>
      <c r="BB2" s="62" t="e">
        <f>BB3^2/AZ2</f>
        <v>#DIV/0!</v>
      </c>
      <c r="BC2" s="89" t="s">
        <v>30</v>
      </c>
      <c r="BD2" s="62" t="s">
        <v>55</v>
      </c>
      <c r="BE2" s="89" t="s">
        <v>31</v>
      </c>
      <c r="BF2" s="89" t="s">
        <v>32</v>
      </c>
      <c r="BH2" t="e">
        <f>AVERAGEIFS(BE5:BE107,BE5:BE107,"&lt;&gt;0",BE5:BE107,"&lt;&gt;")</f>
        <v>#DIV/0!</v>
      </c>
      <c r="BI2" s="82" t="s">
        <v>2</v>
      </c>
      <c r="BK2" s="89" t="s">
        <v>291</v>
      </c>
      <c r="BL2" s="62"/>
      <c r="BM2" s="89" t="s">
        <v>1</v>
      </c>
      <c r="BN2" s="62" t="e">
        <f>BN3^2/BL2</f>
        <v>#DIV/0!</v>
      </c>
      <c r="BO2" s="89" t="s">
        <v>30</v>
      </c>
      <c r="BP2" s="62" t="s">
        <v>55</v>
      </c>
      <c r="BQ2" s="89" t="s">
        <v>31</v>
      </c>
      <c r="BR2" s="89" t="s">
        <v>32</v>
      </c>
      <c r="BT2" t="e">
        <f>AVERAGEIFS(BQ5:BQ107,BQ5:BQ107,"&lt;&gt;0",BQ5:BQ107,"&lt;&gt;")</f>
        <v>#DIV/0!</v>
      </c>
      <c r="BU2" s="82" t="s">
        <v>2</v>
      </c>
      <c r="BW2" s="89" t="s">
        <v>291</v>
      </c>
      <c r="BX2" s="62"/>
      <c r="BY2" s="89" t="s">
        <v>1</v>
      </c>
      <c r="BZ2" s="62" t="e">
        <f>BZ3^2/BX2</f>
        <v>#DIV/0!</v>
      </c>
      <c r="CA2" s="89" t="s">
        <v>30</v>
      </c>
      <c r="CB2" s="62" t="s">
        <v>55</v>
      </c>
      <c r="CC2" s="89" t="s">
        <v>31</v>
      </c>
      <c r="CD2" s="89" t="s">
        <v>32</v>
      </c>
      <c r="CF2" t="e">
        <f>AVERAGEIFS(CC5:CC107,CC5:CC107,"&lt;&gt;0",CC5:CC107,"&lt;&gt;")</f>
        <v>#DIV/0!</v>
      </c>
      <c r="CG2" s="82" t="s">
        <v>2</v>
      </c>
      <c r="CI2" s="89" t="s">
        <v>291</v>
      </c>
      <c r="CJ2" s="62"/>
      <c r="CK2" s="89" t="s">
        <v>1</v>
      </c>
      <c r="CL2" s="62" t="e">
        <f>CL3^2/CJ2</f>
        <v>#DIV/0!</v>
      </c>
      <c r="CM2" s="89" t="s">
        <v>30</v>
      </c>
      <c r="CN2" s="62" t="s">
        <v>55</v>
      </c>
      <c r="CO2" s="89" t="s">
        <v>31</v>
      </c>
      <c r="CP2" s="89" t="s">
        <v>32</v>
      </c>
      <c r="CR2" t="e">
        <f>AVERAGEIFS(CO5:CO107,CO5:CO107,"&lt;&gt;0",CO5:CO107,"&lt;&gt;")</f>
        <v>#DIV/0!</v>
      </c>
      <c r="CS2" s="82" t="s">
        <v>2</v>
      </c>
      <c r="CU2" s="89" t="s">
        <v>291</v>
      </c>
      <c r="CV2" s="62"/>
      <c r="CW2" s="89" t="s">
        <v>1</v>
      </c>
      <c r="CX2" s="62" t="e">
        <f>CX3^2/CV2</f>
        <v>#DIV/0!</v>
      </c>
      <c r="CY2" s="89" t="s">
        <v>30</v>
      </c>
      <c r="CZ2" s="62" t="s">
        <v>55</v>
      </c>
      <c r="DA2" s="89" t="s">
        <v>31</v>
      </c>
      <c r="DB2" s="89" t="s">
        <v>32</v>
      </c>
      <c r="DD2" t="e">
        <f>AVERAGEIFS(DA5:DA107,DA5:DA107,"&lt;&gt;0",DA5:DA107,"&lt;&gt;")</f>
        <v>#DIV/0!</v>
      </c>
    </row>
    <row r="3" spans="1:108"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_xlfn.STDEV.P(IF(ISNUMBER(I5:I107), IF(I5:I107&lt;&gt;0,I5:I107)))</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_xlfn.STDEV.P(IF(ISNUMBER(U5:U107), IF(U5:U107&lt;&gt;0,U5:U107)))</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_xlfn.STDEV.P(IF(ISNUMBER(AG5:AG107), IF(AG5:AG107&lt;&gt;0,AG5:AG107)))</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_xlfn.STDEV.P(IF(ISNUMBER(AS5:AS107), IF(AS5:AS107&lt;&gt;0,AS5:AS107)))</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_xlfn.STDEV.P(IF(ISNUMBER(BE5:BE107), IF(BE5:BE107&lt;&gt;0,BE5:BE107)))</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_xlfn.STDEV.P(IF(ISNUMBER(BQ5:BQ107), IF(BQ5:BQ107&lt;&gt;0,BQ5:BQ107)))</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_xlfn.STDEV.P(IF(ISNUMBER(CC5:CC107), IF(CC5:CC107&lt;&gt;0,CC5:CC107)))</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_xlfn.STDEV.P(IF(ISNUMBER(CO5:CO107), IF(CO5:CO107&lt;&gt;0,CO5:CO107)))</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_xlfn.STDEV.P(IF(ISNUMBER(DA5:DA107), IF(DA5:DA107&lt;&gt;0,DA5:DA107)))</f>
        <v>#DIV/0!</v>
      </c>
    </row>
    <row r="4" spans="1:108"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row>
    <row r="5" spans="1:108" x14ac:dyDescent="0.25">
      <c r="A5">
        <v>5</v>
      </c>
      <c r="I5" t="str">
        <f>IF(C5="", "", (B5-C5)*1000/A5)</f>
        <v/>
      </c>
      <c r="J5" s="35" t="e">
        <f>I5/F$2</f>
        <v>#VALUE!</v>
      </c>
      <c r="K5" s="17"/>
      <c r="M5">
        <v>5</v>
      </c>
      <c r="U5" t="str">
        <f>IF(O5="", "", (N5-O5)*1000/M5)</f>
        <v/>
      </c>
      <c r="V5" s="35" t="e">
        <f>U5/R$2</f>
        <v>#VALUE!</v>
      </c>
      <c r="W5" s="17"/>
      <c r="Y5">
        <v>5</v>
      </c>
      <c r="AG5" t="str">
        <f>IF(AA5="", "", (Z5-AA5)*1000/Y5)</f>
        <v/>
      </c>
      <c r="AH5" s="35" t="e">
        <f>AG5/AD$2</f>
        <v>#VALUE!</v>
      </c>
      <c r="AI5" s="17"/>
      <c r="AK5">
        <v>5</v>
      </c>
      <c r="AS5" t="str">
        <f>IF(AM5="", "", (AL5-AM5)*1000/AK5)</f>
        <v/>
      </c>
      <c r="AT5" s="35" t="e">
        <f>AS5/AP$2</f>
        <v>#VALUE!</v>
      </c>
      <c r="AU5" s="17"/>
      <c r="AW5">
        <v>5</v>
      </c>
      <c r="BE5" t="str">
        <f>IF(AY5="", "", (AX5-AY5)*1000/AW5)</f>
        <v/>
      </c>
      <c r="BF5" s="35" t="e">
        <f>BE5/BB$2</f>
        <v>#VALUE!</v>
      </c>
      <c r="BG5" s="17"/>
      <c r="BI5">
        <v>5</v>
      </c>
      <c r="BQ5" t="str">
        <f>IF(BK5="", "", (BJ5-BK5)*1000/BI5)</f>
        <v/>
      </c>
      <c r="BR5" s="35" t="e">
        <f>BQ5/BN$2</f>
        <v>#VALUE!</v>
      </c>
      <c r="BS5" s="17"/>
      <c r="BU5">
        <v>5</v>
      </c>
      <c r="CC5" t="str">
        <f>IF(BW5="", "", (BV5-BW5)*1000/BU5)</f>
        <v/>
      </c>
      <c r="CD5" s="35" t="e">
        <f>CC5/BZ$2</f>
        <v>#VALUE!</v>
      </c>
      <c r="CE5" s="17"/>
      <c r="CG5">
        <v>5</v>
      </c>
      <c r="CO5" t="str">
        <f>IF(CI5="", "", (CH5-CI5)*1000/CG5)</f>
        <v/>
      </c>
      <c r="CP5" s="35" t="e">
        <f>CO5/CL$2</f>
        <v>#VALUE!</v>
      </c>
      <c r="CQ5" s="17"/>
      <c r="CS5">
        <v>5</v>
      </c>
      <c r="DA5" t="str">
        <f>IF(CU5="", "", (CT5-CU5)*1000/CS5)</f>
        <v/>
      </c>
      <c r="DB5" s="35" t="e">
        <f>DA5/CX$2</f>
        <v>#VALUE!</v>
      </c>
      <c r="DC5" s="17"/>
    </row>
    <row r="6" spans="1:108" x14ac:dyDescent="0.25">
      <c r="A6">
        <f>A5+5</f>
        <v>10</v>
      </c>
      <c r="B6">
        <f>C5</f>
        <v>0</v>
      </c>
      <c r="I6" t="str">
        <f>IF(C6="", "", (B6-C6)*1000/(A6-A5))</f>
        <v/>
      </c>
      <c r="J6" s="35" t="e">
        <f t="shared" ref="J6:J9" si="0">I6/F$2</f>
        <v>#VALUE!</v>
      </c>
      <c r="K6" s="17"/>
      <c r="M6">
        <f>M5+5</f>
        <v>10</v>
      </c>
      <c r="N6">
        <f>O5</f>
        <v>0</v>
      </c>
      <c r="U6" t="str">
        <f>IF(O6="", "", (N6-O6)*1000/(M6-M5))</f>
        <v/>
      </c>
      <c r="V6" s="35" t="e">
        <f t="shared" ref="V6:V9" si="1">U6/R$2</f>
        <v>#VALUE!</v>
      </c>
      <c r="W6" s="17"/>
      <c r="Y6">
        <f>Y5+5</f>
        <v>10</v>
      </c>
      <c r="Z6">
        <f>AA5</f>
        <v>0</v>
      </c>
      <c r="AG6" t="str">
        <f>IF(AA6="", "", (Z6-AA6)*1000/(Y6-Y5))</f>
        <v/>
      </c>
      <c r="AH6" s="35" t="e">
        <f t="shared" ref="AH6:AH9" si="2">AG6/AD$2</f>
        <v>#VALUE!</v>
      </c>
      <c r="AI6" s="17"/>
      <c r="AK6">
        <f>AK5+5</f>
        <v>10</v>
      </c>
      <c r="AL6">
        <f>AM5</f>
        <v>0</v>
      </c>
      <c r="AS6" t="str">
        <f>IF(AM6="", "", (AL6-AM6)*1000/(AK6-AK5))</f>
        <v/>
      </c>
      <c r="AT6" s="35" t="e">
        <f t="shared" ref="AT6:AT9" si="3">AS6/AP$2</f>
        <v>#VALUE!</v>
      </c>
      <c r="AU6" s="17"/>
      <c r="AW6">
        <f>AW5+5</f>
        <v>10</v>
      </c>
      <c r="AX6">
        <f>AY5</f>
        <v>0</v>
      </c>
      <c r="BE6" t="str">
        <f>IF(AY6="", "", (AX6-AY6)*1000/(AW6-AW5))</f>
        <v/>
      </c>
      <c r="BF6" s="35" t="e">
        <f t="shared" ref="BF6:BF9" si="4">BE6/BB$2</f>
        <v>#VALUE!</v>
      </c>
      <c r="BG6" s="17"/>
      <c r="BI6">
        <f>BI5+5</f>
        <v>10</v>
      </c>
      <c r="BJ6">
        <f>BK5</f>
        <v>0</v>
      </c>
      <c r="BQ6" t="str">
        <f>IF(BK6="", "", (BJ6-BK6)*1000/(BI6-BI5))</f>
        <v/>
      </c>
      <c r="BR6" s="35" t="e">
        <f t="shared" ref="BR6:BR9" si="5">BQ6/BN$2</f>
        <v>#VALUE!</v>
      </c>
      <c r="BS6" s="17"/>
      <c r="BU6">
        <f>BU5+5</f>
        <v>10</v>
      </c>
      <c r="BV6">
        <f>BW5</f>
        <v>0</v>
      </c>
      <c r="CC6" t="str">
        <f>IF(BW6="", "", (BV6-BW6)*1000/(BU6-BU5))</f>
        <v/>
      </c>
      <c r="CD6" s="35" t="e">
        <f t="shared" ref="CD6:CD9" si="6">CC6/BZ$2</f>
        <v>#VALUE!</v>
      </c>
      <c r="CE6" s="17"/>
      <c r="CG6">
        <f>CG5+5</f>
        <v>10</v>
      </c>
      <c r="CH6">
        <f>CI5</f>
        <v>0</v>
      </c>
      <c r="CO6" t="str">
        <f>IF(CI6="", "", (CH6-CI6)*1000/(CG6-CG5))</f>
        <v/>
      </c>
      <c r="CP6" s="35" t="e">
        <f t="shared" ref="CP6:CP9" si="7">CO6/CL$2</f>
        <v>#VALUE!</v>
      </c>
      <c r="CQ6" s="17"/>
      <c r="CS6">
        <f>CS5+5</f>
        <v>10</v>
      </c>
      <c r="CT6">
        <f>CU5</f>
        <v>0</v>
      </c>
      <c r="DA6" t="str">
        <f>IF(CU6="", "", (CT6-CU6)*1000/(CS6-CS5))</f>
        <v/>
      </c>
      <c r="DB6" s="35" t="e">
        <f t="shared" ref="DB6:DB9" si="8">DA6/CX$2</f>
        <v>#VALUE!</v>
      </c>
      <c r="DC6" s="17"/>
    </row>
    <row r="7" spans="1:108" x14ac:dyDescent="0.25">
      <c r="A7">
        <f t="shared" ref="A7:A9" si="9">A6+5</f>
        <v>15</v>
      </c>
      <c r="B7">
        <f t="shared" ref="B7:B9" si="10">C6</f>
        <v>0</v>
      </c>
      <c r="I7" t="str">
        <f>IF(C7="", "", (B7-C7)*1000/(A7-A6))</f>
        <v/>
      </c>
      <c r="J7" s="35" t="e">
        <f t="shared" si="0"/>
        <v>#VALUE!</v>
      </c>
      <c r="K7" t="e">
        <f>_xlfn.STDEV.P(I5:I7)/AVERAGE(I5:I7)</f>
        <v>#DIV/0!</v>
      </c>
      <c r="L7" t="e">
        <f>AVERAGE(I5:I7)</f>
        <v>#DIV/0!</v>
      </c>
      <c r="M7">
        <f t="shared" ref="M7:M9" si="11">M6+5</f>
        <v>15</v>
      </c>
      <c r="N7">
        <f t="shared" ref="N7:N9" si="12">O6</f>
        <v>0</v>
      </c>
      <c r="U7" t="str">
        <f>IF(O7="", "", (N7-O7)*1000/(M7-M6))</f>
        <v/>
      </c>
      <c r="V7" s="35" t="e">
        <f t="shared" si="1"/>
        <v>#VALUE!</v>
      </c>
      <c r="W7" t="e">
        <f>_xlfn.STDEV.P(U5:U7)/AVERAGE(U5:U7)</f>
        <v>#DIV/0!</v>
      </c>
      <c r="X7" t="e">
        <f>AVERAGE(U5:U7)</f>
        <v>#DIV/0!</v>
      </c>
      <c r="Y7">
        <f t="shared" ref="Y7:Y9" si="13">Y6+5</f>
        <v>15</v>
      </c>
      <c r="Z7">
        <f t="shared" ref="Z7:Z9" si="14">AA6</f>
        <v>0</v>
      </c>
      <c r="AG7" t="str">
        <f>IF(AA7="", "", (Z7-AA7)*1000/(Y7-Y6))</f>
        <v/>
      </c>
      <c r="AH7" s="35" t="e">
        <f t="shared" si="2"/>
        <v>#VALUE!</v>
      </c>
      <c r="AI7" t="e">
        <f>_xlfn.STDEV.P(AG5:AG7)/AVERAGE(AG5:AG7)</f>
        <v>#DIV/0!</v>
      </c>
      <c r="AJ7" t="e">
        <f>AVERAGE(AG5:AG7)</f>
        <v>#DIV/0!</v>
      </c>
      <c r="AK7">
        <f t="shared" ref="AK7:AK9" si="15">AK6+5</f>
        <v>15</v>
      </c>
      <c r="AL7">
        <f t="shared" ref="AL7:AL9" si="16">AM6</f>
        <v>0</v>
      </c>
      <c r="AS7" t="str">
        <f>IF(AM7="", "", (AL7-AM7)*1000/(AK7-AK6))</f>
        <v/>
      </c>
      <c r="AT7" s="35" t="e">
        <f t="shared" si="3"/>
        <v>#VALUE!</v>
      </c>
      <c r="AU7" t="e">
        <f>_xlfn.STDEV.P(AS5:AS7)/AVERAGE(AS5:AS7)</f>
        <v>#DIV/0!</v>
      </c>
      <c r="AV7" t="e">
        <f>AVERAGE(AS5:AS7)</f>
        <v>#DIV/0!</v>
      </c>
      <c r="AW7">
        <f t="shared" ref="AW7:AW9" si="17">AW6+5</f>
        <v>15</v>
      </c>
      <c r="AX7">
        <f t="shared" ref="AX7:AX9" si="18">AY6</f>
        <v>0</v>
      </c>
      <c r="BE7" t="str">
        <f>IF(AY7="", "", (AX7-AY7)*1000/(AW7-AW6))</f>
        <v/>
      </c>
      <c r="BF7" s="35" t="e">
        <f t="shared" si="4"/>
        <v>#VALUE!</v>
      </c>
      <c r="BG7" t="e">
        <f>_xlfn.STDEV.P(BE5:BE7)/AVERAGE(BE5:BE7)</f>
        <v>#DIV/0!</v>
      </c>
      <c r="BH7" t="e">
        <f>AVERAGE(BE5:BE7)</f>
        <v>#DIV/0!</v>
      </c>
      <c r="BI7">
        <f t="shared" ref="BI7:BI9" si="19">BI6+5</f>
        <v>15</v>
      </c>
      <c r="BJ7">
        <f t="shared" ref="BJ7:BJ9" si="20">BK6</f>
        <v>0</v>
      </c>
      <c r="BQ7" t="str">
        <f>IF(BK7="", "", (BJ7-BK7)*1000/(BI7-BI6))</f>
        <v/>
      </c>
      <c r="BR7" s="35" t="e">
        <f t="shared" si="5"/>
        <v>#VALUE!</v>
      </c>
      <c r="BS7" t="e">
        <f>_xlfn.STDEV.P(BQ5:BQ7)/AVERAGE(BQ5:BQ7)</f>
        <v>#DIV/0!</v>
      </c>
      <c r="BT7" t="e">
        <f>AVERAGE(BQ5:BQ7)</f>
        <v>#DIV/0!</v>
      </c>
      <c r="BU7">
        <f t="shared" ref="BU7:BU9" si="21">BU6+5</f>
        <v>15</v>
      </c>
      <c r="BV7">
        <f t="shared" ref="BV7:BV9" si="22">BW6</f>
        <v>0</v>
      </c>
      <c r="CC7" t="str">
        <f>IF(BW7="", "", (BV7-BW7)*1000/(BU7-BU6))</f>
        <v/>
      </c>
      <c r="CD7" s="35" t="e">
        <f t="shared" si="6"/>
        <v>#VALUE!</v>
      </c>
      <c r="CE7" t="e">
        <f>_xlfn.STDEV.P(CC5:CC7)/AVERAGE(CC5:CC7)</f>
        <v>#DIV/0!</v>
      </c>
      <c r="CF7" t="e">
        <f>AVERAGE(CC5:CC7)</f>
        <v>#DIV/0!</v>
      </c>
      <c r="CG7">
        <f t="shared" ref="CG7:CG9" si="23">CG6+5</f>
        <v>15</v>
      </c>
      <c r="CH7">
        <f t="shared" ref="CH7:CH9" si="24">CI6</f>
        <v>0</v>
      </c>
      <c r="CO7" t="str">
        <f>IF(CI7="", "", (CH7-CI7)*1000/(CG7-CG6))</f>
        <v/>
      </c>
      <c r="CP7" s="35" t="e">
        <f t="shared" si="7"/>
        <v>#VALUE!</v>
      </c>
      <c r="CQ7" t="e">
        <f>_xlfn.STDEV.P(CO5:CO7)/AVERAGE(CO5:CO7)</f>
        <v>#DIV/0!</v>
      </c>
      <c r="CR7" t="e">
        <f>AVERAGE(CO5:CO7)</f>
        <v>#DIV/0!</v>
      </c>
      <c r="CS7">
        <f t="shared" ref="CS7:CS9" si="25">CS6+5</f>
        <v>15</v>
      </c>
      <c r="CT7">
        <f t="shared" ref="CT7:CT9" si="26">CU6</f>
        <v>0</v>
      </c>
      <c r="DA7" t="str">
        <f>IF(CU7="", "", (CT7-CU7)*1000/(CS7-CS6))</f>
        <v/>
      </c>
      <c r="DB7" s="35" t="e">
        <f t="shared" si="8"/>
        <v>#VALUE!</v>
      </c>
      <c r="DC7" t="e">
        <f>_xlfn.STDEV.P(DA5:DA7)/AVERAGE(DA5:DA7)</f>
        <v>#DIV/0!</v>
      </c>
      <c r="DD7" t="e">
        <f>AVERAGE(DA5:DA7)</f>
        <v>#DIV/0!</v>
      </c>
    </row>
    <row r="8" spans="1:108" x14ac:dyDescent="0.25">
      <c r="A8">
        <f t="shared" si="9"/>
        <v>20</v>
      </c>
      <c r="B8">
        <f t="shared" si="10"/>
        <v>0</v>
      </c>
      <c r="I8" t="str">
        <f>IF(C8="", "", (B8-C8)*1000/(A8-A7))</f>
        <v/>
      </c>
      <c r="J8" s="35" t="e">
        <f t="shared" si="0"/>
        <v>#VALUE!</v>
      </c>
      <c r="M8">
        <f t="shared" si="11"/>
        <v>20</v>
      </c>
      <c r="N8">
        <f t="shared" si="12"/>
        <v>0</v>
      </c>
      <c r="U8" t="str">
        <f>IF(O8="", "", (N8-O8)*1000/(M8-M7))</f>
        <v/>
      </c>
      <c r="V8" s="35" t="e">
        <f t="shared" si="1"/>
        <v>#VALUE!</v>
      </c>
      <c r="Y8">
        <f t="shared" si="13"/>
        <v>20</v>
      </c>
      <c r="Z8">
        <f t="shared" si="14"/>
        <v>0</v>
      </c>
      <c r="AG8" t="str">
        <f>IF(AA8="", "", (Z8-AA8)*1000/(Y8-Y7))</f>
        <v/>
      </c>
      <c r="AH8" s="35" t="e">
        <f t="shared" si="2"/>
        <v>#VALUE!</v>
      </c>
      <c r="AK8">
        <f t="shared" si="15"/>
        <v>20</v>
      </c>
      <c r="AL8">
        <f t="shared" si="16"/>
        <v>0</v>
      </c>
      <c r="AS8" t="str">
        <f>IF(AM8="", "", (AL8-AM8)*1000/(AK8-AK7))</f>
        <v/>
      </c>
      <c r="AT8" s="35" t="e">
        <f t="shared" si="3"/>
        <v>#VALUE!</v>
      </c>
      <c r="AW8">
        <f t="shared" si="17"/>
        <v>20</v>
      </c>
      <c r="AX8">
        <f t="shared" si="18"/>
        <v>0</v>
      </c>
      <c r="BE8" t="str">
        <f>IF(AY8="", "", (AX8-AY8)*1000/(AW8-AW7))</f>
        <v/>
      </c>
      <c r="BF8" s="35" t="e">
        <f t="shared" si="4"/>
        <v>#VALUE!</v>
      </c>
      <c r="BI8">
        <f t="shared" si="19"/>
        <v>20</v>
      </c>
      <c r="BJ8">
        <f t="shared" si="20"/>
        <v>0</v>
      </c>
      <c r="BQ8" t="str">
        <f>IF(BK8="", "", (BJ8-BK8)*1000/(BI8-BI7))</f>
        <v/>
      </c>
      <c r="BR8" s="35" t="e">
        <f t="shared" si="5"/>
        <v>#VALUE!</v>
      </c>
      <c r="BU8">
        <f t="shared" si="21"/>
        <v>20</v>
      </c>
      <c r="BV8">
        <f t="shared" si="22"/>
        <v>0</v>
      </c>
      <c r="CC8" t="str">
        <f>IF(BW8="", "", (BV8-BW8)*1000/(BU8-BU7))</f>
        <v/>
      </c>
      <c r="CD8" s="35" t="e">
        <f t="shared" si="6"/>
        <v>#VALUE!</v>
      </c>
      <c r="CG8">
        <f t="shared" si="23"/>
        <v>20</v>
      </c>
      <c r="CH8">
        <f t="shared" si="24"/>
        <v>0</v>
      </c>
      <c r="CO8" t="str">
        <f>IF(CI8="", "", (CH8-CI8)*1000/(CG8-CG7))</f>
        <v/>
      </c>
      <c r="CP8" s="35" t="e">
        <f t="shared" si="7"/>
        <v>#VALUE!</v>
      </c>
      <c r="CS8">
        <f t="shared" si="25"/>
        <v>20</v>
      </c>
      <c r="CT8">
        <f t="shared" si="26"/>
        <v>0</v>
      </c>
      <c r="DA8" t="str">
        <f>IF(CU8="", "", (CT8-CU8)*1000/(CS8-CS7))</f>
        <v/>
      </c>
      <c r="DB8" s="35" t="e">
        <f t="shared" si="8"/>
        <v>#VALUE!</v>
      </c>
    </row>
    <row r="9" spans="1:108" x14ac:dyDescent="0.25">
      <c r="A9">
        <f t="shared" si="9"/>
        <v>25</v>
      </c>
      <c r="B9">
        <f t="shared" si="10"/>
        <v>0</v>
      </c>
      <c r="I9" t="str">
        <f>IF(C9="", "", (B9-C9)*1000/(A9-A8))</f>
        <v/>
      </c>
      <c r="J9" s="35" t="e">
        <f t="shared" si="0"/>
        <v>#VALUE!</v>
      </c>
      <c r="M9">
        <f t="shared" si="11"/>
        <v>25</v>
      </c>
      <c r="N9">
        <f t="shared" si="12"/>
        <v>0</v>
      </c>
      <c r="U9" t="str">
        <f>IF(O9="", "", (N9-O9)*1000/(M9-M8))</f>
        <v/>
      </c>
      <c r="V9" s="35" t="e">
        <f t="shared" si="1"/>
        <v>#VALUE!</v>
      </c>
      <c r="Y9">
        <f t="shared" si="13"/>
        <v>25</v>
      </c>
      <c r="Z9">
        <f t="shared" si="14"/>
        <v>0</v>
      </c>
      <c r="AG9" t="str">
        <f>IF(AA9="", "", (Z9-AA9)*1000/(Y9-Y8))</f>
        <v/>
      </c>
      <c r="AH9" s="35" t="e">
        <f t="shared" si="2"/>
        <v>#VALUE!</v>
      </c>
      <c r="AK9">
        <f t="shared" si="15"/>
        <v>25</v>
      </c>
      <c r="AL9">
        <f t="shared" si="16"/>
        <v>0</v>
      </c>
      <c r="AS9" t="str">
        <f>IF(AM9="", "", (AL9-AM9)*1000/(AK9-AK8))</f>
        <v/>
      </c>
      <c r="AT9" s="35" t="e">
        <f t="shared" si="3"/>
        <v>#VALUE!</v>
      </c>
      <c r="AW9">
        <f t="shared" si="17"/>
        <v>25</v>
      </c>
      <c r="AX9">
        <f t="shared" si="18"/>
        <v>0</v>
      </c>
      <c r="BE9" t="str">
        <f>IF(AY9="", "", (AX9-AY9)*1000/(AW9-AW8))</f>
        <v/>
      </c>
      <c r="BF9" s="35" t="e">
        <f t="shared" si="4"/>
        <v>#VALUE!</v>
      </c>
      <c r="BI9">
        <f t="shared" si="19"/>
        <v>25</v>
      </c>
      <c r="BJ9">
        <f t="shared" si="20"/>
        <v>0</v>
      </c>
      <c r="BQ9" t="str">
        <f>IF(BK9="", "", (BJ9-BK9)*1000/(BI9-BI8))</f>
        <v/>
      </c>
      <c r="BR9" s="35" t="e">
        <f t="shared" si="5"/>
        <v>#VALUE!</v>
      </c>
      <c r="BU9">
        <f t="shared" si="21"/>
        <v>25</v>
      </c>
      <c r="BV9">
        <f t="shared" si="22"/>
        <v>0</v>
      </c>
      <c r="CC9" t="str">
        <f>IF(BW9="", "", (BV9-BW9)*1000/(BU9-BU8))</f>
        <v/>
      </c>
      <c r="CD9" s="35" t="e">
        <f t="shared" si="6"/>
        <v>#VALUE!</v>
      </c>
      <c r="CG9">
        <f t="shared" si="23"/>
        <v>25</v>
      </c>
      <c r="CH9">
        <f t="shared" si="24"/>
        <v>0</v>
      </c>
      <c r="CO9" t="str">
        <f>IF(CI9="", "", (CH9-CI9)*1000/(CG9-CG8))</f>
        <v/>
      </c>
      <c r="CP9" s="35" t="e">
        <f t="shared" si="7"/>
        <v>#VALUE!</v>
      </c>
      <c r="CS9">
        <f t="shared" si="25"/>
        <v>25</v>
      </c>
      <c r="CT9">
        <f t="shared" si="26"/>
        <v>0</v>
      </c>
      <c r="DA9" t="str">
        <f>IF(CU9="", "", (CT9-CU9)*1000/(CS9-CS8))</f>
        <v/>
      </c>
      <c r="DB9" s="35" t="e">
        <f t="shared" si="8"/>
        <v>#VALUE!</v>
      </c>
    </row>
    <row r="10" spans="1:108" x14ac:dyDescent="0.25">
      <c r="J10" s="35"/>
      <c r="V10" s="35"/>
      <c r="AH10" s="35"/>
      <c r="AT10" s="35"/>
      <c r="BF10" s="35"/>
      <c r="BR10" s="35"/>
      <c r="CD10" s="35"/>
      <c r="CP10" s="35"/>
      <c r="DB10" s="35"/>
    </row>
    <row r="11" spans="1:108" x14ac:dyDescent="0.25">
      <c r="J11" s="35"/>
      <c r="V11" s="35"/>
      <c r="AH11" s="35"/>
      <c r="AT11" s="35"/>
      <c r="BF11" s="35"/>
      <c r="BR11" s="35"/>
      <c r="CD11" s="35"/>
      <c r="CP11" s="35"/>
      <c r="DB11" s="35"/>
    </row>
    <row r="12" spans="1:108" x14ac:dyDescent="0.25">
      <c r="J12" s="35"/>
      <c r="V12" s="35"/>
      <c r="AH12" s="35"/>
      <c r="AT12" s="35"/>
      <c r="BF12" s="35"/>
      <c r="BR12" s="35"/>
      <c r="CD12" s="35"/>
      <c r="CP12" s="35"/>
      <c r="DB12" s="35"/>
    </row>
    <row r="13" spans="1:108" x14ac:dyDescent="0.25">
      <c r="J13" s="35"/>
      <c r="V13" s="35"/>
      <c r="AH13" s="35"/>
      <c r="AT13" s="35"/>
      <c r="BF13" s="35"/>
      <c r="BR13" s="35"/>
      <c r="CD13" s="35"/>
      <c r="CP13" s="35"/>
      <c r="DB13" s="35"/>
    </row>
    <row r="14" spans="1:108" x14ac:dyDescent="0.25">
      <c r="J14" s="35"/>
      <c r="V14" s="35"/>
      <c r="AH14" s="35"/>
      <c r="AT14" s="35"/>
      <c r="BF14" s="35"/>
      <c r="BR14" s="35"/>
      <c r="CD14" s="35"/>
      <c r="CP14" s="35"/>
      <c r="DB14" s="35"/>
    </row>
    <row r="15" spans="1:108" x14ac:dyDescent="0.25">
      <c r="J15" s="35"/>
      <c r="V15" s="35"/>
      <c r="AH15" s="35"/>
      <c r="AT15" s="35"/>
      <c r="BF15" s="35"/>
      <c r="BR15" s="35"/>
      <c r="CD15" s="35"/>
      <c r="CP15" s="35"/>
      <c r="DB15" s="35"/>
    </row>
    <row r="16" spans="1:108" x14ac:dyDescent="0.25">
      <c r="J16" s="35"/>
      <c r="V16" s="35"/>
      <c r="AH16" s="35"/>
      <c r="AT16" s="35"/>
      <c r="BF16" s="35"/>
      <c r="BR16" s="35"/>
      <c r="CD16" s="35"/>
      <c r="CP16" s="35"/>
      <c r="DB16" s="35"/>
    </row>
    <row r="17" spans="10:106" x14ac:dyDescent="0.25">
      <c r="J17" s="35"/>
      <c r="V17" s="35"/>
      <c r="AH17" s="35"/>
      <c r="AT17" s="35"/>
      <c r="BF17" s="35"/>
      <c r="BR17" s="35"/>
      <c r="CD17" s="35"/>
      <c r="CP17" s="35"/>
      <c r="DB17" s="35"/>
    </row>
    <row r="18" spans="10:106" x14ac:dyDescent="0.25">
      <c r="J18" s="35"/>
      <c r="V18" s="35"/>
      <c r="AH18" s="35"/>
      <c r="AT18" s="35"/>
      <c r="BF18" s="35"/>
      <c r="BR18" s="35"/>
      <c r="CD18" s="35"/>
      <c r="CP18" s="35"/>
      <c r="DB18" s="35"/>
    </row>
    <row r="19" spans="10:106" x14ac:dyDescent="0.25">
      <c r="J19" s="35"/>
      <c r="V19" s="35"/>
      <c r="AH19" s="35"/>
      <c r="AT19" s="35"/>
      <c r="BF19" s="35"/>
      <c r="BR19" s="35"/>
      <c r="CD19" s="35"/>
      <c r="CP19" s="35"/>
      <c r="DB19" s="35"/>
    </row>
    <row r="20" spans="10:106" x14ac:dyDescent="0.25">
      <c r="J20" s="35"/>
      <c r="V20" s="35"/>
      <c r="AH20" s="35"/>
      <c r="AT20" s="35"/>
      <c r="BF20" s="35"/>
      <c r="BR20" s="35"/>
      <c r="CD20" s="35"/>
      <c r="CP20" s="35"/>
      <c r="DB20" s="35"/>
    </row>
    <row r="21" spans="10:106" x14ac:dyDescent="0.25">
      <c r="J21" s="35"/>
      <c r="V21" s="35"/>
      <c r="AH21" s="35"/>
      <c r="AT21" s="35"/>
      <c r="BF21" s="35"/>
      <c r="BR21" s="35"/>
      <c r="CD21" s="35"/>
      <c r="CP21" s="35"/>
      <c r="DB21" s="35"/>
    </row>
    <row r="22" spans="10:106" x14ac:dyDescent="0.25">
      <c r="J22" s="35"/>
      <c r="V22" s="35"/>
      <c r="AH22" s="35"/>
      <c r="AT22" s="35"/>
      <c r="BF22" s="35"/>
      <c r="BR22" s="35"/>
      <c r="CD22" s="35"/>
      <c r="CP22" s="35"/>
      <c r="DB22" s="35"/>
    </row>
    <row r="23" spans="10:106" x14ac:dyDescent="0.25">
      <c r="J23" s="35"/>
      <c r="V23" s="35"/>
      <c r="AH23" s="35"/>
      <c r="AT23" s="35"/>
      <c r="BF23" s="35"/>
      <c r="BR23" s="35"/>
      <c r="CD23" s="35"/>
      <c r="CP23" s="35"/>
      <c r="DB23" s="35"/>
    </row>
    <row r="24" spans="10:106" x14ac:dyDescent="0.25">
      <c r="J24" s="35"/>
      <c r="V24" s="35"/>
      <c r="AH24" s="35"/>
      <c r="AT24" s="35"/>
      <c r="BF24" s="35"/>
      <c r="BR24" s="35"/>
      <c r="CD24" s="35"/>
      <c r="CP24" s="35"/>
      <c r="DB24" s="35"/>
    </row>
    <row r="25" spans="10:106" x14ac:dyDescent="0.25">
      <c r="J25" s="35"/>
      <c r="V25" s="35"/>
      <c r="AH25" s="35"/>
      <c r="AT25" s="35"/>
      <c r="BF25" s="35"/>
      <c r="BR25" s="35"/>
      <c r="CD25" s="35"/>
      <c r="CP25" s="35"/>
      <c r="DB25" s="35"/>
    </row>
    <row r="26" spans="10:106" x14ac:dyDescent="0.25">
      <c r="J26" s="35"/>
      <c r="V26" s="35"/>
      <c r="AH26" s="35"/>
      <c r="AT26" s="35"/>
      <c r="BF26" s="35"/>
      <c r="BR26" s="35"/>
      <c r="CD26" s="35"/>
      <c r="CP26" s="35"/>
      <c r="DB26" s="35"/>
    </row>
    <row r="27" spans="10:106" x14ac:dyDescent="0.25">
      <c r="J27" s="35"/>
      <c r="V27" s="35"/>
      <c r="AH27" s="35"/>
      <c r="AT27" s="35"/>
      <c r="BF27" s="35"/>
      <c r="BR27" s="35"/>
      <c r="CD27" s="35"/>
      <c r="CP27" s="35"/>
      <c r="DB27" s="35"/>
    </row>
    <row r="28" spans="10:106" x14ac:dyDescent="0.25">
      <c r="J28" s="35"/>
      <c r="V28" s="35"/>
      <c r="AH28" s="35"/>
      <c r="AT28" s="35"/>
      <c r="BF28" s="35"/>
      <c r="BR28" s="35"/>
      <c r="CD28" s="35"/>
      <c r="CP28" s="35"/>
      <c r="DB28" s="35"/>
    </row>
    <row r="29" spans="10:106" x14ac:dyDescent="0.25">
      <c r="J29" s="35"/>
      <c r="V29" s="35"/>
      <c r="AH29" s="35"/>
      <c r="AT29" s="35"/>
      <c r="BF29" s="35"/>
      <c r="BR29" s="35"/>
      <c r="CD29" s="35"/>
      <c r="CP29" s="35"/>
      <c r="DB29" s="35"/>
    </row>
    <row r="30" spans="10:106" x14ac:dyDescent="0.25">
      <c r="J30" s="35"/>
      <c r="V30" s="35"/>
      <c r="AH30" s="35"/>
      <c r="AT30" s="35"/>
      <c r="BF30" s="35"/>
      <c r="BR30" s="35"/>
      <c r="CD30" s="35"/>
      <c r="CP30" s="35"/>
      <c r="DB30" s="35"/>
    </row>
    <row r="31" spans="10:106" x14ac:dyDescent="0.25">
      <c r="J31" s="35"/>
      <c r="V31" s="35"/>
      <c r="AH31" s="35"/>
      <c r="AT31" s="35"/>
      <c r="BF31" s="35"/>
      <c r="BR31" s="35"/>
      <c r="CD31" s="35"/>
      <c r="CP31" s="35"/>
      <c r="DB31" s="35"/>
    </row>
    <row r="32" spans="10:106" x14ac:dyDescent="0.25">
      <c r="J32" s="35"/>
      <c r="V32" s="35"/>
      <c r="AH32" s="35"/>
      <c r="AT32" s="35"/>
      <c r="BF32" s="35"/>
      <c r="BR32" s="35"/>
      <c r="CD32" s="35"/>
      <c r="CP32" s="35"/>
      <c r="DB32" s="35"/>
    </row>
    <row r="33" spans="10:106" x14ac:dyDescent="0.25">
      <c r="J33" s="35"/>
      <c r="V33" s="35"/>
      <c r="AH33" s="35"/>
      <c r="AT33" s="35"/>
      <c r="BF33" s="35"/>
      <c r="BR33" s="35"/>
      <c r="CD33" s="35"/>
      <c r="CP33" s="35"/>
      <c r="DB33" s="35"/>
    </row>
    <row r="34" spans="10:106" x14ac:dyDescent="0.25">
      <c r="J34" s="35"/>
      <c r="V34" s="35"/>
      <c r="AH34" s="35"/>
      <c r="AT34" s="35"/>
      <c r="BF34" s="35"/>
      <c r="BR34" s="35"/>
      <c r="CD34" s="35"/>
      <c r="CP34" s="35"/>
      <c r="DB34" s="35"/>
    </row>
    <row r="35" spans="10:106" x14ac:dyDescent="0.25">
      <c r="J35" s="35"/>
      <c r="V35" s="35"/>
      <c r="AH35" s="35"/>
      <c r="AT35" s="35"/>
      <c r="BF35" s="35"/>
      <c r="BR35" s="35"/>
      <c r="CD35" s="35"/>
      <c r="CP35" s="35"/>
      <c r="DB35" s="35"/>
    </row>
    <row r="36" spans="10:106" x14ac:dyDescent="0.25">
      <c r="J36" s="35"/>
      <c r="V36" s="35"/>
      <c r="AH36" s="35"/>
      <c r="AT36" s="35"/>
      <c r="BF36" s="35"/>
      <c r="BR36" s="35"/>
      <c r="CD36" s="35"/>
      <c r="CP36" s="35"/>
      <c r="DB36" s="35"/>
    </row>
    <row r="37" spans="10:106" x14ac:dyDescent="0.25">
      <c r="J37" s="35"/>
      <c r="V37" s="35"/>
      <c r="AH37" s="35"/>
      <c r="AT37" s="35"/>
      <c r="BF37" s="35"/>
      <c r="BR37" s="35"/>
      <c r="CD37" s="35"/>
      <c r="CP37" s="35"/>
      <c r="DB37" s="35"/>
    </row>
    <row r="38" spans="10:106" x14ac:dyDescent="0.25">
      <c r="J38" s="35"/>
      <c r="V38" s="35"/>
      <c r="AH38" s="35"/>
      <c r="AT38" s="35"/>
      <c r="BF38" s="35"/>
      <c r="BR38" s="35"/>
      <c r="CD38" s="35"/>
      <c r="CP38" s="35"/>
      <c r="DB38" s="35"/>
    </row>
    <row r="39" spans="10:106" x14ac:dyDescent="0.25">
      <c r="J39" s="35"/>
      <c r="V39" s="35"/>
      <c r="AH39" s="35"/>
      <c r="AT39" s="35"/>
      <c r="BF39" s="35"/>
      <c r="BR39" s="35"/>
      <c r="CD39" s="35"/>
      <c r="CP39" s="35"/>
      <c r="DB39" s="35"/>
    </row>
    <row r="40" spans="10:106" x14ac:dyDescent="0.25">
      <c r="J40" s="35"/>
      <c r="V40" s="35"/>
      <c r="AH40" s="35"/>
      <c r="AT40" s="35"/>
      <c r="BF40" s="35"/>
      <c r="BR40" s="35"/>
      <c r="CD40" s="35"/>
      <c r="CP40" s="35"/>
      <c r="DB40" s="35"/>
    </row>
    <row r="41" spans="10:106" x14ac:dyDescent="0.25">
      <c r="J41" s="35"/>
      <c r="V41" s="35"/>
      <c r="AH41" s="35"/>
      <c r="AT41" s="35"/>
      <c r="BF41" s="35"/>
      <c r="BR41" s="35"/>
      <c r="CD41" s="35"/>
      <c r="CP41" s="35"/>
      <c r="DB41" s="35"/>
    </row>
    <row r="42" spans="10:106" x14ac:dyDescent="0.25">
      <c r="J42" s="35"/>
      <c r="V42" s="35"/>
      <c r="AH42" s="35"/>
      <c r="AT42" s="35"/>
      <c r="BF42" s="35"/>
      <c r="BR42" s="35"/>
      <c r="CD42" s="35"/>
      <c r="CP42" s="35"/>
      <c r="DB42" s="35"/>
    </row>
    <row r="43" spans="10:106" x14ac:dyDescent="0.25">
      <c r="J43" s="35"/>
      <c r="V43" s="35"/>
      <c r="AH43" s="35"/>
      <c r="AT43" s="35"/>
      <c r="BF43" s="35"/>
      <c r="BR43" s="35"/>
      <c r="CD43" s="35"/>
      <c r="CP43" s="35"/>
      <c r="DB43" s="35"/>
    </row>
    <row r="44" spans="10:106" x14ac:dyDescent="0.25">
      <c r="J44" s="35"/>
      <c r="V44" s="35"/>
      <c r="AH44" s="35"/>
      <c r="AT44" s="35"/>
      <c r="BF44" s="35"/>
      <c r="BR44" s="35"/>
      <c r="CD44" s="35"/>
      <c r="CP44" s="35"/>
      <c r="DB44" s="35"/>
    </row>
    <row r="45" spans="10:106" x14ac:dyDescent="0.25">
      <c r="J45" s="35"/>
      <c r="V45" s="35"/>
      <c r="AH45" s="35"/>
      <c r="AT45" s="35"/>
      <c r="BF45" s="35"/>
      <c r="BR45" s="35"/>
      <c r="CD45" s="35"/>
      <c r="CP45" s="35"/>
      <c r="DB45" s="35"/>
    </row>
    <row r="46" spans="10:106" x14ac:dyDescent="0.25">
      <c r="J46" s="35"/>
      <c r="V46" s="35"/>
      <c r="AH46" s="35"/>
      <c r="AT46" s="35"/>
      <c r="BF46" s="35"/>
      <c r="BR46" s="35"/>
      <c r="CD46" s="35"/>
      <c r="CP46" s="35"/>
      <c r="DB46" s="35"/>
    </row>
    <row r="47" spans="10:106" x14ac:dyDescent="0.25">
      <c r="J47" s="35"/>
      <c r="V47" s="35"/>
      <c r="AH47" s="35"/>
      <c r="AT47" s="35"/>
      <c r="BF47" s="35"/>
      <c r="BR47" s="35"/>
      <c r="CD47" s="35"/>
      <c r="CP47" s="35"/>
      <c r="DB47" s="35"/>
    </row>
    <row r="48" spans="10:106" x14ac:dyDescent="0.25">
      <c r="J48" s="35"/>
      <c r="V48" s="35"/>
      <c r="AH48" s="35"/>
      <c r="AT48" s="35"/>
      <c r="BF48" s="35"/>
      <c r="BR48" s="35"/>
      <c r="CD48" s="35"/>
      <c r="CP48" s="35"/>
      <c r="DB48" s="35"/>
    </row>
    <row r="49" spans="10:106" x14ac:dyDescent="0.25">
      <c r="J49" s="35"/>
      <c r="V49" s="35"/>
      <c r="AH49" s="35"/>
      <c r="AT49" s="35"/>
      <c r="BF49" s="35"/>
      <c r="BR49" s="35"/>
      <c r="CD49" s="35"/>
      <c r="CP49" s="35"/>
      <c r="DB49" s="35"/>
    </row>
    <row r="50" spans="10:106" x14ac:dyDescent="0.25">
      <c r="J50" s="35"/>
      <c r="V50" s="35"/>
      <c r="AH50" s="35"/>
      <c r="AT50" s="35"/>
      <c r="BF50" s="35"/>
      <c r="BR50" s="35"/>
      <c r="CD50" s="35"/>
      <c r="CP50" s="35"/>
      <c r="DB50" s="35"/>
    </row>
    <row r="51" spans="10:106" x14ac:dyDescent="0.25">
      <c r="J51" s="35"/>
      <c r="V51" s="35"/>
      <c r="AH51" s="35"/>
      <c r="AT51" s="35"/>
      <c r="BF51" s="35"/>
      <c r="BR51" s="35"/>
      <c r="CD51" s="35"/>
      <c r="CP51" s="35"/>
      <c r="DB51" s="35"/>
    </row>
    <row r="52" spans="10:106" x14ac:dyDescent="0.25">
      <c r="J52" s="35"/>
      <c r="V52" s="35"/>
      <c r="AH52" s="35"/>
      <c r="AT52" s="35"/>
      <c r="BF52" s="35"/>
      <c r="BR52" s="35"/>
      <c r="CD52" s="35"/>
      <c r="CP52" s="35"/>
      <c r="DB52" s="35"/>
    </row>
    <row r="53" spans="10:106" x14ac:dyDescent="0.25">
      <c r="J53" s="35"/>
      <c r="V53" s="35"/>
      <c r="AH53" s="35"/>
      <c r="AT53" s="35"/>
      <c r="BF53" s="35"/>
      <c r="BR53" s="35"/>
      <c r="CD53" s="35"/>
      <c r="CP53" s="35"/>
      <c r="DB53" s="35"/>
    </row>
    <row r="54" spans="10:106" x14ac:dyDescent="0.25">
      <c r="J54" s="35"/>
      <c r="V54" s="35"/>
      <c r="AH54" s="35"/>
      <c r="AT54" s="35"/>
      <c r="BF54" s="35"/>
      <c r="BR54" s="35"/>
      <c r="CD54" s="35"/>
      <c r="CP54" s="35"/>
      <c r="DB54" s="35"/>
    </row>
    <row r="55" spans="10:106" x14ac:dyDescent="0.25">
      <c r="J55" s="35"/>
      <c r="V55" s="35"/>
      <c r="AH55" s="35"/>
      <c r="AT55" s="35"/>
      <c r="BF55" s="35"/>
      <c r="BR55" s="35"/>
      <c r="CD55" s="35"/>
      <c r="CP55" s="35"/>
      <c r="DB55" s="35"/>
    </row>
    <row r="56" spans="10:106" x14ac:dyDescent="0.25">
      <c r="J56" s="35"/>
      <c r="V56" s="35"/>
      <c r="AH56" s="35"/>
      <c r="AT56" s="35"/>
      <c r="BF56" s="35"/>
      <c r="BR56" s="35"/>
      <c r="CD56" s="35"/>
      <c r="CP56" s="35"/>
      <c r="DB56" s="35"/>
    </row>
    <row r="57" spans="10:106" x14ac:dyDescent="0.25">
      <c r="J57" s="35"/>
      <c r="V57" s="35"/>
      <c r="AH57" s="35"/>
      <c r="AT57" s="35"/>
      <c r="BF57" s="35"/>
      <c r="BR57" s="35"/>
      <c r="CD57" s="35"/>
      <c r="CP57" s="35"/>
      <c r="DB57" s="35"/>
    </row>
    <row r="58" spans="10:106" x14ac:dyDescent="0.25">
      <c r="J58" s="35"/>
      <c r="V58" s="35"/>
      <c r="AH58" s="35"/>
      <c r="AT58" s="35"/>
      <c r="BF58" s="35"/>
      <c r="BR58" s="35"/>
      <c r="CD58" s="35"/>
      <c r="CP58" s="35"/>
      <c r="DB58" s="35"/>
    </row>
    <row r="59" spans="10:106" x14ac:dyDescent="0.25">
      <c r="J59" s="35"/>
      <c r="V59" s="35"/>
      <c r="AH59" s="35"/>
      <c r="AT59" s="35"/>
      <c r="BF59" s="35"/>
      <c r="BR59" s="35"/>
      <c r="CD59" s="35"/>
      <c r="CP59" s="35"/>
      <c r="DB59" s="35"/>
    </row>
    <row r="60" spans="10:106" x14ac:dyDescent="0.25">
      <c r="J60" s="35"/>
      <c r="V60" s="35"/>
      <c r="AH60" s="35"/>
      <c r="AT60" s="35"/>
      <c r="BF60" s="35"/>
      <c r="BR60" s="35"/>
      <c r="CD60" s="35"/>
      <c r="CP60" s="35"/>
      <c r="DB60" s="35"/>
    </row>
    <row r="61" spans="10:106" x14ac:dyDescent="0.25">
      <c r="J61" s="35"/>
      <c r="V61" s="35"/>
      <c r="AH61" s="35"/>
      <c r="AT61" s="35"/>
      <c r="BF61" s="35"/>
      <c r="BR61" s="35"/>
      <c r="CD61" s="35"/>
      <c r="CP61" s="35"/>
      <c r="DB61" s="35"/>
    </row>
    <row r="62" spans="10:106" x14ac:dyDescent="0.25">
      <c r="J62" s="35"/>
      <c r="V62" s="35"/>
      <c r="AH62" s="35"/>
      <c r="AT62" s="35"/>
      <c r="BF62" s="35"/>
      <c r="BR62" s="35"/>
      <c r="CD62" s="35"/>
      <c r="CP62" s="35"/>
      <c r="DB62" s="35"/>
    </row>
    <row r="63" spans="10:106" x14ac:dyDescent="0.25">
      <c r="J63" s="35"/>
      <c r="V63" s="35"/>
      <c r="AH63" s="35"/>
      <c r="AT63" s="35"/>
      <c r="BF63" s="35"/>
      <c r="BR63" s="35"/>
      <c r="CD63" s="35"/>
      <c r="CP63" s="35"/>
      <c r="DB63" s="35"/>
    </row>
    <row r="64" spans="10:106" x14ac:dyDescent="0.25">
      <c r="J64" s="35"/>
      <c r="V64" s="35"/>
      <c r="AH64" s="35"/>
      <c r="AT64" s="35"/>
      <c r="BF64" s="35"/>
      <c r="BR64" s="35"/>
      <c r="CD64" s="35"/>
      <c r="CP64" s="35"/>
      <c r="DB64" s="35"/>
    </row>
    <row r="65" spans="10:106" x14ac:dyDescent="0.25">
      <c r="J65" s="35"/>
      <c r="V65" s="35"/>
      <c r="AH65" s="35"/>
      <c r="AT65" s="35"/>
      <c r="BF65" s="35"/>
      <c r="BR65" s="35"/>
      <c r="CD65" s="35"/>
      <c r="CP65" s="35"/>
      <c r="DB65" s="35"/>
    </row>
    <row r="66" spans="10:106" x14ac:dyDescent="0.25">
      <c r="J66" s="35"/>
      <c r="V66" s="35"/>
      <c r="AH66" s="35"/>
      <c r="AT66" s="35"/>
      <c r="BF66" s="35"/>
      <c r="BR66" s="35"/>
      <c r="CD66" s="35"/>
      <c r="CP66" s="35"/>
      <c r="DB66" s="35"/>
    </row>
    <row r="67" spans="10:106" x14ac:dyDescent="0.25">
      <c r="J67" s="35"/>
      <c r="V67" s="35"/>
      <c r="AH67" s="35"/>
      <c r="AT67" s="35"/>
      <c r="BF67" s="35"/>
      <c r="BR67" s="35"/>
      <c r="CD67" s="35"/>
      <c r="CP67" s="35"/>
      <c r="DB67" s="35"/>
    </row>
    <row r="68" spans="10:106" x14ac:dyDescent="0.25">
      <c r="J68" s="35"/>
      <c r="V68" s="35"/>
      <c r="AH68" s="35"/>
      <c r="AT68" s="35"/>
      <c r="BF68" s="35"/>
      <c r="BR68" s="35"/>
      <c r="CD68" s="35"/>
      <c r="CP68" s="35"/>
      <c r="DB68" s="35"/>
    </row>
    <row r="69" spans="10:106" x14ac:dyDescent="0.25">
      <c r="J69" s="35"/>
      <c r="V69" s="35"/>
      <c r="AH69" s="35"/>
      <c r="AT69" s="35"/>
      <c r="BF69" s="35"/>
      <c r="BR69" s="35"/>
      <c r="CD69" s="35"/>
      <c r="CP69" s="35"/>
      <c r="DB69" s="35"/>
    </row>
    <row r="70" spans="10:106" x14ac:dyDescent="0.25">
      <c r="J70" s="35"/>
      <c r="V70" s="35"/>
      <c r="AH70" s="35"/>
      <c r="AT70" s="35"/>
      <c r="BF70" s="35"/>
      <c r="BR70" s="35"/>
      <c r="CD70" s="35"/>
      <c r="CP70" s="35"/>
      <c r="DB70" s="35"/>
    </row>
    <row r="71" spans="10:106" x14ac:dyDescent="0.25">
      <c r="J71" s="35"/>
      <c r="V71" s="35"/>
      <c r="AH71" s="35"/>
      <c r="AT71" s="35"/>
      <c r="BF71" s="35"/>
      <c r="BR71" s="35"/>
      <c r="CD71" s="35"/>
      <c r="CP71" s="35"/>
      <c r="DB71" s="35"/>
    </row>
    <row r="72" spans="10:106" x14ac:dyDescent="0.25">
      <c r="J72" s="35"/>
      <c r="V72" s="35"/>
      <c r="AH72" s="35"/>
      <c r="AT72" s="35"/>
      <c r="BF72" s="35"/>
      <c r="BR72" s="35"/>
      <c r="CD72" s="35"/>
      <c r="CP72" s="35"/>
      <c r="DB72" s="35"/>
    </row>
    <row r="73" spans="10:106" x14ac:dyDescent="0.25">
      <c r="J73" s="35"/>
      <c r="V73" s="35"/>
      <c r="AH73" s="35"/>
      <c r="AT73" s="35"/>
      <c r="BF73" s="35"/>
      <c r="BR73" s="35"/>
      <c r="CD73" s="35"/>
      <c r="CP73" s="35"/>
      <c r="DB73" s="35"/>
    </row>
    <row r="74" spans="10:106" x14ac:dyDescent="0.25">
      <c r="J74" s="35"/>
      <c r="V74" s="35"/>
      <c r="AH74" s="35"/>
      <c r="AT74" s="35"/>
      <c r="BF74" s="35"/>
      <c r="BR74" s="35"/>
      <c r="CD74" s="35"/>
      <c r="CP74" s="35"/>
      <c r="DB74" s="35"/>
    </row>
    <row r="75" spans="10:106" x14ac:dyDescent="0.25">
      <c r="J75" s="35"/>
      <c r="V75" s="35"/>
      <c r="AH75" s="35"/>
      <c r="AT75" s="35"/>
      <c r="BF75" s="35"/>
      <c r="BR75" s="35"/>
      <c r="CD75" s="35"/>
      <c r="CP75" s="35"/>
      <c r="DB75" s="35"/>
    </row>
    <row r="76" spans="10:106" x14ac:dyDescent="0.25">
      <c r="J76" s="35"/>
      <c r="V76" s="35"/>
      <c r="AH76" s="35"/>
      <c r="AT76" s="35"/>
      <c r="BF76" s="35"/>
      <c r="BR76" s="35"/>
      <c r="CD76" s="35"/>
      <c r="CP76" s="35"/>
      <c r="DB76" s="35"/>
    </row>
    <row r="77" spans="10:106" x14ac:dyDescent="0.25">
      <c r="J77" s="35"/>
      <c r="V77" s="35"/>
      <c r="AH77" s="35"/>
      <c r="AT77" s="35"/>
      <c r="BF77" s="35"/>
      <c r="BR77" s="35"/>
      <c r="CD77" s="35"/>
      <c r="CP77" s="35"/>
      <c r="DB77" s="35"/>
    </row>
    <row r="78" spans="10:106" x14ac:dyDescent="0.25">
      <c r="J78" s="35"/>
      <c r="V78" s="35"/>
      <c r="AH78" s="35"/>
      <c r="AT78" s="35"/>
      <c r="BF78" s="35"/>
      <c r="BR78" s="35"/>
      <c r="CD78" s="35"/>
      <c r="CP78" s="35"/>
      <c r="DB78" s="35"/>
    </row>
    <row r="79" spans="10:106" x14ac:dyDescent="0.25">
      <c r="J79" s="35"/>
      <c r="V79" s="35"/>
      <c r="AH79" s="35"/>
      <c r="AT79" s="35"/>
      <c r="BF79" s="35"/>
      <c r="BR79" s="35"/>
      <c r="CD79" s="35"/>
      <c r="CP79" s="35"/>
      <c r="DB79" s="35"/>
    </row>
    <row r="80" spans="10:106" x14ac:dyDescent="0.25">
      <c r="J80" s="35"/>
      <c r="V80" s="35"/>
      <c r="AH80" s="35"/>
      <c r="AT80" s="35"/>
      <c r="BF80" s="35"/>
      <c r="BR80" s="35"/>
      <c r="CD80" s="35"/>
      <c r="CP80" s="35"/>
      <c r="DB80" s="35"/>
    </row>
    <row r="81" spans="10:106" x14ac:dyDescent="0.25">
      <c r="J81" s="35"/>
      <c r="V81" s="35"/>
      <c r="AH81" s="35"/>
      <c r="AT81" s="35"/>
      <c r="BF81" s="35"/>
      <c r="BR81" s="35"/>
      <c r="CD81" s="35"/>
      <c r="CP81" s="35"/>
      <c r="DB81" s="35"/>
    </row>
    <row r="82" spans="10:106" x14ac:dyDescent="0.25">
      <c r="J82" s="35"/>
      <c r="V82" s="35"/>
      <c r="AH82" s="35"/>
      <c r="AT82" s="35"/>
      <c r="BF82" s="35"/>
      <c r="BR82" s="35"/>
      <c r="CD82" s="35"/>
      <c r="CP82" s="35"/>
      <c r="DB82" s="35"/>
    </row>
    <row r="83" spans="10:106" x14ac:dyDescent="0.25">
      <c r="J83" s="35"/>
      <c r="V83" s="35"/>
      <c r="AH83" s="35"/>
      <c r="AT83" s="35"/>
      <c r="BF83" s="35"/>
      <c r="BR83" s="35"/>
      <c r="CD83" s="35"/>
      <c r="CP83" s="35"/>
      <c r="DB83" s="35"/>
    </row>
    <row r="84" spans="10:106" x14ac:dyDescent="0.25">
      <c r="J84" s="35"/>
      <c r="V84" s="35"/>
      <c r="AH84" s="35"/>
      <c r="AT84" s="35"/>
      <c r="BF84" s="35"/>
      <c r="BR84" s="35"/>
      <c r="CD84" s="35"/>
      <c r="CP84" s="35"/>
      <c r="DB84" s="35"/>
    </row>
    <row r="85" spans="10:106" x14ac:dyDescent="0.25">
      <c r="J85" s="35"/>
      <c r="V85" s="35"/>
      <c r="AH85" s="35"/>
      <c r="AT85" s="35"/>
      <c r="BF85" s="35"/>
      <c r="BR85" s="35"/>
      <c r="CD85" s="35"/>
      <c r="CP85" s="35"/>
      <c r="DB85" s="35"/>
    </row>
    <row r="86" spans="10:106" x14ac:dyDescent="0.25">
      <c r="J86" s="35"/>
      <c r="V86" s="35"/>
      <c r="AH86" s="35"/>
      <c r="AT86" s="35"/>
      <c r="BF86" s="35"/>
      <c r="BR86" s="35"/>
      <c r="CD86" s="35"/>
      <c r="CP86" s="35"/>
      <c r="DB86" s="35"/>
    </row>
    <row r="87" spans="10:106" x14ac:dyDescent="0.25">
      <c r="J87" s="35"/>
      <c r="V87" s="35"/>
      <c r="AH87" s="35"/>
      <c r="AT87" s="35"/>
      <c r="BF87" s="35"/>
      <c r="BR87" s="35"/>
      <c r="CD87" s="35"/>
      <c r="CP87" s="35"/>
      <c r="DB87" s="35"/>
    </row>
    <row r="88" spans="10:106" x14ac:dyDescent="0.25">
      <c r="J88" s="35"/>
      <c r="V88" s="35"/>
      <c r="AH88" s="35"/>
      <c r="AT88" s="35"/>
      <c r="BF88" s="35"/>
      <c r="BR88" s="35"/>
      <c r="CD88" s="35"/>
      <c r="CP88" s="35"/>
      <c r="DB88" s="35"/>
    </row>
    <row r="89" spans="10:106" x14ac:dyDescent="0.25">
      <c r="J89" s="35"/>
      <c r="V89" s="35"/>
      <c r="AH89" s="35"/>
      <c r="AT89" s="35"/>
      <c r="BF89" s="35"/>
      <c r="BR89" s="35"/>
      <c r="CD89" s="35"/>
      <c r="CP89" s="35"/>
      <c r="DB89" s="35"/>
    </row>
    <row r="90" spans="10:106" x14ac:dyDescent="0.25">
      <c r="J90" s="35"/>
      <c r="V90" s="35"/>
      <c r="AH90" s="35"/>
      <c r="AT90" s="35"/>
      <c r="BF90" s="35"/>
      <c r="BR90" s="35"/>
      <c r="CD90" s="35"/>
      <c r="CP90" s="35"/>
      <c r="DB90" s="35"/>
    </row>
    <row r="91" spans="10:106" x14ac:dyDescent="0.25">
      <c r="J91" s="35"/>
      <c r="V91" s="35"/>
      <c r="AH91" s="35"/>
      <c r="AT91" s="35"/>
      <c r="BF91" s="35"/>
      <c r="BR91" s="35"/>
      <c r="CD91" s="35"/>
      <c r="CP91" s="35"/>
      <c r="DB91" s="35"/>
    </row>
    <row r="92" spans="10:106" x14ac:dyDescent="0.25">
      <c r="J92" s="35"/>
      <c r="V92" s="35"/>
      <c r="AH92" s="35"/>
      <c r="AT92" s="35"/>
      <c r="BF92" s="35"/>
      <c r="BR92" s="35"/>
      <c r="CD92" s="35"/>
      <c r="CP92" s="35"/>
      <c r="DB92" s="35"/>
    </row>
    <row r="93" spans="10:106" x14ac:dyDescent="0.25">
      <c r="J93" s="35"/>
      <c r="V93" s="35"/>
      <c r="AH93" s="35"/>
      <c r="AT93" s="35"/>
      <c r="BF93" s="35"/>
      <c r="BR93" s="35"/>
      <c r="CD93" s="35"/>
      <c r="CP93" s="35"/>
      <c r="DB93" s="35"/>
    </row>
    <row r="94" spans="10:106" x14ac:dyDescent="0.25">
      <c r="J94" s="35"/>
      <c r="V94" s="35"/>
      <c r="AH94" s="35"/>
      <c r="AT94" s="35"/>
      <c r="BF94" s="35"/>
      <c r="BR94" s="35"/>
      <c r="CD94" s="35"/>
      <c r="CP94" s="35"/>
      <c r="DB94" s="35"/>
    </row>
    <row r="95" spans="10:106" x14ac:dyDescent="0.25">
      <c r="J95" s="35"/>
      <c r="V95" s="35"/>
      <c r="AH95" s="35"/>
      <c r="AT95" s="35"/>
      <c r="BF95" s="35"/>
      <c r="BR95" s="35"/>
      <c r="CD95" s="35"/>
      <c r="CP95" s="35"/>
      <c r="DB95" s="35"/>
    </row>
    <row r="96" spans="10:106" x14ac:dyDescent="0.25">
      <c r="J96" s="35"/>
      <c r="V96" s="35"/>
      <c r="AH96" s="35"/>
      <c r="AT96" s="35"/>
      <c r="BF96" s="35"/>
      <c r="BR96" s="35"/>
      <c r="CD96" s="35"/>
      <c r="CP96" s="35"/>
      <c r="DB96" s="35"/>
    </row>
    <row r="97" spans="10:106" x14ac:dyDescent="0.25">
      <c r="J97" s="35"/>
      <c r="V97" s="35"/>
      <c r="AH97" s="35"/>
      <c r="AT97" s="35"/>
      <c r="BF97" s="35"/>
      <c r="BR97" s="35"/>
      <c r="CD97" s="35"/>
      <c r="CP97" s="35"/>
      <c r="DB97" s="35"/>
    </row>
    <row r="98" spans="10:106" x14ac:dyDescent="0.25">
      <c r="J98" s="35"/>
      <c r="V98" s="35"/>
      <c r="AH98" s="35"/>
      <c r="AT98" s="35"/>
      <c r="BF98" s="35"/>
      <c r="BR98" s="35"/>
      <c r="CD98" s="35"/>
      <c r="CP98" s="35"/>
      <c r="DB98" s="35"/>
    </row>
    <row r="99" spans="10:106" x14ac:dyDescent="0.25">
      <c r="J99" s="35"/>
      <c r="V99" s="35"/>
      <c r="AH99" s="35"/>
      <c r="AT99" s="35"/>
      <c r="BF99" s="35"/>
      <c r="BR99" s="35"/>
      <c r="CD99" s="35"/>
      <c r="CP99" s="35"/>
      <c r="DB99" s="35"/>
    </row>
    <row r="100" spans="10:106" x14ac:dyDescent="0.25">
      <c r="J100" s="35"/>
      <c r="V100" s="35"/>
      <c r="AH100" s="35"/>
      <c r="AT100" s="35"/>
      <c r="BF100" s="35"/>
      <c r="BR100" s="35"/>
      <c r="CD100" s="35"/>
      <c r="CP100" s="35"/>
      <c r="DB100" s="35"/>
    </row>
    <row r="101" spans="10:106" x14ac:dyDescent="0.25">
      <c r="J101" s="35"/>
      <c r="V101" s="35"/>
      <c r="AH101" s="35"/>
      <c r="AT101" s="35"/>
      <c r="BF101" s="35"/>
      <c r="BR101" s="35"/>
      <c r="CD101" s="35"/>
      <c r="CP101" s="35"/>
      <c r="DB101" s="35"/>
    </row>
    <row r="102" spans="10:106" x14ac:dyDescent="0.25">
      <c r="J102" s="35"/>
      <c r="V102" s="35"/>
      <c r="AH102" s="35"/>
      <c r="AT102" s="35"/>
      <c r="BF102" s="35"/>
      <c r="BR102" s="35"/>
      <c r="CD102" s="35"/>
      <c r="CP102" s="35"/>
      <c r="DB102" s="35"/>
    </row>
    <row r="103" spans="10:106" x14ac:dyDescent="0.25">
      <c r="J103" s="35"/>
      <c r="V103" s="35"/>
      <c r="AH103" s="35"/>
      <c r="AT103" s="35"/>
      <c r="BF103" s="35"/>
      <c r="BR103" s="35"/>
      <c r="CD103" s="35"/>
      <c r="CP103" s="35"/>
      <c r="DB103" s="35"/>
    </row>
    <row r="104" spans="10:106" x14ac:dyDescent="0.25">
      <c r="J104" s="35"/>
      <c r="V104" s="35"/>
      <c r="AH104" s="35"/>
      <c r="AT104" s="35"/>
      <c r="BF104" s="35"/>
      <c r="BR104" s="35"/>
      <c r="CD104" s="35"/>
      <c r="CP104" s="35"/>
      <c r="DB104" s="35"/>
    </row>
    <row r="105" spans="10:106" x14ac:dyDescent="0.25">
      <c r="J105" s="35"/>
      <c r="V105" s="35"/>
      <c r="AH105" s="35"/>
      <c r="AT105" s="35"/>
      <c r="BF105" s="35"/>
      <c r="BR105" s="35"/>
      <c r="CD105" s="35"/>
      <c r="CP105" s="35"/>
      <c r="DB105" s="35"/>
    </row>
    <row r="106" spans="10:106" x14ac:dyDescent="0.25">
      <c r="J106" s="35"/>
      <c r="V106" s="35"/>
      <c r="AH106" s="35"/>
      <c r="AT106" s="35"/>
      <c r="BF106" s="35"/>
      <c r="BR106" s="35"/>
      <c r="CD106" s="35"/>
      <c r="CP106" s="35"/>
      <c r="DB106" s="35"/>
    </row>
    <row r="107" spans="10:106" x14ac:dyDescent="0.25">
      <c r="J107" s="35"/>
      <c r="V107" s="35"/>
      <c r="AH107" s="35"/>
      <c r="AT107" s="35"/>
      <c r="BF107" s="35"/>
      <c r="BR107" s="35"/>
      <c r="CD107" s="35"/>
      <c r="CP107" s="35"/>
      <c r="DB107" s="35"/>
    </row>
    <row r="108" spans="10:106" x14ac:dyDescent="0.25">
      <c r="J108" s="35"/>
      <c r="V108" s="35"/>
      <c r="AH108" s="35"/>
      <c r="AT108" s="35"/>
      <c r="BF108" s="35"/>
      <c r="BR108" s="35"/>
      <c r="CD108" s="35"/>
      <c r="CP108" s="35"/>
      <c r="DB108" s="35"/>
    </row>
    <row r="109" spans="10:106" x14ac:dyDescent="0.25">
      <c r="J109" s="35"/>
      <c r="V109" s="35"/>
      <c r="AH109" s="35"/>
      <c r="AT109" s="35"/>
      <c r="BF109" s="35"/>
      <c r="BR109" s="35"/>
      <c r="CD109" s="35"/>
      <c r="CP109" s="35"/>
      <c r="DB109" s="35"/>
    </row>
    <row r="110" spans="10:106" x14ac:dyDescent="0.25">
      <c r="J110" s="35"/>
      <c r="V110" s="35"/>
      <c r="AH110" s="35"/>
      <c r="AT110" s="35"/>
      <c r="BF110" s="35"/>
      <c r="BR110" s="35"/>
      <c r="CD110" s="35"/>
      <c r="CP110" s="35"/>
      <c r="DB110" s="35"/>
    </row>
    <row r="111" spans="10:106" x14ac:dyDescent="0.25">
      <c r="J111" s="35"/>
      <c r="V111" s="35"/>
      <c r="AH111" s="35"/>
      <c r="AT111" s="35"/>
      <c r="BF111" s="35"/>
      <c r="BR111" s="35"/>
      <c r="CD111" s="35"/>
      <c r="CP111" s="35"/>
      <c r="DB111" s="35"/>
    </row>
    <row r="112" spans="10:106" x14ac:dyDescent="0.25">
      <c r="J112" s="35"/>
      <c r="V112" s="35"/>
      <c r="AH112" s="35"/>
      <c r="AT112" s="35"/>
      <c r="BF112" s="35"/>
      <c r="BR112" s="35"/>
      <c r="CD112" s="35"/>
      <c r="CP112" s="35"/>
      <c r="DB112" s="35"/>
    </row>
    <row r="113" spans="10:106" x14ac:dyDescent="0.25">
      <c r="J113" s="35"/>
      <c r="V113" s="35"/>
      <c r="AH113" s="35"/>
      <c r="AT113" s="35"/>
      <c r="BF113" s="35"/>
      <c r="BR113" s="35"/>
      <c r="CD113" s="35"/>
      <c r="CP113" s="35"/>
      <c r="DB113" s="35"/>
    </row>
    <row r="114" spans="10:106" x14ac:dyDescent="0.25">
      <c r="J114" s="35"/>
      <c r="V114" s="35"/>
      <c r="AH114" s="35"/>
      <c r="AT114" s="35"/>
      <c r="BF114" s="35"/>
      <c r="BR114" s="35"/>
      <c r="CD114" s="35"/>
      <c r="CP114" s="35"/>
      <c r="DB114" s="35"/>
    </row>
    <row r="115" spans="10:106" x14ac:dyDescent="0.25">
      <c r="J115" s="35"/>
      <c r="V115" s="35"/>
      <c r="AH115" s="35"/>
      <c r="AT115" s="35"/>
      <c r="BF115" s="35"/>
      <c r="BR115" s="35"/>
      <c r="CD115" s="35"/>
      <c r="CP115" s="35"/>
      <c r="DB115" s="35"/>
    </row>
  </sheetData>
  <conditionalFormatting sqref="K7:K107 W7:W107 AI7:AI107 AU7:AU107 BG7:BG107 BS7:BS107 CE7:CE107 CQ7:CQ107 DC7:DC107">
    <cfRule type="cellIs" dxfId="83" priority="43" operator="greaterThan">
      <formula>0.1</formula>
    </cfRule>
    <cfRule type="cellIs" dxfId="82" priority="44" operator="between">
      <formula>0.05</formula>
      <formula>0.1</formula>
    </cfRule>
    <cfRule type="cellIs" dxfId="81" priority="45" operator="lessThan">
      <formula>0.05</formula>
    </cfRule>
  </conditionalFormatting>
  <conditionalFormatting sqref="L7:L107 X7:X107 AJ7:AJ107 AV7:AV107 BH7:BH107 BT7:BT107 CF7:CF107 CR7:CR107 DD7:DD107">
    <cfRule type="cellIs" dxfId="80" priority="41" operator="greaterThan">
      <formula>$L$2+$L$3</formula>
    </cfRule>
    <cfRule type="cellIs" dxfId="79" priority="42" operator="lessThan">
      <formula>$L$2-$L$3</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E7E2E-C4E7-4DE2-A5D5-2C393361AB30}">
  <dimension ref="A1:CE115"/>
  <sheetViews>
    <sheetView zoomScale="54" workbookViewId="0">
      <selection activeCell="H26" sqref="A1:XFD1048576"/>
    </sheetView>
  </sheetViews>
  <sheetFormatPr defaultColWidth="9.140625" defaultRowHeight="15" x14ac:dyDescent="0.25"/>
  <cols>
    <col min="1" max="1" width="25.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5.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5.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25.5703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25.5703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16384" width="9.140625" style="8"/>
  </cols>
  <sheetData>
    <row r="1" spans="1:83" x14ac:dyDescent="0.25">
      <c r="A1" s="79" t="s">
        <v>84</v>
      </c>
      <c r="C1" s="89" t="s">
        <v>28</v>
      </c>
      <c r="D1" s="62"/>
      <c r="E1" s="89" t="s">
        <v>290</v>
      </c>
      <c r="F1" s="62"/>
      <c r="G1" s="62"/>
      <c r="H1" s="62"/>
      <c r="I1" s="62"/>
      <c r="J1" s="89" t="s">
        <v>29</v>
      </c>
      <c r="L1" s="82" t="s">
        <v>49</v>
      </c>
      <c r="M1" s="79" t="s">
        <v>84</v>
      </c>
      <c r="O1" s="89" t="s">
        <v>28</v>
      </c>
      <c r="P1" s="62"/>
      <c r="Q1" s="89" t="s">
        <v>290</v>
      </c>
      <c r="R1" s="62"/>
      <c r="S1" s="62"/>
      <c r="T1" s="62"/>
      <c r="U1" s="62"/>
      <c r="V1" s="89" t="s">
        <v>29</v>
      </c>
      <c r="X1" s="82" t="s">
        <v>49</v>
      </c>
      <c r="Y1" s="79" t="s">
        <v>84</v>
      </c>
      <c r="AA1" s="89" t="s">
        <v>28</v>
      </c>
      <c r="AB1" s="62"/>
      <c r="AC1" s="89" t="s">
        <v>290</v>
      </c>
      <c r="AD1" s="62"/>
      <c r="AE1" s="62"/>
      <c r="AF1" s="62"/>
      <c r="AG1" s="62"/>
      <c r="AH1" s="89" t="s">
        <v>29</v>
      </c>
      <c r="AJ1" s="82" t="s">
        <v>49</v>
      </c>
      <c r="AK1" s="79" t="s">
        <v>84</v>
      </c>
      <c r="AM1" s="89" t="s">
        <v>28</v>
      </c>
      <c r="AN1" s="62"/>
      <c r="AO1" s="89" t="s">
        <v>290</v>
      </c>
      <c r="AP1" s="62"/>
      <c r="AQ1" s="62"/>
      <c r="AR1" s="62"/>
      <c r="AS1" s="62"/>
      <c r="AT1" s="89" t="s">
        <v>29</v>
      </c>
      <c r="AV1" s="82" t="s">
        <v>49</v>
      </c>
      <c r="AW1" s="79" t="s">
        <v>84</v>
      </c>
      <c r="AY1" s="89" t="s">
        <v>28</v>
      </c>
      <c r="AZ1" s="62"/>
      <c r="BA1" s="89" t="s">
        <v>290</v>
      </c>
      <c r="BB1" s="62"/>
      <c r="BC1" s="62"/>
      <c r="BD1" s="62"/>
      <c r="BE1" s="62"/>
      <c r="BF1" s="89" t="s">
        <v>29</v>
      </c>
      <c r="BH1" s="82" t="s">
        <v>49</v>
      </c>
    </row>
    <row r="2" spans="1:83" x14ac:dyDescent="0.25">
      <c r="A2" s="80" t="s">
        <v>2</v>
      </c>
      <c r="C2" s="89" t="s">
        <v>291</v>
      </c>
      <c r="D2" s="62"/>
      <c r="E2" s="89" t="s">
        <v>1</v>
      </c>
      <c r="F2" s="62" t="e">
        <f>F3^2/D2</f>
        <v>#DIV/0!</v>
      </c>
      <c r="G2" s="89" t="s">
        <v>30</v>
      </c>
      <c r="H2" s="62" t="s">
        <v>55</v>
      </c>
      <c r="I2" s="89" t="s">
        <v>31</v>
      </c>
      <c r="J2" s="89" t="s">
        <v>32</v>
      </c>
      <c r="K2"/>
      <c r="L2" t="e">
        <f>AVERAGEIFS(I5:I113,I5:I113,"&lt;&gt;0",I5:I113,"&lt;&gt;")</f>
        <v>#DIV/0!</v>
      </c>
      <c r="M2" s="80" t="s">
        <v>2</v>
      </c>
      <c r="O2" s="89" t="s">
        <v>291</v>
      </c>
      <c r="P2" s="62"/>
      <c r="Q2" s="89" t="s">
        <v>1</v>
      </c>
      <c r="R2" s="62" t="e">
        <f>R3^2/P2</f>
        <v>#DIV/0!</v>
      </c>
      <c r="S2" s="89" t="s">
        <v>30</v>
      </c>
      <c r="T2" s="62" t="s">
        <v>55</v>
      </c>
      <c r="U2" s="89" t="s">
        <v>31</v>
      </c>
      <c r="V2" s="89" t="s">
        <v>32</v>
      </c>
      <c r="W2"/>
      <c r="X2" t="e">
        <f>AVERAGEIFS(U5:U113,U5:U113,"&lt;&gt;0",U5:U113,"&lt;&gt;")</f>
        <v>#DIV/0!</v>
      </c>
      <c r="Y2" s="80" t="s">
        <v>2</v>
      </c>
      <c r="AA2" s="89" t="s">
        <v>291</v>
      </c>
      <c r="AB2" s="62"/>
      <c r="AC2" s="89" t="s">
        <v>1</v>
      </c>
      <c r="AD2" s="62" t="e">
        <f>AD3^2/AB2</f>
        <v>#DIV/0!</v>
      </c>
      <c r="AE2" s="89" t="s">
        <v>30</v>
      </c>
      <c r="AF2" s="62" t="s">
        <v>55</v>
      </c>
      <c r="AG2" s="89" t="s">
        <v>31</v>
      </c>
      <c r="AH2" s="89" t="s">
        <v>32</v>
      </c>
      <c r="AI2"/>
      <c r="AJ2" t="e">
        <f>AVERAGEIFS(AG5:AG113,AG5:AG113,"&lt;&gt;0",AG5:AG113,"&lt;&gt;")</f>
        <v>#DIV/0!</v>
      </c>
      <c r="AK2" s="80" t="s">
        <v>2</v>
      </c>
      <c r="AM2" s="89" t="s">
        <v>291</v>
      </c>
      <c r="AN2" s="62"/>
      <c r="AO2" s="89" t="s">
        <v>1</v>
      </c>
      <c r="AP2" s="62" t="e">
        <f>AP3^2/AN2</f>
        <v>#DIV/0!</v>
      </c>
      <c r="AQ2" s="89" t="s">
        <v>30</v>
      </c>
      <c r="AR2" s="62" t="s">
        <v>55</v>
      </c>
      <c r="AS2" s="89" t="s">
        <v>31</v>
      </c>
      <c r="AT2" s="89" t="s">
        <v>32</v>
      </c>
      <c r="AU2"/>
      <c r="AV2" t="e">
        <f>AVERAGEIFS(AS5:AS113,AS5:AS113,"&lt;&gt;0",AS5:AS113,"&lt;&gt;")</f>
        <v>#DIV/0!</v>
      </c>
      <c r="AW2" s="80" t="s">
        <v>2</v>
      </c>
      <c r="AY2" s="89" t="s">
        <v>291</v>
      </c>
      <c r="AZ2" s="62"/>
      <c r="BA2" s="89" t="s">
        <v>1</v>
      </c>
      <c r="BB2" s="62" t="e">
        <f>BB3^2/AZ2</f>
        <v>#DIV/0!</v>
      </c>
      <c r="BC2" s="89" t="s">
        <v>30</v>
      </c>
      <c r="BD2" s="62" t="s">
        <v>55</v>
      </c>
      <c r="BE2" s="89" t="s">
        <v>31</v>
      </c>
      <c r="BF2" s="89" t="s">
        <v>32</v>
      </c>
      <c r="BG2"/>
      <c r="BH2" t="e">
        <f>AVERAGEIFS(BE5:BE113,BE5:BE113,"&lt;&gt;0",BE5:BE113,"&lt;&gt;")</f>
        <v>#DIV/0!</v>
      </c>
    </row>
    <row r="3" spans="1:83"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_xlfn.STDEV.P(IF(ISNUMBER(I5:I113), IF(I5:I113&lt;&gt;0,I5:I113)))</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_xlfn.STDEV.P(IF(ISNUMBER(U5:U113), IF(U5:U113&lt;&gt;0,U5:U113)))</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_xlfn.STDEV.P(IF(ISNUMBER(AG5:AG113), IF(AG5:AG113&lt;&gt;0,AG5:AG113)))</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_xlfn.STDEV.P(IF(ISNUMBER(AS5:AS113), IF(AS5:AS113&lt;&gt;0,AS5:AS113)))</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_xlfn.STDEV.P(IF(ISNUMBER(BE5:BE113), IF(BE5:BE113&lt;&gt;0,BE5:BE113)))</f>
        <v>#DIV/0!</v>
      </c>
    </row>
    <row r="4" spans="1:83"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83"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c r="BS5" s="16"/>
      <c r="CE5" s="16"/>
    </row>
    <row r="6" spans="1:83"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c r="BS6" s="16"/>
      <c r="CE6" s="16"/>
    </row>
    <row r="7" spans="1:83"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83"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83"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83" x14ac:dyDescent="0.25">
      <c r="A10" s="8">
        <f t="shared" si="10"/>
        <v>60</v>
      </c>
      <c r="B10">
        <f t="shared" si="11"/>
        <v>0</v>
      </c>
      <c r="C10"/>
      <c r="D10"/>
      <c r="E10"/>
      <c r="F10"/>
      <c r="G10"/>
      <c r="H10"/>
      <c r="I10" t="str">
        <f t="shared" si="0"/>
        <v/>
      </c>
      <c r="J10" s="35" t="e">
        <f t="shared" si="1"/>
        <v>#VALUE!</v>
      </c>
      <c r="K10" s="8" t="e">
        <f t="shared" ref="K10" si="20">_xlfn.STDEV.P(I8:I10)/AVERAGE(I8:I10)</f>
        <v>#DIV/0!</v>
      </c>
      <c r="L10" s="8" t="e">
        <f t="shared" ref="L10" si="21">AVERAGE(I8:I10)</f>
        <v>#DIV/0!</v>
      </c>
      <c r="M10" s="8">
        <f t="shared" si="12"/>
        <v>60</v>
      </c>
      <c r="N10">
        <f t="shared" si="13"/>
        <v>0</v>
      </c>
      <c r="O10"/>
      <c r="P10"/>
      <c r="Q10"/>
      <c r="R10"/>
      <c r="S10"/>
      <c r="T10"/>
      <c r="U10" t="str">
        <f t="shared" si="2"/>
        <v/>
      </c>
      <c r="V10" s="35" t="e">
        <f t="shared" si="3"/>
        <v>#VALUE!</v>
      </c>
      <c r="W10" s="8" t="e">
        <f t="shared" ref="W10" si="22">_xlfn.STDEV.P(U8:U10)/AVERAGE(U8:U10)</f>
        <v>#DIV/0!</v>
      </c>
      <c r="X10" s="8" t="e">
        <f t="shared" ref="X10" si="23">AVERAGE(U8:U10)</f>
        <v>#DIV/0!</v>
      </c>
      <c r="Y10" s="8">
        <f t="shared" si="14"/>
        <v>60</v>
      </c>
      <c r="Z10">
        <f t="shared" si="15"/>
        <v>0</v>
      </c>
      <c r="AA10"/>
      <c r="AB10"/>
      <c r="AC10"/>
      <c r="AD10"/>
      <c r="AE10"/>
      <c r="AF10"/>
      <c r="AG10" t="str">
        <f t="shared" si="4"/>
        <v/>
      </c>
      <c r="AH10" s="35" t="e">
        <f t="shared" si="5"/>
        <v>#VALUE!</v>
      </c>
      <c r="AI10" s="8" t="e">
        <f t="shared" ref="AI10" si="24">_xlfn.STDEV.P(AG8:AG10)/AVERAGE(AG8:AG10)</f>
        <v>#DIV/0!</v>
      </c>
      <c r="AJ10" s="8" t="e">
        <f t="shared" ref="AJ10" si="25">AVERAGE(AG8:AG10)</f>
        <v>#DIV/0!</v>
      </c>
      <c r="AK10" s="8">
        <f t="shared" si="16"/>
        <v>60</v>
      </c>
      <c r="AL10">
        <f t="shared" si="17"/>
        <v>0</v>
      </c>
      <c r="AM10"/>
      <c r="AN10"/>
      <c r="AO10"/>
      <c r="AP10"/>
      <c r="AQ10"/>
      <c r="AR10"/>
      <c r="AS10" t="str">
        <f t="shared" si="6"/>
        <v/>
      </c>
      <c r="AT10" s="35" t="e">
        <f t="shared" si="7"/>
        <v>#VALUE!</v>
      </c>
      <c r="AU10" s="8" t="e">
        <f t="shared" ref="AU10" si="26">_xlfn.STDEV.P(AS8:AS10)/AVERAGE(AS8:AS10)</f>
        <v>#DIV/0!</v>
      </c>
      <c r="AV10" s="8" t="e">
        <f t="shared" ref="AV10" si="27">AVERAGE(AS8:AS10)</f>
        <v>#DIV/0!</v>
      </c>
      <c r="AW10" s="8">
        <f t="shared" si="18"/>
        <v>60</v>
      </c>
      <c r="AX10">
        <f t="shared" si="19"/>
        <v>0</v>
      </c>
      <c r="AY10"/>
      <c r="AZ10"/>
      <c r="BA10"/>
      <c r="BB10"/>
      <c r="BC10"/>
      <c r="BD10"/>
      <c r="BE10" t="str">
        <f t="shared" si="8"/>
        <v/>
      </c>
      <c r="BF10" s="35" t="e">
        <f t="shared" si="9"/>
        <v>#VALUE!</v>
      </c>
      <c r="BG10" s="8" t="e">
        <f t="shared" ref="BG10" si="28">_xlfn.STDEV.P(BE8:BE10)/AVERAGE(BE8:BE10)</f>
        <v>#DIV/0!</v>
      </c>
      <c r="BH10" s="8" t="e">
        <f t="shared" ref="BH10" si="29">AVERAGE(BE8:BE10)</f>
        <v>#DIV/0!</v>
      </c>
    </row>
    <row r="11" spans="1:83"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83"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83" x14ac:dyDescent="0.25">
      <c r="A13" s="8">
        <f t="shared" si="10"/>
        <v>90</v>
      </c>
      <c r="B13">
        <f t="shared" si="11"/>
        <v>0</v>
      </c>
      <c r="C13"/>
      <c r="D13"/>
      <c r="E13"/>
      <c r="F13"/>
      <c r="G13"/>
      <c r="H13"/>
      <c r="I13" t="str">
        <f t="shared" si="0"/>
        <v/>
      </c>
      <c r="J13" s="35" t="e">
        <f t="shared" si="1"/>
        <v>#VALUE!</v>
      </c>
      <c r="K13" s="8" t="e">
        <f t="shared" ref="K13" si="30">_xlfn.STDEV.P(I11:I13)/AVERAGE(I11:I13)</f>
        <v>#DIV/0!</v>
      </c>
      <c r="L13" s="8" t="e">
        <f t="shared" ref="L13" si="31">AVERAGE(I11:I13)</f>
        <v>#DIV/0!</v>
      </c>
      <c r="M13" s="8">
        <f t="shared" si="12"/>
        <v>90</v>
      </c>
      <c r="N13">
        <f t="shared" si="13"/>
        <v>0</v>
      </c>
      <c r="O13"/>
      <c r="P13"/>
      <c r="Q13"/>
      <c r="R13"/>
      <c r="S13"/>
      <c r="T13"/>
      <c r="U13" t="str">
        <f t="shared" si="2"/>
        <v/>
      </c>
      <c r="V13" s="35" t="e">
        <f t="shared" si="3"/>
        <v>#VALUE!</v>
      </c>
      <c r="W13" s="8" t="e">
        <f t="shared" ref="W13" si="32">_xlfn.STDEV.P(U11:U13)/AVERAGE(U11:U13)</f>
        <v>#DIV/0!</v>
      </c>
      <c r="X13" s="8" t="e">
        <f t="shared" ref="X13" si="33">AVERAGE(U11:U13)</f>
        <v>#DIV/0!</v>
      </c>
      <c r="Y13" s="8">
        <f t="shared" si="14"/>
        <v>90</v>
      </c>
      <c r="Z13">
        <f t="shared" si="15"/>
        <v>0</v>
      </c>
      <c r="AA13"/>
      <c r="AB13"/>
      <c r="AC13"/>
      <c r="AD13"/>
      <c r="AE13"/>
      <c r="AF13"/>
      <c r="AG13" t="str">
        <f t="shared" si="4"/>
        <v/>
      </c>
      <c r="AH13" s="35" t="e">
        <f t="shared" si="5"/>
        <v>#VALUE!</v>
      </c>
      <c r="AI13" s="8" t="e">
        <f t="shared" ref="AI13" si="34">_xlfn.STDEV.P(AG11:AG13)/AVERAGE(AG11:AG13)</f>
        <v>#DIV/0!</v>
      </c>
      <c r="AJ13" s="8" t="e">
        <f t="shared" ref="AJ13" si="35">AVERAGE(AG11:AG13)</f>
        <v>#DIV/0!</v>
      </c>
      <c r="AK13" s="8">
        <f t="shared" si="16"/>
        <v>90</v>
      </c>
      <c r="AL13">
        <f t="shared" si="17"/>
        <v>0</v>
      </c>
      <c r="AM13"/>
      <c r="AN13"/>
      <c r="AO13"/>
      <c r="AP13"/>
      <c r="AQ13"/>
      <c r="AR13"/>
      <c r="AS13" t="str">
        <f t="shared" si="6"/>
        <v/>
      </c>
      <c r="AT13" s="35" t="e">
        <f t="shared" si="7"/>
        <v>#VALUE!</v>
      </c>
      <c r="AU13" s="8" t="e">
        <f t="shared" ref="AU13" si="36">_xlfn.STDEV.P(AS11:AS13)/AVERAGE(AS11:AS13)</f>
        <v>#DIV/0!</v>
      </c>
      <c r="AV13" s="8" t="e">
        <f t="shared" ref="AV13" si="37">AVERAGE(AS11:AS13)</f>
        <v>#DIV/0!</v>
      </c>
      <c r="AW13" s="8">
        <f t="shared" si="18"/>
        <v>90</v>
      </c>
      <c r="AX13">
        <f t="shared" si="19"/>
        <v>0</v>
      </c>
      <c r="AY13"/>
      <c r="AZ13"/>
      <c r="BA13"/>
      <c r="BB13"/>
      <c r="BC13"/>
      <c r="BD13"/>
      <c r="BE13" t="str">
        <f t="shared" si="8"/>
        <v/>
      </c>
      <c r="BF13" s="35" t="e">
        <f t="shared" si="9"/>
        <v>#VALUE!</v>
      </c>
      <c r="BG13" s="8" t="e">
        <f t="shared" ref="BG13" si="38">_xlfn.STDEV.P(BE11:BE13)/AVERAGE(BE11:BE13)</f>
        <v>#DIV/0!</v>
      </c>
      <c r="BH13" s="8" t="e">
        <f t="shared" ref="BH13" si="39">AVERAGE(BE11:BE13)</f>
        <v>#DIV/0!</v>
      </c>
    </row>
    <row r="14" spans="1:83"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83"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83"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80"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80"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80"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80"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80"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row>
    <row r="22" spans="2:80"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80"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80"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80"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80"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80"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c r="BN27" s="10"/>
      <c r="BO27" s="10"/>
      <c r="BP27" s="10"/>
      <c r="BZ27" s="10"/>
      <c r="CA27" s="10"/>
      <c r="CB27" s="10"/>
    </row>
    <row r="28" spans="2:80"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80"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80"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80"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80"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78" priority="90" operator="lessThan">
      <formula>0.05</formula>
    </cfRule>
    <cfRule type="cellIs" dxfId="77" priority="89" operator="between">
      <formula>0.05</formula>
      <formula>0.1</formula>
    </cfRule>
    <cfRule type="cellIs" dxfId="76" priority="88" operator="greaterThan">
      <formula>0.1</formula>
    </cfRule>
  </conditionalFormatting>
  <conditionalFormatting sqref="L7 L10 L13">
    <cfRule type="cellIs" dxfId="75" priority="87" operator="lessThan">
      <formula>$L$2-$L$3</formula>
    </cfRule>
    <cfRule type="cellIs" dxfId="74" priority="86" operator="greaterThan">
      <formula>$L$2+$L$3</formula>
    </cfRule>
  </conditionalFormatting>
  <conditionalFormatting sqref="W7 W10 W13">
    <cfRule type="cellIs" dxfId="73" priority="18" operator="greaterThan">
      <formula>0.1</formula>
    </cfRule>
    <cfRule type="cellIs" dxfId="72" priority="19" operator="between">
      <formula>0.05</formula>
      <formula>0.1</formula>
    </cfRule>
    <cfRule type="cellIs" dxfId="71" priority="20" operator="lessThan">
      <formula>0.05</formula>
    </cfRule>
  </conditionalFormatting>
  <conditionalFormatting sqref="X7 X10 X13">
    <cfRule type="cellIs" dxfId="70" priority="17" operator="lessThan">
      <formula>$L$2-$L$3</formula>
    </cfRule>
    <cfRule type="cellIs" dxfId="69" priority="16" operator="greaterThan">
      <formula>$L$2+$L$3</formula>
    </cfRule>
  </conditionalFormatting>
  <conditionalFormatting sqref="AI7 AI10 AI13">
    <cfRule type="cellIs" dxfId="68" priority="13" operator="greaterThan">
      <formula>0.1</formula>
    </cfRule>
    <cfRule type="cellIs" dxfId="67" priority="15" operator="lessThan">
      <formula>0.05</formula>
    </cfRule>
    <cfRule type="cellIs" dxfId="66" priority="14" operator="between">
      <formula>0.05</formula>
      <formula>0.1</formula>
    </cfRule>
  </conditionalFormatting>
  <conditionalFormatting sqref="AJ7 AJ10 AJ13">
    <cfRule type="cellIs" dxfId="65" priority="11" operator="greaterThan">
      <formula>$L$2+$L$3</formula>
    </cfRule>
    <cfRule type="cellIs" dxfId="64" priority="12" operator="lessThan">
      <formula>$L$2-$L$3</formula>
    </cfRule>
  </conditionalFormatting>
  <conditionalFormatting sqref="AU7 AU10 AU13">
    <cfRule type="cellIs" dxfId="63" priority="8" operator="greaterThan">
      <formula>0.1</formula>
    </cfRule>
    <cfRule type="cellIs" dxfId="62" priority="9" operator="between">
      <formula>0.05</formula>
      <formula>0.1</formula>
    </cfRule>
    <cfRule type="cellIs" dxfId="61" priority="10" operator="lessThan">
      <formula>0.05</formula>
    </cfRule>
  </conditionalFormatting>
  <conditionalFormatting sqref="AV7 AV10 AV13">
    <cfRule type="cellIs" dxfId="60" priority="6" operator="greaterThan">
      <formula>$L$2+$L$3</formula>
    </cfRule>
    <cfRule type="cellIs" dxfId="59" priority="7" operator="lessThan">
      <formula>$L$2-$L$3</formula>
    </cfRule>
  </conditionalFormatting>
  <conditionalFormatting sqref="BG7 BG10 BG13">
    <cfRule type="cellIs" dxfId="58" priority="3" operator="greaterThan">
      <formula>0.1</formula>
    </cfRule>
    <cfRule type="cellIs" dxfId="57" priority="4" operator="between">
      <formula>0.05</formula>
      <formula>0.1</formula>
    </cfRule>
    <cfRule type="cellIs" dxfId="56" priority="5" operator="lessThan">
      <formula>0.05</formula>
    </cfRule>
  </conditionalFormatting>
  <conditionalFormatting sqref="BH7 BH10 BH13">
    <cfRule type="cellIs" dxfId="55" priority="2" operator="lessThan">
      <formula>$L$2-$L$3</formula>
    </cfRule>
    <cfRule type="cellIs" dxfId="54" priority="1" operator="greaterThan">
      <formula>$L$2+$L$3</formula>
    </cfRule>
  </conditionalFormatting>
  <conditionalFormatting sqref="BS7:BS9">
    <cfRule type="cellIs" dxfId="53" priority="48" operator="greaterThan">
      <formula>0.1</formula>
    </cfRule>
    <cfRule type="cellIs" dxfId="52" priority="49" operator="between">
      <formula>0.05</formula>
      <formula>0.1</formula>
    </cfRule>
    <cfRule type="cellIs" dxfId="51" priority="50" operator="lessThan">
      <formula>0.05</formula>
    </cfRule>
  </conditionalFormatting>
  <conditionalFormatting sqref="BT7:BT9">
    <cfRule type="cellIs" dxfId="50" priority="46" operator="greaterThan">
      <formula>$L$2+$L$3</formula>
    </cfRule>
    <cfRule type="cellIs" dxfId="49" priority="47" operator="lessThan">
      <formula>$L$2-$L$3</formula>
    </cfRule>
  </conditionalFormatting>
  <conditionalFormatting sqref="CE7:CE9">
    <cfRule type="cellIs" dxfId="48" priority="43" operator="greaterThan">
      <formula>0.1</formula>
    </cfRule>
    <cfRule type="cellIs" dxfId="47" priority="44" operator="between">
      <formula>0.05</formula>
      <formula>0.1</formula>
    </cfRule>
    <cfRule type="cellIs" dxfId="46" priority="45" operator="lessThan">
      <formula>0.05</formula>
    </cfRule>
  </conditionalFormatting>
  <conditionalFormatting sqref="CF7:CF9">
    <cfRule type="cellIs" dxfId="45" priority="41" operator="greaterThan">
      <formula>$L$2+$L$3</formula>
    </cfRule>
    <cfRule type="cellIs" dxfId="44" priority="42" operator="lessThan">
      <formula>$L$2-$L$3</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DE13-56C7-4A27-9613-30CBEDABD6E4}">
  <dimension ref="A1:DL115"/>
  <sheetViews>
    <sheetView workbookViewId="0">
      <selection activeCell="E19" sqref="E19"/>
    </sheetView>
  </sheetViews>
  <sheetFormatPr defaultColWidth="9.140625" defaultRowHeight="15" x14ac:dyDescent="0.25"/>
  <cols>
    <col min="1" max="1" width="27.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7.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7.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1.7109375" style="8" customWidth="1"/>
    <col min="38" max="38" width="18.7109375" style="8" customWidth="1"/>
    <col min="39" max="39" width="15.140625" style="8" bestFit="1" customWidth="1"/>
    <col min="40" max="40" width="23" style="8" customWidth="1"/>
    <col min="41" max="41" width="23" style="8" bestFit="1" customWidth="1"/>
    <col min="42" max="42" width="12.85546875" style="8" bestFit="1" customWidth="1"/>
    <col min="43" max="43" width="24.140625" style="8" bestFit="1" customWidth="1"/>
    <col min="44" max="44" width="12.85546875" style="8" customWidth="1"/>
    <col min="45" max="45" width="14.85546875" style="8" bestFit="1" customWidth="1"/>
    <col min="46" max="46" width="35.7109375" style="8" customWidth="1"/>
    <col min="47" max="47" width="38.140625" style="8" bestFit="1" customWidth="1"/>
    <col min="48" max="48" width="19" style="8" bestFit="1" customWidth="1"/>
    <col min="49" max="49" width="11.7109375" style="8" customWidth="1"/>
    <col min="50" max="50" width="18.7109375" style="8" customWidth="1"/>
    <col min="51" max="51" width="15.140625" style="8" bestFit="1" customWidth="1"/>
    <col min="52" max="52" width="23" style="8" customWidth="1"/>
    <col min="53" max="53" width="23" style="8" bestFit="1" customWidth="1"/>
    <col min="54" max="54" width="12.85546875" style="8" bestFit="1" customWidth="1"/>
    <col min="55" max="55" width="24.140625" style="8" bestFit="1" customWidth="1"/>
    <col min="56" max="56" width="12.85546875" style="8" customWidth="1"/>
    <col min="57" max="57" width="14.85546875" style="8" bestFit="1" customWidth="1"/>
    <col min="58" max="58" width="35.7109375" style="8" customWidth="1"/>
    <col min="59" max="59" width="38.140625" style="8" bestFit="1" customWidth="1"/>
    <col min="60" max="60" width="19"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85" width="11.7109375" style="8" customWidth="1"/>
    <col min="86" max="86" width="18.7109375" style="8" customWidth="1"/>
    <col min="87" max="87" width="15.140625" style="8" bestFit="1" customWidth="1"/>
    <col min="88" max="88" width="23" style="8" customWidth="1"/>
    <col min="89" max="89" width="23" style="8" bestFit="1" customWidth="1"/>
    <col min="90" max="90" width="12.85546875" style="8" bestFit="1" customWidth="1"/>
    <col min="91" max="91" width="24.140625" style="8" bestFit="1" customWidth="1"/>
    <col min="92" max="92" width="12.85546875" style="8" customWidth="1"/>
    <col min="93" max="93" width="14.85546875" style="8" bestFit="1" customWidth="1"/>
    <col min="94" max="94" width="35.7109375" style="8" customWidth="1"/>
    <col min="95" max="95" width="38.140625" style="8" bestFit="1" customWidth="1"/>
    <col min="96" max="96" width="19" style="8" bestFit="1" customWidth="1"/>
    <col min="97" max="97" width="11.7109375" style="8" customWidth="1"/>
    <col min="98" max="98" width="18.7109375" style="8" customWidth="1"/>
    <col min="99" max="99" width="15.140625" style="8" bestFit="1" customWidth="1"/>
    <col min="100" max="100" width="23" style="8" customWidth="1"/>
    <col min="101" max="101" width="23" style="8" bestFit="1" customWidth="1"/>
    <col min="102" max="102" width="12.85546875" style="8" bestFit="1" customWidth="1"/>
    <col min="103" max="103" width="24.140625" style="8" bestFit="1" customWidth="1"/>
    <col min="104" max="104" width="12.85546875" style="8" customWidth="1"/>
    <col min="105" max="105" width="14.85546875" style="8" bestFit="1" customWidth="1"/>
    <col min="106" max="106" width="35.7109375" style="8" customWidth="1"/>
    <col min="107" max="107" width="38.140625" style="8" bestFit="1" customWidth="1"/>
    <col min="108" max="108" width="19" style="8" bestFit="1" customWidth="1"/>
    <col min="109" max="109" width="11.7109375" style="8" customWidth="1"/>
    <col min="110" max="110" width="18.7109375" style="8" customWidth="1"/>
    <col min="111" max="111" width="15.140625" style="8" bestFit="1" customWidth="1"/>
    <col min="112" max="112" width="23" style="8" customWidth="1"/>
    <col min="113" max="113" width="23" style="8" bestFit="1" customWidth="1"/>
    <col min="114" max="114" width="12.85546875" style="8" bestFit="1" customWidth="1"/>
    <col min="115" max="115" width="24.140625" style="8" bestFit="1" customWidth="1"/>
    <col min="116" max="116" width="12.85546875" style="8" customWidth="1"/>
    <col min="117" max="117" width="14.85546875" style="8" bestFit="1" customWidth="1"/>
    <col min="118" max="118" width="35.7109375" style="8" customWidth="1"/>
    <col min="119" max="119" width="38.140625" style="8" bestFit="1" customWidth="1"/>
    <col min="120" max="120" width="19" style="8" bestFit="1" customWidth="1"/>
    <col min="121" max="16384" width="9.140625" style="8"/>
  </cols>
  <sheetData>
    <row r="1" spans="1:60" x14ac:dyDescent="0.25">
      <c r="A1" s="79" t="s">
        <v>85</v>
      </c>
      <c r="C1" s="89" t="s">
        <v>28</v>
      </c>
      <c r="D1" s="62"/>
      <c r="E1" s="89" t="s">
        <v>290</v>
      </c>
      <c r="F1" s="62"/>
      <c r="G1" s="62"/>
      <c r="H1" s="62"/>
      <c r="I1" s="62"/>
      <c r="J1" s="89" t="s">
        <v>29</v>
      </c>
      <c r="L1" s="82" t="s">
        <v>49</v>
      </c>
      <c r="M1" s="79" t="s">
        <v>85</v>
      </c>
      <c r="O1" s="89" t="s">
        <v>28</v>
      </c>
      <c r="P1" s="62"/>
      <c r="Q1" s="89" t="s">
        <v>290</v>
      </c>
      <c r="R1" s="62"/>
      <c r="S1" s="62"/>
      <c r="T1" s="62"/>
      <c r="U1" s="62"/>
      <c r="V1" s="89" t="s">
        <v>29</v>
      </c>
      <c r="X1" s="82" t="s">
        <v>49</v>
      </c>
      <c r="Y1" s="79" t="s">
        <v>85</v>
      </c>
      <c r="AA1" s="89" t="s">
        <v>28</v>
      </c>
      <c r="AB1" s="62"/>
      <c r="AC1" s="89" t="s">
        <v>290</v>
      </c>
      <c r="AD1" s="62"/>
      <c r="AE1" s="62"/>
      <c r="AF1" s="62"/>
      <c r="AG1" s="62"/>
      <c r="AH1" s="89" t="s">
        <v>29</v>
      </c>
      <c r="AJ1" s="82" t="s">
        <v>49</v>
      </c>
      <c r="AK1" s="79" t="s">
        <v>85</v>
      </c>
      <c r="AM1" s="89" t="s">
        <v>28</v>
      </c>
      <c r="AN1" s="62"/>
      <c r="AO1" s="89" t="s">
        <v>290</v>
      </c>
      <c r="AP1" s="62"/>
      <c r="AQ1" s="62"/>
      <c r="AR1" s="62"/>
      <c r="AS1" s="62"/>
      <c r="AT1" s="89" t="s">
        <v>29</v>
      </c>
      <c r="AV1" s="82" t="s">
        <v>49</v>
      </c>
      <c r="AW1" s="79" t="s">
        <v>85</v>
      </c>
      <c r="AY1" s="89" t="s">
        <v>28</v>
      </c>
      <c r="AZ1" s="62"/>
      <c r="BA1" s="89" t="s">
        <v>290</v>
      </c>
      <c r="BB1" s="62"/>
      <c r="BC1" s="62"/>
      <c r="BD1" s="62"/>
      <c r="BE1" s="62"/>
      <c r="BF1" s="89" t="s">
        <v>29</v>
      </c>
      <c r="BH1" s="82" t="s">
        <v>49</v>
      </c>
    </row>
    <row r="2" spans="1:60" x14ac:dyDescent="0.25">
      <c r="A2" s="80" t="s">
        <v>2</v>
      </c>
      <c r="C2" s="89" t="s">
        <v>291</v>
      </c>
      <c r="D2" s="62"/>
      <c r="E2" s="89" t="s">
        <v>1</v>
      </c>
      <c r="F2" s="62" t="e">
        <f>F3^2/D2</f>
        <v>#DIV/0!</v>
      </c>
      <c r="G2" s="89" t="s">
        <v>30</v>
      </c>
      <c r="H2" s="62" t="s">
        <v>55</v>
      </c>
      <c r="I2" s="89" t="s">
        <v>31</v>
      </c>
      <c r="J2" s="89" t="s">
        <v>32</v>
      </c>
      <c r="K2"/>
      <c r="L2" t="e">
        <f>AVERAGEIFS(I5:I107,I5:I107,"&lt;&gt;0",I5:I107,"&lt;&gt;")</f>
        <v>#DIV/0!</v>
      </c>
      <c r="M2" s="80" t="s">
        <v>2</v>
      </c>
      <c r="O2" s="89" t="s">
        <v>291</v>
      </c>
      <c r="P2" s="62"/>
      <c r="Q2" s="89" t="s">
        <v>1</v>
      </c>
      <c r="R2" s="62" t="e">
        <f>R3^2/P2</f>
        <v>#DIV/0!</v>
      </c>
      <c r="S2" s="89" t="s">
        <v>30</v>
      </c>
      <c r="T2" s="62" t="s">
        <v>55</v>
      </c>
      <c r="U2" s="89" t="s">
        <v>31</v>
      </c>
      <c r="V2" s="89" t="s">
        <v>32</v>
      </c>
      <c r="W2"/>
      <c r="X2" t="e">
        <f>AVERAGEIFS(U5:U107,U5:U107,"&lt;&gt;0",U5:U107,"&lt;&gt;")</f>
        <v>#DIV/0!</v>
      </c>
      <c r="Y2" s="80" t="s">
        <v>2</v>
      </c>
      <c r="AA2" s="89" t="s">
        <v>291</v>
      </c>
      <c r="AB2" s="62"/>
      <c r="AC2" s="89" t="s">
        <v>1</v>
      </c>
      <c r="AD2" s="62" t="e">
        <f>AD3^2/AB2</f>
        <v>#DIV/0!</v>
      </c>
      <c r="AE2" s="89" t="s">
        <v>30</v>
      </c>
      <c r="AF2" s="62" t="s">
        <v>55</v>
      </c>
      <c r="AG2" s="89" t="s">
        <v>31</v>
      </c>
      <c r="AH2" s="89" t="s">
        <v>32</v>
      </c>
      <c r="AI2"/>
      <c r="AJ2" t="e">
        <f>AVERAGEIFS(AG5:AG107,AG5:AG107,"&lt;&gt;0",AG5:AG107,"&lt;&gt;")</f>
        <v>#DIV/0!</v>
      </c>
      <c r="AK2" s="80" t="s">
        <v>2</v>
      </c>
      <c r="AM2" s="89" t="s">
        <v>291</v>
      </c>
      <c r="AN2" s="62"/>
      <c r="AO2" s="89" t="s">
        <v>1</v>
      </c>
      <c r="AP2" s="62" t="e">
        <f>AP3^2/AN2</f>
        <v>#DIV/0!</v>
      </c>
      <c r="AQ2" s="89" t="s">
        <v>30</v>
      </c>
      <c r="AR2" s="62" t="s">
        <v>55</v>
      </c>
      <c r="AS2" s="89" t="s">
        <v>31</v>
      </c>
      <c r="AT2" s="89" t="s">
        <v>32</v>
      </c>
      <c r="AU2"/>
      <c r="AV2" t="e">
        <f>AVERAGEIFS(AS5:AS107,AS5:AS107,"&lt;&gt;0",AS5:AS107,"&lt;&gt;")</f>
        <v>#DIV/0!</v>
      </c>
      <c r="AW2" s="80" t="s">
        <v>2</v>
      </c>
      <c r="AY2" s="89" t="s">
        <v>291</v>
      </c>
      <c r="AZ2" s="62"/>
      <c r="BA2" s="89" t="s">
        <v>1</v>
      </c>
      <c r="BB2" s="62" t="e">
        <f>BB3^2/AZ2</f>
        <v>#DIV/0!</v>
      </c>
      <c r="BC2" s="89" t="s">
        <v>30</v>
      </c>
      <c r="BD2" s="62" t="s">
        <v>55</v>
      </c>
      <c r="BE2" s="89" t="s">
        <v>31</v>
      </c>
      <c r="BF2" s="89" t="s">
        <v>32</v>
      </c>
      <c r="BG2"/>
      <c r="BH2" t="e">
        <f>AVERAGEIFS(BE5:BE107,BE5:BE107,"&lt;&gt;0",BE5:BE107,"&lt;&gt;")</f>
        <v>#DIV/0!</v>
      </c>
    </row>
    <row r="3" spans="1:60"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_xlfn.STDEV.P(IF(ISNUMBER(I5:I107), IF(I5:I107&lt;&gt;0,I5:I107)))</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_xlfn.STDEV.P(IF(ISNUMBER(U5:U107), IF(U5:U107&lt;&gt;0,U5:U107)))</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_xlfn.STDEV.P(IF(ISNUMBER(AG5:AG107), IF(AG5:AG107&lt;&gt;0,AG5:AG107)))</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_xlfn.STDEV.P(IF(ISNUMBER(AS5:AS107), IF(AS5:AS107&lt;&gt;0,AS5:AS107)))</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_xlfn.STDEV.P(IF(ISNUMBER(BE5:BE107), IF(BE5:BE107&lt;&gt;0,BE5:BE107)))</f>
        <v>#DIV/0!</v>
      </c>
    </row>
    <row r="4" spans="1:60"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60"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row>
    <row r="6" spans="1:60"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row>
    <row r="7" spans="1:60"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60"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60"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60" x14ac:dyDescent="0.25">
      <c r="A10" s="8">
        <f t="shared" si="10"/>
        <v>60</v>
      </c>
      <c r="B10">
        <f t="shared" si="11"/>
        <v>0</v>
      </c>
      <c r="C10"/>
      <c r="D10"/>
      <c r="E10"/>
      <c r="F10"/>
      <c r="G10"/>
      <c r="H10"/>
      <c r="I10" t="str">
        <f t="shared" si="0"/>
        <v/>
      </c>
      <c r="J10" s="35" t="e">
        <f t="shared" si="1"/>
        <v>#VALUE!</v>
      </c>
      <c r="K10" s="8" t="e">
        <f t="shared" ref="K10" si="20">_xlfn.STDEV.P(I8:I10)/AVERAGE(I8:I10)</f>
        <v>#DIV/0!</v>
      </c>
      <c r="L10" s="8" t="e">
        <f>AVERAGE(I8:I10)</f>
        <v>#DIV/0!</v>
      </c>
      <c r="M10" s="8">
        <f t="shared" si="12"/>
        <v>60</v>
      </c>
      <c r="N10">
        <f t="shared" si="13"/>
        <v>0</v>
      </c>
      <c r="O10"/>
      <c r="P10"/>
      <c r="Q10"/>
      <c r="R10"/>
      <c r="S10"/>
      <c r="T10"/>
      <c r="U10" t="str">
        <f t="shared" si="2"/>
        <v/>
      </c>
      <c r="V10" s="35" t="e">
        <f t="shared" si="3"/>
        <v>#VALUE!</v>
      </c>
      <c r="W10" s="8" t="e">
        <f t="shared" ref="W10" si="21">_xlfn.STDEV.P(U8:U10)/AVERAGE(U8:U10)</f>
        <v>#DIV/0!</v>
      </c>
      <c r="X10" s="8" t="e">
        <f>AVERAGE(U8:U10)</f>
        <v>#DIV/0!</v>
      </c>
      <c r="Y10" s="8">
        <f t="shared" si="14"/>
        <v>60</v>
      </c>
      <c r="Z10">
        <f t="shared" si="15"/>
        <v>0</v>
      </c>
      <c r="AA10"/>
      <c r="AB10"/>
      <c r="AC10"/>
      <c r="AD10"/>
      <c r="AE10"/>
      <c r="AF10"/>
      <c r="AG10" t="str">
        <f t="shared" si="4"/>
        <v/>
      </c>
      <c r="AH10" s="35" t="e">
        <f t="shared" si="5"/>
        <v>#VALUE!</v>
      </c>
      <c r="AI10" s="8" t="e">
        <f t="shared" ref="AI10" si="22">_xlfn.STDEV.P(AG8:AG10)/AVERAGE(AG8:AG10)</f>
        <v>#DIV/0!</v>
      </c>
      <c r="AJ10" s="8" t="e">
        <f>AVERAGE(AG8:AG10)</f>
        <v>#DIV/0!</v>
      </c>
      <c r="AK10" s="8">
        <f t="shared" si="16"/>
        <v>60</v>
      </c>
      <c r="AL10">
        <f t="shared" si="17"/>
        <v>0</v>
      </c>
      <c r="AM10"/>
      <c r="AN10"/>
      <c r="AO10"/>
      <c r="AP10"/>
      <c r="AQ10"/>
      <c r="AR10"/>
      <c r="AS10" t="str">
        <f t="shared" si="6"/>
        <v/>
      </c>
      <c r="AT10" s="35" t="e">
        <f t="shared" si="7"/>
        <v>#VALUE!</v>
      </c>
      <c r="AU10" s="8" t="e">
        <f t="shared" ref="AU10" si="23">_xlfn.STDEV.P(AS8:AS10)/AVERAGE(AS8:AS10)</f>
        <v>#DIV/0!</v>
      </c>
      <c r="AV10" s="8" t="e">
        <f>AVERAGE(AS8:AS10)</f>
        <v>#DIV/0!</v>
      </c>
      <c r="AW10" s="8">
        <f t="shared" si="18"/>
        <v>60</v>
      </c>
      <c r="AX10">
        <f t="shared" si="19"/>
        <v>0</v>
      </c>
      <c r="AY10"/>
      <c r="AZ10"/>
      <c r="BA10"/>
      <c r="BB10"/>
      <c r="BC10"/>
      <c r="BD10"/>
      <c r="BE10" t="str">
        <f t="shared" si="8"/>
        <v/>
      </c>
      <c r="BF10" s="35" t="e">
        <f t="shared" si="9"/>
        <v>#VALUE!</v>
      </c>
      <c r="BG10" s="8" t="e">
        <f t="shared" ref="BG10" si="24">_xlfn.STDEV.P(BE8:BE10)/AVERAGE(BE8:BE10)</f>
        <v>#DIV/0!</v>
      </c>
      <c r="BH10" s="8" t="e">
        <f>AVERAGE(BE8:BE10)</f>
        <v>#DIV/0!</v>
      </c>
    </row>
    <row r="11" spans="1:60"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60"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60" x14ac:dyDescent="0.25">
      <c r="A13" s="8">
        <f t="shared" si="10"/>
        <v>90</v>
      </c>
      <c r="B13">
        <f t="shared" si="11"/>
        <v>0</v>
      </c>
      <c r="C13"/>
      <c r="D13"/>
      <c r="E13"/>
      <c r="F13"/>
      <c r="G13"/>
      <c r="H13"/>
      <c r="I13" t="str">
        <f t="shared" si="0"/>
        <v/>
      </c>
      <c r="J13" s="35" t="e">
        <f t="shared" si="1"/>
        <v>#VALUE!</v>
      </c>
      <c r="K13" s="8" t="e">
        <f t="shared" ref="K13" si="25">_xlfn.STDEV.P(I11:I13)/AVERAGE(I11:I13)</f>
        <v>#DIV/0!</v>
      </c>
      <c r="L13" s="8" t="e">
        <f>AVERAGE(I11:I13)</f>
        <v>#DIV/0!</v>
      </c>
      <c r="M13" s="8">
        <f t="shared" si="12"/>
        <v>90</v>
      </c>
      <c r="N13">
        <f t="shared" si="13"/>
        <v>0</v>
      </c>
      <c r="O13"/>
      <c r="P13"/>
      <c r="Q13"/>
      <c r="R13"/>
      <c r="S13"/>
      <c r="T13"/>
      <c r="U13" t="str">
        <f t="shared" si="2"/>
        <v/>
      </c>
      <c r="V13" s="35" t="e">
        <f t="shared" si="3"/>
        <v>#VALUE!</v>
      </c>
      <c r="W13" s="8" t="e">
        <f t="shared" ref="W13" si="26">_xlfn.STDEV.P(U11:U13)/AVERAGE(U11:U13)</f>
        <v>#DIV/0!</v>
      </c>
      <c r="X13" s="8" t="e">
        <f>AVERAGE(U11:U13)</f>
        <v>#DIV/0!</v>
      </c>
      <c r="Y13" s="8">
        <f t="shared" si="14"/>
        <v>90</v>
      </c>
      <c r="Z13">
        <f t="shared" si="15"/>
        <v>0</v>
      </c>
      <c r="AA13"/>
      <c r="AB13"/>
      <c r="AC13"/>
      <c r="AD13"/>
      <c r="AE13"/>
      <c r="AF13"/>
      <c r="AG13" t="str">
        <f t="shared" si="4"/>
        <v/>
      </c>
      <c r="AH13" s="35" t="e">
        <f t="shared" si="5"/>
        <v>#VALUE!</v>
      </c>
      <c r="AI13" s="8" t="e">
        <f t="shared" ref="AI13" si="27">_xlfn.STDEV.P(AG11:AG13)/AVERAGE(AG11:AG13)</f>
        <v>#DIV/0!</v>
      </c>
      <c r="AJ13" s="8" t="e">
        <f>AVERAGE(AG11:AG13)</f>
        <v>#DIV/0!</v>
      </c>
      <c r="AK13" s="8">
        <f t="shared" si="16"/>
        <v>90</v>
      </c>
      <c r="AL13">
        <f t="shared" si="17"/>
        <v>0</v>
      </c>
      <c r="AM13"/>
      <c r="AN13"/>
      <c r="AO13"/>
      <c r="AP13"/>
      <c r="AQ13"/>
      <c r="AR13"/>
      <c r="AS13" t="str">
        <f t="shared" si="6"/>
        <v/>
      </c>
      <c r="AT13" s="35" t="e">
        <f t="shared" si="7"/>
        <v>#VALUE!</v>
      </c>
      <c r="AU13" s="8" t="e">
        <f t="shared" ref="AU13" si="28">_xlfn.STDEV.P(AS11:AS13)/AVERAGE(AS11:AS13)</f>
        <v>#DIV/0!</v>
      </c>
      <c r="AV13" s="8" t="e">
        <f>AVERAGE(AS11:AS13)</f>
        <v>#DIV/0!</v>
      </c>
      <c r="AW13" s="8">
        <f t="shared" si="18"/>
        <v>90</v>
      </c>
      <c r="AX13">
        <f t="shared" si="19"/>
        <v>0</v>
      </c>
      <c r="AY13"/>
      <c r="AZ13"/>
      <c r="BA13"/>
      <c r="BB13"/>
      <c r="BC13"/>
      <c r="BD13"/>
      <c r="BE13" t="str">
        <f t="shared" si="8"/>
        <v/>
      </c>
      <c r="BF13" s="35" t="e">
        <f t="shared" si="9"/>
        <v>#VALUE!</v>
      </c>
      <c r="BG13" s="8" t="e">
        <f t="shared" ref="BG13" si="29">_xlfn.STDEV.P(BE11:BE13)/AVERAGE(BE11:BE13)</f>
        <v>#DIV/0!</v>
      </c>
      <c r="BH13" s="8" t="e">
        <f>AVERAGE(BE11:BE13)</f>
        <v>#DIV/0!</v>
      </c>
    </row>
    <row r="14" spans="1:60"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60"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60"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116"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116"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116"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116"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116"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c r="BN21" s="10"/>
      <c r="BO21" s="10"/>
      <c r="BP21" s="10"/>
      <c r="BZ21" s="10"/>
      <c r="CA21" s="10"/>
      <c r="CB21" s="10"/>
      <c r="CL21" s="10"/>
      <c r="CM21" s="10"/>
      <c r="CN21" s="10"/>
      <c r="CX21" s="10"/>
      <c r="CY21" s="10"/>
      <c r="CZ21" s="10"/>
      <c r="DJ21" s="10"/>
      <c r="DK21" s="10"/>
      <c r="DL21" s="10"/>
    </row>
    <row r="22" spans="2:116"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116"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116"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116"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116"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116"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row>
    <row r="28" spans="2:116"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116"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116"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116"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116"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43" priority="75" operator="lessThan">
      <formula>0.05</formula>
    </cfRule>
    <cfRule type="cellIs" dxfId="42" priority="73" operator="greaterThan">
      <formula>0.1</formula>
    </cfRule>
    <cfRule type="cellIs" dxfId="41" priority="74" operator="between">
      <formula>0.05</formula>
      <formula>0.1</formula>
    </cfRule>
  </conditionalFormatting>
  <conditionalFormatting sqref="L7 DP7:DP107 L10">
    <cfRule type="cellIs" dxfId="40" priority="72" operator="lessThan">
      <formula>$L$2-$L$3</formula>
    </cfRule>
    <cfRule type="cellIs" dxfId="39" priority="71" operator="greaterThan">
      <formula>$L$2+$L$3</formula>
    </cfRule>
  </conditionalFormatting>
  <conditionalFormatting sqref="L13">
    <cfRule type="cellIs" dxfId="38" priority="18" operator="lessThan">
      <formula>$L$2-$L$3</formula>
    </cfRule>
    <cfRule type="cellIs" dxfId="37" priority="17" operator="greaterThan">
      <formula>$L$2+$L$3</formula>
    </cfRule>
  </conditionalFormatting>
  <conditionalFormatting sqref="W7 W10 W13">
    <cfRule type="cellIs" dxfId="36" priority="36" operator="greaterThan">
      <formula>0.1</formula>
    </cfRule>
    <cfRule type="cellIs" dxfId="35" priority="37" operator="between">
      <formula>0.05</formula>
      <formula>0.1</formula>
    </cfRule>
    <cfRule type="cellIs" dxfId="34" priority="38" operator="lessThan">
      <formula>0.05</formula>
    </cfRule>
  </conditionalFormatting>
  <conditionalFormatting sqref="X7 X10">
    <cfRule type="cellIs" dxfId="33" priority="16" operator="lessThan">
      <formula>$L$2-$L$3</formula>
    </cfRule>
    <cfRule type="cellIs" dxfId="32" priority="15" operator="greaterThan">
      <formula>$L$2+$L$3</formula>
    </cfRule>
  </conditionalFormatting>
  <conditionalFormatting sqref="X13">
    <cfRule type="cellIs" dxfId="31" priority="14" operator="lessThan">
      <formula>$L$2-$L$3</formula>
    </cfRule>
    <cfRule type="cellIs" dxfId="30" priority="13" operator="greaterThan">
      <formula>$L$2+$L$3</formula>
    </cfRule>
  </conditionalFormatting>
  <conditionalFormatting sqref="AI7 AI10 AI13">
    <cfRule type="cellIs" dxfId="29" priority="31" operator="greaterThan">
      <formula>0.1</formula>
    </cfRule>
    <cfRule type="cellIs" dxfId="28" priority="32" operator="between">
      <formula>0.05</formula>
      <formula>0.1</formula>
    </cfRule>
    <cfRule type="cellIs" dxfId="27" priority="33" operator="lessThan">
      <formula>0.05</formula>
    </cfRule>
  </conditionalFormatting>
  <conditionalFormatting sqref="AJ7 AJ10">
    <cfRule type="cellIs" dxfId="26" priority="11" operator="greaterThan">
      <formula>$L$2+$L$3</formula>
    </cfRule>
    <cfRule type="cellIs" dxfId="25" priority="12" operator="lessThan">
      <formula>$L$2-$L$3</formula>
    </cfRule>
  </conditionalFormatting>
  <conditionalFormatting sqref="AJ13">
    <cfRule type="cellIs" dxfId="24" priority="9" operator="greaterThan">
      <formula>$L$2+$L$3</formula>
    </cfRule>
    <cfRule type="cellIs" dxfId="23" priority="10" operator="lessThan">
      <formula>$L$2-$L$3</formula>
    </cfRule>
  </conditionalFormatting>
  <conditionalFormatting sqref="AU7 AU10 AU13">
    <cfRule type="cellIs" dxfId="22" priority="26" operator="greaterThan">
      <formula>0.1</formula>
    </cfRule>
    <cfRule type="cellIs" dxfId="21" priority="27" operator="between">
      <formula>0.05</formula>
      <formula>0.1</formula>
    </cfRule>
    <cfRule type="cellIs" dxfId="20" priority="28" operator="lessThan">
      <formula>0.05</formula>
    </cfRule>
  </conditionalFormatting>
  <conditionalFormatting sqref="AV7 AV10">
    <cfRule type="cellIs" dxfId="19" priority="7" operator="greaterThan">
      <formula>$L$2+$L$3</formula>
    </cfRule>
    <cfRule type="cellIs" dxfId="18" priority="8" operator="lessThan">
      <formula>$L$2-$L$3</formula>
    </cfRule>
  </conditionalFormatting>
  <conditionalFormatting sqref="AV13">
    <cfRule type="cellIs" dxfId="17" priority="5" operator="greaterThan">
      <formula>$L$2+$L$3</formula>
    </cfRule>
    <cfRule type="cellIs" dxfId="16" priority="6" operator="lessThan">
      <formula>$L$2-$L$3</formula>
    </cfRule>
  </conditionalFormatting>
  <conditionalFormatting sqref="BG7 BG10 BG13">
    <cfRule type="cellIs" dxfId="15" priority="21" operator="greaterThan">
      <formula>0.1</formula>
    </cfRule>
    <cfRule type="cellIs" dxfId="14" priority="22" operator="between">
      <formula>0.05</formula>
      <formula>0.1</formula>
    </cfRule>
    <cfRule type="cellIs" dxfId="13" priority="23" operator="lessThan">
      <formula>0.05</formula>
    </cfRule>
  </conditionalFormatting>
  <conditionalFormatting sqref="BH7 BH10">
    <cfRule type="cellIs" dxfId="12" priority="3" operator="greaterThan">
      <formula>$L$2+$L$3</formula>
    </cfRule>
    <cfRule type="cellIs" dxfId="11" priority="4" operator="lessThan">
      <formula>$L$2-$L$3</formula>
    </cfRule>
  </conditionalFormatting>
  <conditionalFormatting sqref="BH13">
    <cfRule type="cellIs" dxfId="10" priority="2" operator="lessThan">
      <formula>$L$2-$L$3</formula>
    </cfRule>
    <cfRule type="cellIs" dxfId="9" priority="1" operator="greaterThan">
      <formula>$L$2+$L$3</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FA64-C881-4D07-9C7F-5066774059A4}">
  <dimension ref="A1:EO29"/>
  <sheetViews>
    <sheetView zoomScale="77" zoomScaleNormal="90" workbookViewId="0">
      <selection activeCell="F23" sqref="F23"/>
    </sheetView>
  </sheetViews>
  <sheetFormatPr defaultColWidth="8.85546875" defaultRowHeight="15" x14ac:dyDescent="0.25"/>
  <cols>
    <col min="1" max="1" width="107.7109375" style="5" customWidth="1"/>
    <col min="2" max="2" width="12.28515625" style="5" bestFit="1" customWidth="1"/>
    <col min="3" max="3" width="21.28515625" style="5" bestFit="1" customWidth="1"/>
    <col min="4" max="4" width="11.42578125" style="5" customWidth="1"/>
    <col min="5" max="5" width="19.140625" style="5" customWidth="1"/>
    <col min="6" max="6" width="29" style="5" bestFit="1" customWidth="1"/>
    <col min="7" max="7" width="19.28515625" style="5" bestFit="1" customWidth="1"/>
    <col min="8" max="8" width="12.85546875" style="5" customWidth="1"/>
    <col min="9" max="9" width="14.85546875" style="5" bestFit="1" customWidth="1"/>
    <col min="10" max="10" width="35.7109375" style="5" customWidth="1"/>
    <col min="11" max="11" width="38.140625" bestFit="1" customWidth="1"/>
    <col min="12" max="12" width="19" style="5" bestFit="1" customWidth="1"/>
    <col min="13" max="13" width="11.7109375" style="5" customWidth="1"/>
    <col min="14" max="14" width="18.7109375" style="5" customWidth="1"/>
    <col min="15" max="15" width="15.140625" style="5" bestFit="1" customWidth="1"/>
    <col min="16" max="16" width="23" style="5" customWidth="1"/>
    <col min="17" max="17" width="23" style="5" bestFit="1" customWidth="1"/>
    <col min="18" max="18" width="12.85546875" style="5" bestFit="1" customWidth="1"/>
    <col min="19" max="19" width="24.140625" style="5" bestFit="1" customWidth="1"/>
    <col min="20" max="20" width="12.85546875" style="5" customWidth="1"/>
    <col min="21" max="21" width="14.85546875" style="5" bestFit="1" customWidth="1"/>
    <col min="22" max="22" width="35.7109375" style="5" customWidth="1"/>
    <col min="23" max="23" width="38.140625" style="5" bestFit="1" customWidth="1"/>
    <col min="24" max="24" width="19" style="5" bestFit="1" customWidth="1"/>
    <col min="25" max="25" width="11.7109375" style="5" customWidth="1"/>
    <col min="26" max="26" width="18.7109375" style="5" customWidth="1"/>
    <col min="27" max="27" width="15.140625" style="5" bestFit="1" customWidth="1"/>
    <col min="28" max="28" width="23" style="5" customWidth="1"/>
    <col min="29" max="29" width="23" style="5" bestFit="1" customWidth="1"/>
    <col min="30" max="30" width="12.85546875" style="5" bestFit="1" customWidth="1"/>
    <col min="31" max="31" width="24.140625" style="5" bestFit="1" customWidth="1"/>
    <col min="32" max="32" width="12.85546875" style="5" customWidth="1"/>
    <col min="33" max="33" width="14.85546875" style="5" bestFit="1" customWidth="1"/>
    <col min="34" max="34" width="35.7109375" style="5" customWidth="1"/>
    <col min="35" max="35" width="38.140625" style="5" bestFit="1" customWidth="1"/>
    <col min="36" max="36" width="19" style="5" bestFit="1" customWidth="1"/>
    <col min="37" max="37" width="11.7109375" style="5" customWidth="1"/>
    <col min="38" max="38" width="18.7109375" style="5" customWidth="1"/>
    <col min="39" max="39" width="15.140625" style="5" bestFit="1" customWidth="1"/>
    <col min="40" max="40" width="23" style="5" customWidth="1"/>
    <col min="41" max="41" width="23" style="5" bestFit="1" customWidth="1"/>
    <col min="42" max="42" width="12.85546875" style="5" bestFit="1" customWidth="1"/>
    <col min="43" max="43" width="24.140625" style="5" bestFit="1" customWidth="1"/>
    <col min="44" max="44" width="12.85546875" style="5" customWidth="1"/>
    <col min="45" max="45" width="14.85546875" style="5" bestFit="1" customWidth="1"/>
    <col min="46" max="46" width="35.7109375" style="5" customWidth="1"/>
    <col min="47" max="47" width="38.140625" style="5" bestFit="1" customWidth="1"/>
    <col min="48" max="48" width="19" style="5" bestFit="1" customWidth="1"/>
    <col min="49" max="49" width="11.7109375" style="5" customWidth="1"/>
    <col min="50" max="50" width="18.7109375" style="5" customWidth="1"/>
    <col min="51" max="51" width="15.140625" style="5" bestFit="1" customWidth="1"/>
    <col min="52" max="52" width="23" style="5" customWidth="1"/>
    <col min="53" max="53" width="23" style="5" bestFit="1" customWidth="1"/>
    <col min="54" max="54" width="12.85546875" style="5" bestFit="1" customWidth="1"/>
    <col min="55" max="55" width="24.140625" style="5" bestFit="1" customWidth="1"/>
    <col min="56" max="56" width="12.85546875" style="5" customWidth="1"/>
    <col min="57" max="57" width="14.85546875" style="5" bestFit="1" customWidth="1"/>
    <col min="58" max="58" width="35.7109375" style="5" customWidth="1"/>
    <col min="59" max="59" width="38.140625" style="5" bestFit="1" customWidth="1"/>
    <col min="60" max="60" width="19" style="5" bestFit="1" customWidth="1"/>
    <col min="61" max="61" width="11.7109375" style="5" customWidth="1"/>
    <col min="62" max="62" width="18.7109375" style="5" customWidth="1"/>
    <col min="63" max="63" width="15.140625" style="5" bestFit="1" customWidth="1"/>
    <col min="64" max="64" width="23" style="5" customWidth="1"/>
    <col min="65" max="65" width="23" style="5" bestFit="1" customWidth="1"/>
    <col min="66" max="66" width="12.85546875" style="5" bestFit="1" customWidth="1"/>
    <col min="67" max="67" width="24.140625" style="5" bestFit="1" customWidth="1"/>
    <col min="68" max="68" width="12.85546875" style="5" customWidth="1"/>
    <col min="69" max="69" width="14.85546875" style="5" bestFit="1" customWidth="1"/>
    <col min="70" max="70" width="35.7109375" style="5" customWidth="1"/>
    <col min="71" max="71" width="38.140625" style="5" bestFit="1" customWidth="1"/>
    <col min="72" max="72" width="19" style="5" bestFit="1" customWidth="1"/>
    <col min="73" max="73" width="11.7109375" style="5" customWidth="1"/>
    <col min="74" max="74" width="18.7109375" style="5" customWidth="1"/>
    <col min="75" max="75" width="15.140625" style="5" bestFit="1" customWidth="1"/>
    <col min="76" max="76" width="23" style="5" customWidth="1"/>
    <col min="77" max="77" width="23" style="5" bestFit="1" customWidth="1"/>
    <col min="78" max="78" width="12.85546875" style="5" bestFit="1" customWidth="1"/>
    <col min="79" max="79" width="24.140625" style="5" bestFit="1" customWidth="1"/>
    <col min="80" max="80" width="12.85546875" style="5" customWidth="1"/>
    <col min="81" max="81" width="14.85546875" style="5" bestFit="1" customWidth="1"/>
    <col min="82" max="82" width="35.7109375" style="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145" width="9.140625" customWidth="1"/>
    <col min="146" max="16384" width="8.85546875" style="5"/>
  </cols>
  <sheetData>
    <row r="1" spans="1:145" ht="30" x14ac:dyDescent="0.25">
      <c r="A1" t="s">
        <v>104</v>
      </c>
      <c r="B1" s="11" t="s">
        <v>104</v>
      </c>
      <c r="C1" s="11" t="s">
        <v>0</v>
      </c>
      <c r="D1" s="11"/>
      <c r="E1" s="11" t="s">
        <v>1</v>
      </c>
      <c r="F1" s="11"/>
      <c r="G1" s="11" t="s">
        <v>112</v>
      </c>
    </row>
    <row r="2" spans="1:145" x14ac:dyDescent="0.25">
      <c r="A2"/>
      <c r="B2" s="11"/>
      <c r="C2" s="11" t="s">
        <v>2</v>
      </c>
      <c r="D2" s="11"/>
      <c r="E2" s="11" t="s">
        <v>3</v>
      </c>
      <c r="F2" s="11"/>
      <c r="G2" s="11"/>
    </row>
    <row r="3" spans="1:145" ht="30" x14ac:dyDescent="0.25">
      <c r="A3" t="s">
        <v>315</v>
      </c>
      <c r="B3" s="11" t="s">
        <v>4</v>
      </c>
      <c r="C3" s="11"/>
      <c r="D3" s="11" t="s">
        <v>5</v>
      </c>
      <c r="E3" s="11">
        <v>2</v>
      </c>
      <c r="F3" s="11"/>
      <c r="G3" s="11" t="s">
        <v>95</v>
      </c>
    </row>
    <row r="4" spans="1:145" x14ac:dyDescent="0.25">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row>
    <row r="5" spans="1:145" x14ac:dyDescent="0.25">
      <c r="A5" s="6" t="s">
        <v>26</v>
      </c>
      <c r="B5" s="6" t="s">
        <v>6</v>
      </c>
      <c r="C5"/>
      <c r="D5"/>
      <c r="E5"/>
      <c r="F5"/>
      <c r="G5"/>
      <c r="H5"/>
      <c r="I5"/>
      <c r="J5"/>
      <c r="L5"/>
      <c r="W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row>
    <row r="6" spans="1:145" x14ac:dyDescent="0.25">
      <c r="A6" s="6" t="s">
        <v>175</v>
      </c>
      <c r="B6" s="26" t="s">
        <v>87</v>
      </c>
      <c r="C6"/>
      <c r="D6"/>
      <c r="E6"/>
      <c r="F6"/>
      <c r="G6"/>
      <c r="H6"/>
      <c r="I6"/>
      <c r="J6"/>
      <c r="L6"/>
      <c r="W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row>
    <row r="7" spans="1:145" x14ac:dyDescent="0.25">
      <c r="A7" s="6" t="s">
        <v>120</v>
      </c>
      <c r="B7" s="26" t="s">
        <v>87</v>
      </c>
      <c r="C7"/>
      <c r="D7"/>
      <c r="E7"/>
      <c r="F7"/>
      <c r="G7"/>
      <c r="H7"/>
      <c r="I7"/>
      <c r="J7"/>
      <c r="L7"/>
    </row>
    <row r="8" spans="1:145" x14ac:dyDescent="0.25">
      <c r="A8" s="6" t="s">
        <v>176</v>
      </c>
      <c r="B8" s="26" t="s">
        <v>87</v>
      </c>
      <c r="C8"/>
      <c r="D8"/>
      <c r="E8"/>
      <c r="F8"/>
      <c r="G8"/>
      <c r="H8"/>
      <c r="I8"/>
      <c r="J8"/>
      <c r="L8"/>
    </row>
    <row r="9" spans="1:145" x14ac:dyDescent="0.25">
      <c r="A9"/>
      <c r="B9"/>
      <c r="C9"/>
      <c r="D9"/>
      <c r="E9"/>
      <c r="F9"/>
      <c r="G9"/>
      <c r="H9"/>
      <c r="I9"/>
      <c r="J9"/>
      <c r="L9"/>
    </row>
    <row r="10" spans="1:145" s="18" customFormat="1" x14ac:dyDescent="0.25">
      <c r="A10"/>
      <c r="B10"/>
      <c r="C10"/>
      <c r="D10"/>
      <c r="E10"/>
      <c r="F10"/>
      <c r="G10"/>
      <c r="H10"/>
      <c r="I10"/>
      <c r="J10"/>
      <c r="K10"/>
      <c r="L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row>
    <row r="29" spans="6:92" x14ac:dyDescent="0.25">
      <c r="F29" s="7"/>
      <c r="G29" s="7"/>
      <c r="H29" s="7"/>
      <c r="R29" s="7"/>
      <c r="S29" s="7"/>
      <c r="T29" s="7"/>
      <c r="AD29" s="7"/>
      <c r="AE29" s="7"/>
      <c r="AF29" s="7"/>
      <c r="AP29" s="7"/>
      <c r="AQ29" s="7"/>
      <c r="AR29" s="7"/>
      <c r="BB29" s="7"/>
      <c r="BC29" s="7"/>
      <c r="BD29" s="7"/>
      <c r="BN29" s="7"/>
      <c r="BO29" s="7"/>
      <c r="BP29" s="7"/>
      <c r="BZ29" s="7"/>
      <c r="CA29" s="7"/>
      <c r="CB29" s="7"/>
      <c r="CL29" s="4"/>
      <c r="CM29" s="4"/>
      <c r="CN29" s="4"/>
    </row>
  </sheetData>
  <conditionalFormatting sqref="B6:B10">
    <cfRule type="containsText" dxfId="8" priority="4" operator="containsText" text="Yes">
      <formula>NOT(ISERROR(SEARCH("Yes",B6)))</formula>
    </cfRule>
  </conditionalFormatting>
  <conditionalFormatting sqref="B7 B9">
    <cfRule type="containsText" dxfId="7" priority="1" operator="containsText" text="skip">
      <formula>NOT(ISERROR(SEARCH("skip",B7)))</formula>
    </cfRule>
    <cfRule type="containsText" priority="2" operator="containsText" text="skip">
      <formula>NOT(ISERROR(SEARCH("skip",B7)))</formula>
    </cfRule>
  </conditionalFormatting>
  <conditionalFormatting sqref="C6:L10">
    <cfRule type="containsText" dxfId="6" priority="3" operator="containsText" text="No">
      <formula>NOT(ISERROR(SEARCH("No",C6)))</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0C1BC-1F90-44EB-B195-96630A73B5C1}">
  <dimension ref="A1:CO37"/>
  <sheetViews>
    <sheetView workbookViewId="0">
      <selection activeCell="D26" sqref="D25:D26"/>
    </sheetView>
  </sheetViews>
  <sheetFormatPr defaultColWidth="8.85546875" defaultRowHeight="15" x14ac:dyDescent="0.25"/>
  <cols>
    <col min="1" max="1" width="46.5703125" style="11" bestFit="1" customWidth="1"/>
    <col min="2" max="2" width="12.28515625" style="11" bestFit="1" customWidth="1"/>
    <col min="3" max="3" width="13.85546875" style="11" bestFit="1" customWidth="1"/>
    <col min="4" max="4" width="46.5703125" style="11" bestFit="1" customWidth="1"/>
    <col min="5" max="5" width="12.28515625" style="11" bestFit="1" customWidth="1"/>
    <col min="6" max="6" width="18.85546875" style="11" bestFit="1" customWidth="1"/>
    <col min="7" max="7" width="13.140625" style="11" bestFit="1" customWidth="1"/>
    <col min="8" max="8" width="8.42578125" style="11" bestFit="1" customWidth="1"/>
    <col min="9" max="9" width="18.85546875" style="11" bestFit="1" customWidth="1"/>
    <col min="10" max="10" width="8.5703125" style="11" bestFit="1" customWidth="1"/>
    <col min="11" max="11" width="8.42578125" style="11" bestFit="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105</v>
      </c>
      <c r="B1" s="87" t="s">
        <v>0</v>
      </c>
    </row>
    <row r="2" spans="1:11" x14ac:dyDescent="0.25">
      <c r="A2"/>
      <c r="B2" s="87" t="s">
        <v>2</v>
      </c>
    </row>
    <row r="3" spans="1:11" x14ac:dyDescent="0.25">
      <c r="B3" s="87" t="s">
        <v>95</v>
      </c>
    </row>
    <row r="5" spans="1:11" x14ac:dyDescent="0.25">
      <c r="A5" s="12" t="s">
        <v>26</v>
      </c>
      <c r="B5" s="23" t="s">
        <v>6</v>
      </c>
      <c r="C5"/>
      <c r="D5" s="97" t="s">
        <v>325</v>
      </c>
      <c r="E5" s="20"/>
      <c r="F5" s="20"/>
      <c r="G5" s="12"/>
      <c r="H5" s="12"/>
      <c r="I5" s="12"/>
      <c r="J5" s="12"/>
      <c r="K5" s="12"/>
    </row>
    <row r="6" spans="1:11" x14ac:dyDescent="0.25">
      <c r="A6" s="69" t="s">
        <v>123</v>
      </c>
      <c r="B6" s="14"/>
      <c r="C6"/>
      <c r="D6" s="98" t="s">
        <v>321</v>
      </c>
      <c r="E6" s="98" t="s">
        <v>322</v>
      </c>
      <c r="F6" s="12" t="s">
        <v>323</v>
      </c>
      <c r="G6" s="98" t="s">
        <v>324</v>
      </c>
      <c r="H6" s="99" t="s">
        <v>316</v>
      </c>
      <c r="I6" s="98" t="s">
        <v>317</v>
      </c>
      <c r="J6" s="20" t="s">
        <v>326</v>
      </c>
      <c r="K6" s="20" t="s">
        <v>318</v>
      </c>
    </row>
    <row r="7" spans="1:11" x14ac:dyDescent="0.25">
      <c r="A7" s="96" t="s">
        <v>121</v>
      </c>
      <c r="B7" s="14"/>
      <c r="C7"/>
      <c r="D7" s="12"/>
      <c r="E7" s="12"/>
      <c r="F7" s="12"/>
      <c r="G7" s="12"/>
      <c r="H7" s="12"/>
      <c r="I7" s="100">
        <f>(F7-G7)*1000</f>
        <v>0</v>
      </c>
      <c r="J7" s="12"/>
      <c r="K7" s="100" t="e">
        <f>I7/J7</f>
        <v>#DIV/0!</v>
      </c>
    </row>
    <row r="8" spans="1:11" ht="30" x14ac:dyDescent="0.25">
      <c r="A8" s="69" t="s">
        <v>122</v>
      </c>
      <c r="B8" s="14"/>
      <c r="C8"/>
      <c r="D8" s="12"/>
      <c r="E8" s="12"/>
      <c r="F8" s="12"/>
      <c r="G8" s="12"/>
      <c r="H8" s="12"/>
      <c r="I8" s="100">
        <f t="shared" ref="I8:I20" si="0">(F8-G8)*1000</f>
        <v>0</v>
      </c>
      <c r="J8" s="12"/>
      <c r="K8" s="100" t="e">
        <f t="shared" ref="K8:K20" si="1">I8/J8</f>
        <v>#DIV/0!</v>
      </c>
    </row>
    <row r="9" spans="1:11" x14ac:dyDescent="0.25">
      <c r="D9" s="12"/>
      <c r="E9" s="12"/>
      <c r="F9" s="12"/>
      <c r="G9" s="12"/>
      <c r="H9" s="12"/>
      <c r="I9" s="100">
        <f t="shared" si="0"/>
        <v>0</v>
      </c>
      <c r="J9" s="12"/>
      <c r="K9" s="100" t="e">
        <f t="shared" si="1"/>
        <v>#DIV/0!</v>
      </c>
    </row>
    <row r="10" spans="1:11" customFormat="1" x14ac:dyDescent="0.25">
      <c r="A10" s="11"/>
      <c r="B10" s="11"/>
      <c r="C10" s="11"/>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7" spans="7:93" x14ac:dyDescent="0.25">
      <c r="G37" s="15"/>
      <c r="H37" s="15"/>
      <c r="I37" s="15"/>
      <c r="S37" s="15"/>
      <c r="T37" s="15"/>
      <c r="U37" s="15"/>
      <c r="AE37" s="15"/>
      <c r="AF37" s="15"/>
      <c r="AG37" s="15"/>
      <c r="AQ37" s="15"/>
      <c r="AR37" s="15"/>
      <c r="AS37" s="15"/>
      <c r="BC37" s="15"/>
      <c r="BD37" s="15"/>
      <c r="BE37" s="15"/>
      <c r="BO37" s="15"/>
      <c r="BP37" s="15"/>
      <c r="BQ37" s="15"/>
      <c r="CA37" s="15"/>
      <c r="CB37" s="15"/>
      <c r="CC37" s="15"/>
      <c r="CM37" s="15"/>
      <c r="CN37" s="15"/>
      <c r="CO37" s="15"/>
    </row>
  </sheetData>
  <conditionalFormatting sqref="E5:E6 B6:B8 B11:B15">
    <cfRule type="containsText" dxfId="5" priority="2" operator="containsText" text="Yes">
      <formula>NOT(ISERROR(SEARCH("Yes",B5)))</formula>
    </cfRule>
  </conditionalFormatting>
  <conditionalFormatting sqref="F5 E6 C6:C8 C11:C15">
    <cfRule type="containsText" dxfId="4" priority="1" operator="containsText" text="No">
      <formula>NOT(ISERROR(SEARCH("No",C5)))</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449-4DB5-4978-8C49-96DF1C9842D0}">
  <dimension ref="A1:CO36"/>
  <sheetViews>
    <sheetView workbookViewId="0">
      <selection activeCell="D21" sqref="D21"/>
    </sheetView>
  </sheetViews>
  <sheetFormatPr defaultColWidth="8.85546875" defaultRowHeight="15" x14ac:dyDescent="0.25"/>
  <cols>
    <col min="1" max="1" width="35" style="11" bestFit="1" customWidth="1"/>
    <col min="2" max="2" width="16.5703125" style="11" customWidth="1"/>
    <col min="3" max="3" width="19.140625" style="11" bestFit="1" customWidth="1"/>
    <col min="4" max="4" width="46.5703125" style="11" bestFit="1" customWidth="1"/>
    <col min="5" max="5" width="6.140625" style="11" bestFit="1" customWidth="1"/>
    <col min="6" max="6" width="12.85546875" style="11" bestFit="1" customWidth="1"/>
    <col min="7" max="7" width="17.5703125" style="11" bestFit="1" customWidth="1"/>
    <col min="8" max="8" width="24.140625" style="11" bestFit="1" customWidth="1"/>
    <col min="9" max="9" width="12.85546875" style="11" customWidth="1"/>
    <col min="10" max="10" width="14.85546875" style="11" bestFit="1" customWidth="1"/>
    <col min="11" max="11" width="35.7109375" style="1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106</v>
      </c>
      <c r="B1" s="87" t="s">
        <v>0</v>
      </c>
    </row>
    <row r="2" spans="1:11" x14ac:dyDescent="0.25">
      <c r="A2"/>
      <c r="B2" s="87" t="s">
        <v>2</v>
      </c>
    </row>
    <row r="3" spans="1:11" x14ac:dyDescent="0.25">
      <c r="B3" s="87" t="s">
        <v>95</v>
      </c>
    </row>
    <row r="5" spans="1:11" x14ac:dyDescent="0.25">
      <c r="A5" s="12" t="s">
        <v>26</v>
      </c>
      <c r="B5" s="23" t="s">
        <v>6</v>
      </c>
      <c r="C5"/>
      <c r="D5" s="97" t="s">
        <v>325</v>
      </c>
      <c r="E5" s="20"/>
      <c r="F5" s="20"/>
      <c r="G5" s="12"/>
      <c r="H5" s="12"/>
      <c r="I5" s="12"/>
      <c r="J5" s="12"/>
      <c r="K5" s="12"/>
    </row>
    <row r="6" spans="1:11" ht="30" x14ac:dyDescent="0.25">
      <c r="A6" s="69" t="s">
        <v>327</v>
      </c>
      <c r="B6" s="14"/>
      <c r="C6"/>
      <c r="D6" s="98" t="s">
        <v>321</v>
      </c>
      <c r="E6" s="98" t="s">
        <v>322</v>
      </c>
      <c r="F6" s="12" t="s">
        <v>323</v>
      </c>
      <c r="G6" s="98" t="s">
        <v>324</v>
      </c>
      <c r="H6" s="99" t="s">
        <v>316</v>
      </c>
      <c r="I6" s="98" t="s">
        <v>317</v>
      </c>
      <c r="J6" s="20" t="s">
        <v>326</v>
      </c>
      <c r="K6" s="20" t="s">
        <v>318</v>
      </c>
    </row>
    <row r="7" spans="1:11" x14ac:dyDescent="0.25">
      <c r="A7" s="96" t="s">
        <v>121</v>
      </c>
      <c r="B7" s="14"/>
      <c r="C7"/>
      <c r="D7" s="12"/>
      <c r="E7" s="12"/>
      <c r="F7" s="12"/>
      <c r="G7" s="12"/>
      <c r="H7" s="12"/>
      <c r="I7" s="100">
        <f>(F7-G7)*1000</f>
        <v>0</v>
      </c>
      <c r="J7" s="12"/>
      <c r="K7" s="100" t="e">
        <f>I7/J7</f>
        <v>#DIV/0!</v>
      </c>
    </row>
    <row r="8" spans="1:11" ht="30" x14ac:dyDescent="0.25">
      <c r="A8" s="69" t="s">
        <v>328</v>
      </c>
      <c r="B8" s="14"/>
      <c r="C8"/>
      <c r="D8" s="12"/>
      <c r="E8" s="12"/>
      <c r="F8" s="12"/>
      <c r="G8" s="12"/>
      <c r="H8" s="12"/>
      <c r="I8" s="100">
        <f t="shared" ref="I8:I20" si="0">(F8-G8)*1000</f>
        <v>0</v>
      </c>
      <c r="J8" s="12"/>
      <c r="K8" s="100" t="e">
        <f t="shared" ref="K8:K20" si="1">I8/J8</f>
        <v>#DIV/0!</v>
      </c>
    </row>
    <row r="9" spans="1:11" customFormat="1" x14ac:dyDescent="0.25">
      <c r="A9" s="11"/>
      <c r="B9" s="11"/>
      <c r="C9" s="11"/>
      <c r="D9" s="12"/>
      <c r="E9" s="12"/>
      <c r="F9" s="12"/>
      <c r="G9" s="12"/>
      <c r="H9" s="12"/>
      <c r="I9" s="100">
        <f t="shared" si="0"/>
        <v>0</v>
      </c>
      <c r="J9" s="12"/>
      <c r="K9" s="100" t="e">
        <f t="shared" si="1"/>
        <v>#DIV/0!</v>
      </c>
    </row>
    <row r="10" spans="1:11" x14ac:dyDescent="0.25">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6" spans="7:93" x14ac:dyDescent="0.25">
      <c r="G36" s="15"/>
      <c r="H36" s="15"/>
      <c r="I36" s="15"/>
      <c r="S36" s="15"/>
      <c r="T36" s="15"/>
      <c r="U36" s="15"/>
      <c r="AE36" s="15"/>
      <c r="AF36" s="15"/>
      <c r="AG36" s="15"/>
      <c r="AQ36" s="15"/>
      <c r="AR36" s="15"/>
      <c r="AS36" s="15"/>
      <c r="BC36" s="15"/>
      <c r="BD36" s="15"/>
      <c r="BE36" s="15"/>
      <c r="BO36" s="15"/>
      <c r="BP36" s="15"/>
      <c r="BQ36" s="15"/>
      <c r="CA36" s="15"/>
      <c r="CB36" s="15"/>
      <c r="CC36" s="15"/>
      <c r="CM36" s="15"/>
      <c r="CN36" s="15"/>
      <c r="CO36" s="15"/>
    </row>
  </sheetData>
  <conditionalFormatting sqref="E5:E6 B6:B8 B11:B15">
    <cfRule type="containsText" dxfId="3" priority="2" operator="containsText" text="Yes">
      <formula>NOT(ISERROR(SEARCH("Yes",B5)))</formula>
    </cfRule>
  </conditionalFormatting>
  <conditionalFormatting sqref="F5 E6 C6:C8 C11:C15">
    <cfRule type="containsText" dxfId="2" priority="1" operator="containsText" text="No">
      <formula>NOT(ISERROR(SEARCH("No",C5)))</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7F63-7BF0-44D7-AEA5-23D71FA4E040}">
  <dimension ref="A1:G8"/>
  <sheetViews>
    <sheetView workbookViewId="0">
      <selection activeCell="F14" sqref="F14"/>
    </sheetView>
  </sheetViews>
  <sheetFormatPr defaultRowHeight="15" x14ac:dyDescent="0.25"/>
  <sheetData>
    <row r="1" spans="1:7" ht="45" x14ac:dyDescent="0.25">
      <c r="A1" t="s">
        <v>107</v>
      </c>
      <c r="B1" s="11" t="s">
        <v>104</v>
      </c>
      <c r="C1" s="11" t="s">
        <v>0</v>
      </c>
      <c r="D1" s="11"/>
      <c r="E1" s="11" t="s">
        <v>1</v>
      </c>
      <c r="F1" s="11"/>
      <c r="G1" s="11" t="s">
        <v>112</v>
      </c>
    </row>
    <row r="2" spans="1:7" x14ac:dyDescent="0.25">
      <c r="B2" s="11"/>
      <c r="C2" s="11" t="s">
        <v>2</v>
      </c>
      <c r="D2" s="11"/>
      <c r="E2" s="11" t="s">
        <v>3</v>
      </c>
      <c r="F2" s="11"/>
      <c r="G2" s="11"/>
    </row>
    <row r="3" spans="1:7" ht="45" x14ac:dyDescent="0.25">
      <c r="B3" s="11" t="s">
        <v>4</v>
      </c>
      <c r="C3" s="11"/>
      <c r="D3" s="11" t="s">
        <v>5</v>
      </c>
      <c r="E3" s="11">
        <v>5</v>
      </c>
      <c r="F3" s="11"/>
      <c r="G3" s="11" t="s">
        <v>95</v>
      </c>
    </row>
    <row r="4" spans="1:7" x14ac:dyDescent="0.25">
      <c r="A4" s="11"/>
      <c r="B4" s="11"/>
      <c r="C4" s="11"/>
      <c r="D4" s="11"/>
      <c r="E4" s="11"/>
      <c r="F4" s="11"/>
      <c r="G4" s="11"/>
    </row>
    <row r="5" spans="1:7" ht="30" x14ac:dyDescent="0.25">
      <c r="A5" s="12" t="s">
        <v>26</v>
      </c>
      <c r="B5" s="23" t="s">
        <v>6</v>
      </c>
      <c r="D5" s="11"/>
      <c r="E5" s="11"/>
      <c r="F5" s="11"/>
      <c r="G5" s="11"/>
    </row>
    <row r="6" spans="1:7" ht="135" x14ac:dyDescent="0.25">
      <c r="A6" s="12" t="s">
        <v>124</v>
      </c>
      <c r="B6" s="14"/>
      <c r="D6" s="11"/>
      <c r="E6" s="11"/>
      <c r="F6" s="11"/>
      <c r="G6" s="11"/>
    </row>
    <row r="7" spans="1:7" x14ac:dyDescent="0.25">
      <c r="D7" s="11"/>
      <c r="E7" s="11"/>
      <c r="F7" s="11"/>
      <c r="G7" s="11"/>
    </row>
    <row r="8" spans="1:7" x14ac:dyDescent="0.25">
      <c r="D8" s="11"/>
      <c r="E8" s="11"/>
      <c r="F8" s="11"/>
      <c r="G8" s="11"/>
    </row>
  </sheetData>
  <conditionalFormatting sqref="B6:B8">
    <cfRule type="containsText" dxfId="1" priority="1" operator="containsText" text="Yes">
      <formula>NOT(ISERROR(SEARCH("Yes",B6)))</formula>
    </cfRule>
  </conditionalFormatting>
  <conditionalFormatting sqref="C6:C8">
    <cfRule type="containsText" dxfId="0" priority="2" operator="containsText"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Test Plan</vt:lpstr>
      <vt:lpstr>Initial State Inspection</vt:lpstr>
      <vt:lpstr>Quick Screening Test</vt:lpstr>
      <vt:lpstr>Lifetime Test</vt:lpstr>
      <vt:lpstr>Aerosol Temperature</vt:lpstr>
      <vt:lpstr>User Test - Full Cycle</vt:lpstr>
      <vt:lpstr>Horizontal Puffing Test</vt:lpstr>
      <vt:lpstr>User Test Simulation</vt:lpstr>
      <vt:lpstr>Extended Test</vt:lpstr>
      <vt:lpstr>Long Puff Test</vt:lpstr>
      <vt:lpstr>Rapid Puff Test</vt:lpstr>
      <vt:lpstr>Intense Test</vt:lpstr>
      <vt:lpstr>Big Headspace Low T Test</vt:lpstr>
      <vt:lpstr>Anti-Burn Protection Test</vt:lpstr>
      <vt:lpstr>Big Headspace High T Test</vt:lpstr>
      <vt:lpstr>Upside Down Test</vt:lpstr>
      <vt:lpstr>Big Headspace Pocket Test</vt:lpstr>
      <vt:lpstr>Temperature Cycling Test</vt:lpstr>
      <vt:lpstr>High T High Humidity Test</vt:lpstr>
      <vt:lpstr>Low Temperature Stability</vt:lpstr>
      <vt:lpstr>Negative Pressure Test</vt:lpstr>
      <vt:lpstr>Viscosity Compatibility</vt:lpstr>
      <vt:lpstr>Various Oil Compatibility</vt:lpstr>
      <vt:lpstr>Quick Sensory Test</vt:lpstr>
      <vt:lpstr>Off-odor Score</vt:lpstr>
      <vt:lpstr>Sensory Consistency</vt:lpstr>
      <vt:lpstr>Heavy Metal Leaching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Becquet</dc:creator>
  <cp:lastModifiedBy>Alexander Becquet</cp:lastModifiedBy>
  <dcterms:created xsi:type="dcterms:W3CDTF">2024-08-21T19:14:19Z</dcterms:created>
  <dcterms:modified xsi:type="dcterms:W3CDTF">2025-05-09T17:21:42Z</dcterms:modified>
</cp:coreProperties>
</file>