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17" autoFilterDateGrouping="1"/>
  </bookViews>
  <sheets>
    <sheet xmlns:r="http://schemas.openxmlformats.org/officeDocument/2006/relationships" name="CGS1810 900kcp D9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0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0" fontId="17" fillId="0" borderId="0" pivotButton="0" quotePrefix="0" xfId="0"/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517"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topLeftCell="IQ1" zoomScale="70" zoomScaleNormal="70" workbookViewId="0">
      <selection activeCell="JJ3" sqref="JJ3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CGS1810 900kcp D9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CGS1810 750kcp D9-1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CGS1810 900kcp D9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CGS1810 750kcp D9-2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1.7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200mL/3s/30s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>
        <v>1.7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200mL/3s/30s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</row>
    <row r="3">
      <c r="A3" s="82" t="inlineStr">
        <is>
          <t>Viscosity: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/>
      <c r="G3" s="89" t="inlineStr">
        <is>
          <t>Initial Oil Mass:</t>
        </is>
      </c>
      <c r="H3" s="62" t="inlineStr"/>
      <c r="I3" s="118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/>
      <c r="S3" s="89" t="inlineStr">
        <is>
          <t>Initial Oil Mass:</t>
        </is>
      </c>
      <c r="T3" s="62" t="inlineStr"/>
      <c r="U3" s="118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</row>
    <row r="4">
      <c r="A4" t="inlineStr">
        <is>
          <t>puffs</t>
        </is>
      </c>
      <c r="B4" t="inlineStr">
        <is>
          <t>Before weight/g</t>
        </is>
      </c>
      <c r="C4" t="inlineStr">
        <is>
          <t>After weight/g</t>
        </is>
      </c>
      <c r="D4" t="inlineStr">
        <is>
          <t>Draw Pressure (kpa)</t>
        </is>
      </c>
      <c r="E4" t="inlineStr">
        <is>
          <t>Resistance</t>
        </is>
      </c>
      <c r="F4" t="inlineStr">
        <is>
          <t>Smell</t>
        </is>
      </c>
      <c r="G4" t="inlineStr">
        <is>
          <t>Clog</t>
        </is>
      </c>
      <c r="H4" t="inlineStr">
        <is>
          <t>Notes</t>
        </is>
      </c>
      <c r="I4" t="inlineStr">
        <is>
          <t>TPM (mg/puff)</t>
        </is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inlineStr">
        <is>
          <t>puffs</t>
        </is>
      </c>
      <c r="N4" t="inlineStr">
        <is>
          <t>Before weight/g</t>
        </is>
      </c>
      <c r="O4" t="inlineStr">
        <is>
          <t>After weight/g</t>
        </is>
      </c>
      <c r="P4" t="inlineStr">
        <is>
          <t>Draw Pressure (kpa)</t>
        </is>
      </c>
      <c r="Q4" t="inlineStr">
        <is>
          <t>Resistance</t>
        </is>
      </c>
      <c r="R4" t="inlineStr">
        <is>
          <t>Smell</t>
        </is>
      </c>
      <c r="S4" t="inlineStr">
        <is>
          <t>Clog</t>
        </is>
      </c>
      <c r="T4" t="inlineStr">
        <is>
          <t>Notes</t>
        </is>
      </c>
      <c r="U4" t="inlineStr">
        <is>
          <t>TPM (mg/puff)</t>
        </is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</row>
    <row r="5">
      <c r="A5" t="n">
        <v>20</v>
      </c>
      <c r="B5" t="n">
        <v>24.7705</v>
      </c>
      <c r="C5" t="n">
        <v>24.7288</v>
      </c>
      <c r="F5" t="inlineStr"/>
      <c r="H5" t="inlineStr"/>
      <c r="I5" t="n">
        <v>2.084999999999937</v>
      </c>
      <c r="J5" s="119">
        <f>I5/F$2</f>
        <v/>
      </c>
      <c r="K5" s="17" t="n"/>
      <c r="M5" t="n">
        <v>20</v>
      </c>
      <c r="N5" t="n">
        <v>24.7497</v>
      </c>
      <c r="O5" t="n">
        <v>24.6777</v>
      </c>
      <c r="R5" t="inlineStr"/>
      <c r="T5" t="inlineStr"/>
      <c r="U5" t="n">
        <v>3.599999999999959</v>
      </c>
      <c r="V5" s="119">
        <f>U5/R$2</f>
        <v/>
      </c>
      <c r="W5" s="17" t="n"/>
    </row>
    <row r="6">
      <c r="A6" t="n">
        <v>40</v>
      </c>
      <c r="B6" t="n">
        <v>24.7288</v>
      </c>
      <c r="C6" t="n">
        <v>24.667</v>
      </c>
      <c r="F6" t="inlineStr"/>
      <c r="H6" t="inlineStr"/>
      <c r="I6" t="n">
        <v>3.089999999999904</v>
      </c>
      <c r="J6" s="119">
        <f>I6/F$2</f>
        <v/>
      </c>
      <c r="K6" s="17" t="n"/>
      <c r="M6" t="n">
        <v>40</v>
      </c>
      <c r="N6" t="n">
        <v>24.6776</v>
      </c>
      <c r="O6" t="n">
        <v>24.6111</v>
      </c>
      <c r="R6" t="inlineStr"/>
      <c r="T6" t="inlineStr"/>
      <c r="U6" t="n">
        <v>3.325000000000067</v>
      </c>
      <c r="V6" s="119">
        <f>U6/R$2</f>
        <v/>
      </c>
      <c r="W6" s="17" t="n"/>
    </row>
    <row r="7">
      <c r="A7" t="n">
        <v>60</v>
      </c>
      <c r="B7" t="n">
        <v>24.667</v>
      </c>
      <c r="C7" t="n">
        <v>24.6077</v>
      </c>
      <c r="F7" t="inlineStr"/>
      <c r="H7" t="inlineStr"/>
      <c r="I7" t="n">
        <v>2.965000000000018</v>
      </c>
      <c r="J7" s="119">
        <f>I7/F$2</f>
        <v/>
      </c>
      <c r="K7">
        <f>_xlfn.STDEV.P(I5:I7)/AVERAGE(I5:I7)</f>
        <v/>
      </c>
      <c r="L7">
        <f>AVERAGE(I5:I7)</f>
        <v/>
      </c>
      <c r="M7" t="n">
        <v>60</v>
      </c>
      <c r="N7" t="n">
        <v>24.6111</v>
      </c>
      <c r="O7" t="n">
        <v>24.5438</v>
      </c>
      <c r="R7" t="inlineStr"/>
      <c r="T7" t="inlineStr"/>
      <c r="U7" t="n">
        <v>3.364999999999974</v>
      </c>
      <c r="V7" s="119">
        <f>U7/R$2</f>
        <v/>
      </c>
      <c r="W7">
        <f>_xlfn.STDEV.P(U5:U7)/AVERAGE(U5:U7)</f>
        <v/>
      </c>
      <c r="X7">
        <f>AVERAGE(U5:U7)</f>
        <v/>
      </c>
    </row>
    <row r="8">
      <c r="A8" t="n">
        <v>80</v>
      </c>
      <c r="B8" t="n">
        <v>24.6077</v>
      </c>
      <c r="C8" t="n">
        <v>24.5444</v>
      </c>
      <c r="F8" t="inlineStr"/>
      <c r="H8" t="inlineStr"/>
      <c r="I8" t="n">
        <v>3.165000000000084</v>
      </c>
      <c r="J8" s="119">
        <f>I8/F$2</f>
        <v/>
      </c>
      <c r="M8" t="n">
        <v>80</v>
      </c>
      <c r="N8" t="n">
        <v>24.5438</v>
      </c>
      <c r="O8" t="n">
        <v>24.4698</v>
      </c>
      <c r="R8" t="inlineStr"/>
      <c r="T8" t="inlineStr"/>
      <c r="U8" t="n">
        <v>3.700000000000081</v>
      </c>
      <c r="V8" s="119">
        <f>U8/R$2</f>
        <v/>
      </c>
    </row>
    <row r="9">
      <c r="A9" t="n">
        <v>100</v>
      </c>
      <c r="B9" t="n">
        <v>24.5444</v>
      </c>
      <c r="C9" t="n">
        <v>24.4805</v>
      </c>
      <c r="F9" t="inlineStr"/>
      <c r="H9" t="inlineStr"/>
      <c r="I9" t="n">
        <v>3.195000000000014</v>
      </c>
      <c r="J9" s="119">
        <f>I9/F$2</f>
        <v/>
      </c>
      <c r="M9" t="n">
        <v>100</v>
      </c>
      <c r="N9" t="n">
        <v>24.4698</v>
      </c>
      <c r="O9" t="n">
        <v>24.393</v>
      </c>
      <c r="R9" t="inlineStr"/>
      <c r="T9" t="inlineStr"/>
      <c r="U9" t="n">
        <v>3.839999999999932</v>
      </c>
      <c r="V9" s="119">
        <f>U9/R$2</f>
        <v/>
      </c>
    </row>
    <row r="10">
      <c r="A10" t="n">
        <v>120</v>
      </c>
      <c r="B10" t="n">
        <v>24.4805</v>
      </c>
      <c r="C10" t="n">
        <v>24.4184</v>
      </c>
      <c r="F10" t="inlineStr"/>
      <c r="H10" t="inlineStr"/>
      <c r="I10" t="n">
        <v>3.105000000000047</v>
      </c>
      <c r="J10" s="119">
        <f>I10/F$2</f>
        <v/>
      </c>
      <c r="K10">
        <f>_xlfn.STDEV.P(I8:I10)/AVERAGE(I8:I10)</f>
        <v/>
      </c>
      <c r="L10">
        <f>AVERAGE(I8:I10)</f>
        <v/>
      </c>
      <c r="M10" t="n">
        <v>120</v>
      </c>
      <c r="N10" t="n">
        <v>24.393</v>
      </c>
      <c r="O10" t="n">
        <v>24.3292</v>
      </c>
      <c r="R10" t="inlineStr"/>
      <c r="T10" t="inlineStr"/>
      <c r="U10" t="n">
        <v>3.190000000000026</v>
      </c>
      <c r="V10" s="119">
        <f>U10/R$2</f>
        <v/>
      </c>
      <c r="W10">
        <f>_xlfn.STDEV.P(U8:U10)/AVERAGE(U8:U10)</f>
        <v/>
      </c>
      <c r="X10">
        <f>AVERAGE(U8:U10)</f>
        <v/>
      </c>
    </row>
    <row r="11">
      <c r="A11" t="n">
        <v>140</v>
      </c>
      <c r="B11" t="n">
        <v>24.4184</v>
      </c>
      <c r="C11" t="n">
        <v>24.3526</v>
      </c>
      <c r="F11" t="inlineStr"/>
      <c r="H11" t="inlineStr"/>
      <c r="I11" t="n">
        <v>3.289999999999971</v>
      </c>
      <c r="J11" s="119">
        <f>I11/F$2</f>
        <v/>
      </c>
      <c r="M11" t="n">
        <v>140</v>
      </c>
      <c r="N11" t="n">
        <v>24.3292</v>
      </c>
      <c r="O11" t="n">
        <v>24.2686</v>
      </c>
      <c r="R11" t="inlineStr"/>
      <c r="T11" t="inlineStr"/>
      <c r="U11" t="n">
        <v>3.030000000000044</v>
      </c>
      <c r="V11" s="119">
        <f>U11/R$2</f>
        <v/>
      </c>
    </row>
    <row r="12">
      <c r="A12" t="n">
        <v>160</v>
      </c>
      <c r="B12" t="n">
        <v>24.3526</v>
      </c>
      <c r="C12" t="n">
        <v>24.287</v>
      </c>
      <c r="F12" t="inlineStr"/>
      <c r="H12" t="inlineStr"/>
      <c r="I12" t="n">
        <v>3.279999999999994</v>
      </c>
      <c r="J12" s="119">
        <f>I12/F$2</f>
        <v/>
      </c>
      <c r="M12" t="n">
        <v>160</v>
      </c>
      <c r="N12" t="n">
        <v>24.2686</v>
      </c>
      <c r="O12" t="n">
        <v>24.1983</v>
      </c>
      <c r="R12" t="inlineStr"/>
      <c r="T12" t="inlineStr"/>
      <c r="U12" t="n">
        <v>3.514999999999979</v>
      </c>
      <c r="V12" s="119">
        <f>U12/R$2</f>
        <v/>
      </c>
    </row>
    <row r="13">
      <c r="A13" t="n">
        <v>180</v>
      </c>
      <c r="B13" t="n">
        <v>24.287</v>
      </c>
      <c r="C13" t="n">
        <v>24.2204</v>
      </c>
      <c r="F13" t="inlineStr"/>
      <c r="H13" t="inlineStr"/>
      <c r="I13" t="n">
        <v>3.329999999999878</v>
      </c>
      <c r="J13" s="119">
        <f>I13/F$2</f>
        <v/>
      </c>
      <c r="K13">
        <f>_xlfn.STDEV.P(I11:I13)/AVERAGE(I11:I13)</f>
        <v/>
      </c>
      <c r="L13">
        <f>AVERAGE(I11:I13)</f>
        <v/>
      </c>
      <c r="M13" t="n">
        <v>180</v>
      </c>
      <c r="N13" t="n">
        <v>24.1983</v>
      </c>
      <c r="O13" t="n">
        <v>24.1307</v>
      </c>
      <c r="R13" t="inlineStr"/>
      <c r="T13" t="inlineStr"/>
      <c r="U13" t="n">
        <v>3.379999999999939</v>
      </c>
      <c r="V13" s="119">
        <f>U13/R$2</f>
        <v/>
      </c>
      <c r="W13">
        <f>_xlfn.STDEV.P(U11:U13)/AVERAGE(U11:U13)</f>
        <v/>
      </c>
      <c r="X13">
        <f>AVERAGE(U11:U13)</f>
        <v/>
      </c>
    </row>
    <row r="14">
      <c r="A14" t="n">
        <v>200</v>
      </c>
      <c r="B14" t="n">
        <v>24.0802</v>
      </c>
      <c r="C14" t="n">
        <v>24.0131</v>
      </c>
      <c r="F14" t="inlineStr"/>
      <c r="H14" t="inlineStr"/>
      <c r="I14" t="n">
        <v>3.354999999999997</v>
      </c>
      <c r="J14" s="119">
        <f>I14/F$2</f>
        <v/>
      </c>
      <c r="M14" t="n">
        <v>200</v>
      </c>
      <c r="N14" t="n">
        <v>24.1382</v>
      </c>
      <c r="O14" t="n">
        <v>24.0738</v>
      </c>
      <c r="R14" t="inlineStr"/>
      <c r="T14" t="inlineStr"/>
      <c r="U14" t="n">
        <v>3.220000000000134</v>
      </c>
      <c r="V14" s="119">
        <f>U14/R$2</f>
        <v/>
      </c>
    </row>
    <row r="15">
      <c r="A15" t="n">
        <v>220</v>
      </c>
      <c r="B15" t="n">
        <v>24.0131</v>
      </c>
      <c r="C15" t="n">
        <v>23.9491</v>
      </c>
      <c r="F15" t="inlineStr"/>
      <c r="H15" t="inlineStr">
        <is>
          <t>Cartridge empty, stopping test</t>
        </is>
      </c>
      <c r="I15" t="n">
        <v>3.200000000000003</v>
      </c>
      <c r="J15" s="119">
        <f>I15/F$2</f>
        <v/>
      </c>
      <c r="M15" t="n">
        <v>220</v>
      </c>
      <c r="N15" t="n">
        <v>24.0738</v>
      </c>
      <c r="O15" t="n">
        <v>24.0198</v>
      </c>
      <c r="R15" t="inlineStr"/>
      <c r="T15" t="inlineStr">
        <is>
          <t>cartridge empty, stopping test</t>
        </is>
      </c>
      <c r="U15" t="n">
        <v>2.699999999999925</v>
      </c>
      <c r="V15" s="119">
        <f>U15/R$2</f>
        <v/>
      </c>
    </row>
    <row r="16">
      <c r="J16" s="119" t="n"/>
      <c r="V16" s="119" t="n"/>
    </row>
    <row r="17">
      <c r="J17" s="119" t="n"/>
      <c r="V17" s="119" t="n"/>
    </row>
    <row r="18">
      <c r="J18" s="119" t="n"/>
      <c r="V18" s="119" t="n"/>
    </row>
    <row r="19">
      <c r="J19" s="119" t="n"/>
      <c r="V19" s="119" t="n"/>
    </row>
    <row r="20">
      <c r="J20" s="119" t="n"/>
      <c r="V20" s="119" t="n"/>
    </row>
    <row r="21">
      <c r="J21" s="119" t="n"/>
      <c r="V21" s="119" t="n"/>
    </row>
    <row r="22">
      <c r="J22" s="119" t="n"/>
      <c r="V22" s="119" t="n"/>
    </row>
    <row r="23">
      <c r="J23" s="119" t="n"/>
      <c r="V23" s="119" t="n"/>
    </row>
    <row r="24">
      <c r="J24" s="119" t="n"/>
      <c r="V24" s="119" t="n"/>
    </row>
    <row r="25">
      <c r="J25" s="119" t="n"/>
      <c r="V25" s="119" t="n"/>
    </row>
    <row r="26">
      <c r="J26" s="119" t="n"/>
      <c r="V26" s="119" t="n"/>
    </row>
    <row r="27">
      <c r="J27" s="119" t="n"/>
      <c r="V27" s="119" t="n"/>
    </row>
    <row r="28">
      <c r="J28" s="119" t="n"/>
      <c r="V28" s="119" t="n"/>
    </row>
    <row r="29">
      <c r="J29" s="119" t="n"/>
      <c r="V29" s="119" t="n"/>
    </row>
    <row r="30">
      <c r="J30" s="119" t="n"/>
      <c r="V30" s="119" t="n"/>
    </row>
    <row r="31">
      <c r="J31" s="119" t="n"/>
      <c r="V31" s="119" t="n"/>
    </row>
    <row r="32">
      <c r="J32" s="119" t="n"/>
      <c r="V32" s="119" t="n"/>
    </row>
    <row r="33">
      <c r="J33" s="119" t="n"/>
      <c r="V33" s="119" t="n"/>
    </row>
    <row r="34">
      <c r="J34" s="119" t="n"/>
      <c r="V34" s="119" t="n"/>
    </row>
    <row r="35">
      <c r="J35" s="119" t="n"/>
      <c r="V35" s="119" t="n"/>
    </row>
    <row r="36">
      <c r="J36" s="119" t="n"/>
      <c r="V36" s="119" t="n"/>
    </row>
    <row r="37">
      <c r="J37" s="119" t="n"/>
      <c r="V37" s="119" t="n"/>
    </row>
    <row r="38">
      <c r="J38" s="119" t="n"/>
      <c r="V38" s="119" t="n"/>
    </row>
    <row r="39">
      <c r="J39" s="119" t="n"/>
      <c r="V39" s="119" t="n"/>
    </row>
    <row r="40">
      <c r="J40" s="119" t="n"/>
      <c r="V40" s="119" t="n"/>
    </row>
  </sheetData>
  <conditionalFormatting sqref="K7:K115">
    <cfRule type="cellIs" priority="139" operator="between" dxfId="12">
      <formula>0.05</formula>
      <formula>0.1</formula>
    </cfRule>
    <cfRule type="cellIs" priority="138" operator="greaterThan" dxfId="9">
      <formula>0.1</formula>
    </cfRule>
    <cfRule type="cellIs" priority="140" operator="lessThan" dxfId="11">
      <formula>0.05</formula>
    </cfRule>
  </conditionalFormatting>
  <conditionalFormatting sqref="L7:L115">
    <cfRule type="cellIs" priority="136" operator="greaterThan" dxfId="9">
      <formula>$L$2+$L$3</formula>
    </cfRule>
    <cfRule type="cellIs" priority="137" operator="lessThan" dxfId="9">
      <formula>$L$2-$L$3</formula>
    </cfRule>
  </conditionalFormatting>
  <conditionalFormatting sqref="W7:W115">
    <cfRule type="cellIs" priority="95" operator="lessThan" dxfId="11">
      <formula>0.05</formula>
    </cfRule>
    <cfRule type="cellIs" priority="94" operator="between" dxfId="12">
      <formula>0.05</formula>
      <formula>0.1</formula>
    </cfRule>
    <cfRule type="cellIs" priority="93" operator="greaterThan" dxfId="9">
      <formula>0.1</formula>
    </cfRule>
  </conditionalFormatting>
  <conditionalFormatting sqref="X7:X115">
    <cfRule type="cellIs" priority="92" operator="lessThan" dxfId="9">
      <formula>$L$2-$L$3</formula>
    </cfRule>
    <cfRule type="cellIs" priority="91" operator="greaterThan" dxfId="9">
      <formula>$L$2+$L$3</formula>
    </cfRule>
  </conditionalFormatting>
  <conditionalFormatting sqref="AI7:AI115">
    <cfRule type="cellIs" priority="110" operator="lessThan" dxfId="11">
      <formula>0.05</formula>
    </cfRule>
    <cfRule type="cellIs" priority="109" operator="between" dxfId="12">
      <formula>0.05</formula>
      <formula>0.1</formula>
    </cfRule>
    <cfRule type="cellIs" priority="108" operator="greaterThan" dxfId="9">
      <formula>0.1</formula>
    </cfRule>
  </conditionalFormatting>
  <conditionalFormatting sqref="AJ7:AJ115">
    <cfRule type="cellIs" priority="107" operator="lessThan" dxfId="9">
      <formula>$L$2-$L$3</formula>
    </cfRule>
    <cfRule type="cellIs" priority="106" operator="greaterThan" dxfId="9">
      <formula>$L$2+$L$3</formula>
    </cfRule>
  </conditionalFormatting>
  <conditionalFormatting sqref="AU7:AU115">
    <cfRule type="cellIs" priority="105" operator="lessThan" dxfId="11">
      <formula>0.05</formula>
    </cfRule>
    <cfRule type="cellIs" priority="104" operator="between" dxfId="12">
      <formula>0.05</formula>
      <formula>0.1</formula>
    </cfRule>
    <cfRule type="cellIs" priority="103" operator="greaterThan" dxfId="9">
      <formula>0.1</formula>
    </cfRule>
  </conditionalFormatting>
  <conditionalFormatting sqref="AV7:AV115">
    <cfRule type="cellIs" priority="102" operator="lessThan" dxfId="9">
      <formula>$L$2-$L$3</formula>
    </cfRule>
    <cfRule type="cellIs" priority="101" operator="greaterThan" dxfId="9">
      <formula>$L$2+$L$3</formula>
    </cfRule>
  </conditionalFormatting>
  <conditionalFormatting sqref="BG7:BG115">
    <cfRule type="cellIs" priority="89" operator="between" dxfId="12">
      <formula>0.05</formula>
      <formula>0.1</formula>
    </cfRule>
    <cfRule type="cellIs" priority="88" operator="greaterThan" dxfId="9">
      <formula>0.1</formula>
    </cfRule>
    <cfRule type="cellIs" priority="90" operator="lessThan" dxfId="11">
      <formula>0.05</formula>
    </cfRule>
  </conditionalFormatting>
  <conditionalFormatting sqref="BH7:BH115">
    <cfRule type="cellIs" priority="87" operator="lessThan" dxfId="9">
      <formula>$L$2-$L$3</formula>
    </cfRule>
    <cfRule type="cellIs" priority="86" operator="greaterThan" dxfId="9">
      <formula>$L$2+$L$3</formula>
    </cfRule>
  </conditionalFormatting>
  <conditionalFormatting sqref="BS7:BS115">
    <cfRule type="cellIs" priority="84" operator="between" dxfId="12">
      <formula>0.05</formula>
      <formula>0.1</formula>
    </cfRule>
    <cfRule type="cellIs" priority="85" operator="lessThan" dxfId="11">
      <formula>0.05</formula>
    </cfRule>
    <cfRule type="cellIs" priority="83" operator="greaterThan" dxfId="9">
      <formula>0.1</formula>
    </cfRule>
  </conditionalFormatting>
  <conditionalFormatting sqref="BT7:BT115">
    <cfRule type="cellIs" priority="82" operator="lessThan" dxfId="9">
      <formula>$L$2-$L$3</formula>
    </cfRule>
    <cfRule type="cellIs" priority="81" operator="greaterThan" dxfId="9">
      <formula>$L$2+$L$3</formula>
    </cfRule>
  </conditionalFormatting>
  <conditionalFormatting sqref="CE7:CE115">
    <cfRule type="cellIs" priority="80" operator="lessThan" dxfId="11">
      <formula>0.05</formula>
    </cfRule>
    <cfRule type="cellIs" priority="79" operator="between" dxfId="12">
      <formula>0.05</formula>
      <formula>0.1</formula>
    </cfRule>
    <cfRule type="cellIs" priority="78" operator="greaterThan" dxfId="9">
      <formula>0.1</formula>
    </cfRule>
  </conditionalFormatting>
  <conditionalFormatting sqref="CF7:CF115">
    <cfRule type="cellIs" priority="77" operator="lessThan" dxfId="9">
      <formula>$L$2-$L$3</formula>
    </cfRule>
    <cfRule type="cellIs" priority="76" operator="greaterThan" dxfId="9">
      <formula>$L$2+$L$3</formula>
    </cfRule>
  </conditionalFormatting>
  <conditionalFormatting sqref="CQ7:CQ115">
    <cfRule type="cellIs" priority="75" operator="lessThan" dxfId="11">
      <formula>0.05</formula>
    </cfRule>
    <cfRule type="cellIs" priority="74" operator="between" dxfId="12">
      <formula>0.05</formula>
      <formula>0.1</formula>
    </cfRule>
    <cfRule type="cellIs" priority="73" operator="greaterThan" dxfId="9">
      <formula>0.1</formula>
    </cfRule>
  </conditionalFormatting>
  <conditionalFormatting sqref="CR7:CR115">
    <cfRule type="cellIs" priority="72" operator="lessThan" dxfId="9">
      <formula>$L$2-$L$3</formula>
    </cfRule>
    <cfRule type="cellIs" priority="71" operator="greaterThan" dxfId="9">
      <formula>$L$2+$L$3</formula>
    </cfRule>
  </conditionalFormatting>
  <conditionalFormatting sqref="DC7:DC115">
    <cfRule type="cellIs" priority="69" operator="between" dxfId="12">
      <formula>0.05</formula>
      <formula>0.1</formula>
    </cfRule>
    <cfRule type="cellIs" priority="70" operator="lessThan" dxfId="11">
      <formula>0.05</formula>
    </cfRule>
    <cfRule type="cellIs" priority="68" operator="greaterThan" dxfId="9">
      <formula>0.1</formula>
    </cfRule>
  </conditionalFormatting>
  <conditionalFormatting sqref="DD7:DD115">
    <cfRule type="cellIs" priority="67" operator="lessThan" dxfId="9">
      <formula>$L$2-$L$3</formula>
    </cfRule>
    <cfRule type="cellIs" priority="66" operator="greaterThan" dxfId="9">
      <formula>$L$2+$L$3</formula>
    </cfRule>
  </conditionalFormatting>
  <conditionalFormatting sqref="DO7:DO115">
    <cfRule type="cellIs" priority="65" operator="lessThan" dxfId="11">
      <formula>0.05</formula>
    </cfRule>
    <cfRule type="cellIs" priority="64" operator="between" dxfId="12">
      <formula>0.05</formula>
      <formula>0.1</formula>
    </cfRule>
    <cfRule type="cellIs" priority="63" operator="greaterThan" dxfId="9">
      <formula>0.1</formula>
    </cfRule>
  </conditionalFormatting>
  <conditionalFormatting sqref="DP7:DP115">
    <cfRule type="cellIs" priority="62" operator="lessThan" dxfId="9">
      <formula>$L$2-$L$3</formula>
    </cfRule>
    <cfRule type="cellIs" priority="61" operator="greaterThan" dxfId="9">
      <formula>$L$2+$L$3</formula>
    </cfRule>
  </conditionalFormatting>
  <conditionalFormatting sqref="EA7:EA115">
    <cfRule type="cellIs" priority="58" operator="greaterThan" dxfId="9">
      <formula>0.1</formula>
    </cfRule>
    <cfRule type="cellIs" priority="59" operator="between" dxfId="12">
      <formula>0.05</formula>
      <formula>0.1</formula>
    </cfRule>
    <cfRule type="cellIs" priority="60" operator="lessThan" dxfId="11">
      <formula>0.05</formula>
    </cfRule>
  </conditionalFormatting>
  <conditionalFormatting sqref="EB7:EB115">
    <cfRule type="cellIs" priority="56" operator="greaterThan" dxfId="9">
      <formula>$L$2+$L$3</formula>
    </cfRule>
    <cfRule type="cellIs" priority="57" operator="lessThan" dxfId="9">
      <formula>$L$2-$L$3</formula>
    </cfRule>
  </conditionalFormatting>
  <conditionalFormatting sqref="EM7:EM115">
    <cfRule type="cellIs" priority="55" operator="lessThan" dxfId="11">
      <formula>0.05</formula>
    </cfRule>
    <cfRule type="cellIs" priority="54" operator="between" dxfId="12">
      <formula>0.05</formula>
      <formula>0.1</formula>
    </cfRule>
    <cfRule type="cellIs" priority="53" operator="greaterThan" dxfId="9">
      <formula>0.1</formula>
    </cfRule>
  </conditionalFormatting>
  <conditionalFormatting sqref="EN7:EN115">
    <cfRule type="cellIs" priority="51" operator="greaterThan" dxfId="9">
      <formula>$L$2+$L$3</formula>
    </cfRule>
    <cfRule type="cellIs" priority="52" operator="lessThan" dxfId="9">
      <formula>$L$2-$L$3</formula>
    </cfRule>
  </conditionalFormatting>
  <conditionalFormatting sqref="EY7:EY115">
    <cfRule type="cellIs" priority="50" operator="lessThan" dxfId="11">
      <formula>0.05</formula>
    </cfRule>
    <cfRule type="cellIs" priority="49" operator="between" dxfId="12">
      <formula>0.05</formula>
      <formula>0.1</formula>
    </cfRule>
    <cfRule type="cellIs" priority="48" operator="greaterThan" dxfId="9">
      <formula>0.1</formula>
    </cfRule>
  </conditionalFormatting>
  <conditionalFormatting sqref="EZ7:EZ115">
    <cfRule type="cellIs" priority="47" operator="lessThan" dxfId="9">
      <formula>$L$2-$L$3</formula>
    </cfRule>
    <cfRule type="cellIs" priority="46" operator="greaterThan" dxfId="9">
      <formula>$L$2+$L$3</formula>
    </cfRule>
  </conditionalFormatting>
  <conditionalFormatting sqref="FK7:FK115">
    <cfRule type="cellIs" priority="45" operator="lessThan" dxfId="11">
      <formula>0.05</formula>
    </cfRule>
    <cfRule type="cellIs" priority="43" operator="greaterThan" dxfId="9">
      <formula>0.1</formula>
    </cfRule>
    <cfRule type="cellIs" priority="44" operator="between" dxfId="12">
      <formula>0.05</formula>
      <formula>0.1</formula>
    </cfRule>
  </conditionalFormatting>
  <conditionalFormatting sqref="FL7:FL115">
    <cfRule type="cellIs" priority="42" operator="lessThan" dxfId="9">
      <formula>$L$2-$L$3</formula>
    </cfRule>
    <cfRule type="cellIs" priority="41" operator="greaterThan" dxfId="9">
      <formula>$L$2+$L$3</formula>
    </cfRule>
  </conditionalFormatting>
  <conditionalFormatting sqref="FW7:FW115">
    <cfRule type="cellIs" priority="40" operator="lessThan" dxfId="11">
      <formula>0.05</formula>
    </cfRule>
    <cfRule type="cellIs" priority="39" operator="between" dxfId="12">
      <formula>0.05</formula>
      <formula>0.1</formula>
    </cfRule>
    <cfRule type="cellIs" priority="38" operator="greaterThan" dxfId="9">
      <formula>0.1</formula>
    </cfRule>
  </conditionalFormatting>
  <conditionalFormatting sqref="FX7:FX115">
    <cfRule type="cellIs" priority="37" operator="lessThan" dxfId="9">
      <formula>$L$2-$L$3</formula>
    </cfRule>
    <cfRule type="cellIs" priority="36" operator="greaterThan" dxfId="9">
      <formula>$L$2+$L$3</formula>
    </cfRule>
  </conditionalFormatting>
  <conditionalFormatting sqref="GI7:GI115">
    <cfRule type="cellIs" priority="35" operator="lessThan" dxfId="11">
      <formula>0.05</formula>
    </cfRule>
    <cfRule type="cellIs" priority="34" operator="between" dxfId="12">
      <formula>0.05</formula>
      <formula>0.1</formula>
    </cfRule>
    <cfRule type="cellIs" priority="33" operator="greaterThan" dxfId="9">
      <formula>0.1</formula>
    </cfRule>
  </conditionalFormatting>
  <conditionalFormatting sqref="GJ7:GJ115">
    <cfRule type="cellIs" priority="32" operator="lessThan" dxfId="9">
      <formula>$L$2-$L$3</formula>
    </cfRule>
    <cfRule type="cellIs" priority="31" operator="greaterThan" dxfId="9">
      <formula>$L$2+$L$3</formula>
    </cfRule>
  </conditionalFormatting>
  <conditionalFormatting sqref="GU7:GU115">
    <cfRule type="cellIs" priority="29" operator="between" dxfId="12">
      <formula>0.05</formula>
      <formula>0.1</formula>
    </cfRule>
    <cfRule type="cellIs" priority="28" operator="greaterThan" dxfId="9">
      <formula>0.1</formula>
    </cfRule>
    <cfRule type="cellIs" priority="30" operator="lessThan" dxfId="11">
      <formula>0.05</formula>
    </cfRule>
  </conditionalFormatting>
  <conditionalFormatting sqref="GV7:GV115">
    <cfRule type="cellIs" priority="27" operator="lessThan" dxfId="9">
      <formula>$L$2-$L$3</formula>
    </cfRule>
    <cfRule type="cellIs" priority="26" operator="greaterThan" dxfId="9">
      <formula>$L$2+$L$3</formula>
    </cfRule>
  </conditionalFormatting>
  <conditionalFormatting sqref="HG7:HG115">
    <cfRule type="cellIs" priority="25" operator="lessThan" dxfId="11">
      <formula>0.05</formula>
    </cfRule>
    <cfRule type="cellIs" priority="24" operator="between" dxfId="12">
      <formula>0.05</formula>
      <formula>0.1</formula>
    </cfRule>
    <cfRule type="cellIs" priority="23" operator="greaterThan" dxfId="9">
      <formula>0.1</formula>
    </cfRule>
  </conditionalFormatting>
  <conditionalFormatting sqref="HH7:HH115">
    <cfRule type="cellIs" priority="22" operator="lessThan" dxfId="9">
      <formula>$L$2-$L$3</formula>
    </cfRule>
    <cfRule type="cellIs" priority="21" operator="greaterThan" dxfId="9">
      <formula>$L$2+$L$3</formula>
    </cfRule>
  </conditionalFormatting>
  <conditionalFormatting sqref="HS7:HS115">
    <cfRule type="cellIs" priority="20" operator="lessThan" dxfId="11">
      <formula>0.05</formula>
    </cfRule>
    <cfRule type="cellIs" priority="19" operator="between" dxfId="12">
      <formula>0.05</formula>
      <formula>0.1</formula>
    </cfRule>
    <cfRule type="cellIs" priority="18" operator="greaterThan" dxfId="9">
      <formula>0.1</formula>
    </cfRule>
  </conditionalFormatting>
  <conditionalFormatting sqref="HT7:HT115">
    <cfRule type="cellIs" priority="17" operator="lessThan" dxfId="9">
      <formula>$L$2-$L$3</formula>
    </cfRule>
    <cfRule type="cellIs" priority="16" operator="greaterThan" dxfId="9">
      <formula>$L$2+$L$3</formula>
    </cfRule>
  </conditionalFormatting>
  <conditionalFormatting sqref="IE7:IE115">
    <cfRule type="cellIs" priority="14" operator="between" dxfId="12">
      <formula>0.05</formula>
      <formula>0.1</formula>
    </cfRule>
    <cfRule type="cellIs" priority="15" operator="lessThan" dxfId="11">
      <formula>0.05</formula>
    </cfRule>
    <cfRule type="cellIs" priority="13" operator="greaterThan" dxfId="9">
      <formula>0.1</formula>
    </cfRule>
  </conditionalFormatting>
  <conditionalFormatting sqref="IF7:IF115">
    <cfRule type="cellIs" priority="12" operator="lessThan" dxfId="9">
      <formula>$L$2-$L$3</formula>
    </cfRule>
    <cfRule type="cellIs" priority="11" operator="greaterThan" dxfId="9">
      <formula>$L$2+$L$3</formula>
    </cfRule>
  </conditionalFormatting>
  <conditionalFormatting sqref="IQ7:IQ115">
    <cfRule type="cellIs" priority="10" operator="lessThan" dxfId="11">
      <formula>0.05</formula>
    </cfRule>
    <cfRule type="cellIs" priority="9" operator="between" dxfId="12">
      <formula>0.05</formula>
      <formula>0.1</formula>
    </cfRule>
    <cfRule type="cellIs" priority="8" operator="greaterThan" dxfId="9">
      <formula>0.1</formula>
    </cfRule>
  </conditionalFormatting>
  <conditionalFormatting sqref="IR7:IR115">
    <cfRule type="cellIs" priority="7" operator="lessThan" dxfId="9">
      <formula>$L$2-$L$3</formula>
    </cfRule>
    <cfRule type="cellIs" priority="6" operator="greaterThan" dxfId="9">
      <formula>$L$2+$L$3</formula>
    </cfRule>
  </conditionalFormatting>
  <conditionalFormatting sqref="JC7:JC115">
    <cfRule type="cellIs" priority="5" operator="lessThan" dxfId="11">
      <formula>0.05</formula>
    </cfRule>
    <cfRule type="cellIs" priority="4" operator="between" dxfId="12">
      <formula>0.05</formula>
      <formula>0.1</formula>
    </cfRule>
    <cfRule type="cellIs" priority="3" operator="greaterThan" dxfId="9">
      <formula>0.1</formula>
    </cfRule>
  </conditionalFormatting>
  <conditionalFormatting sqref="JD7:JD115">
    <cfRule type="cellIs" priority="2" operator="lessThan" dxfId="9">
      <formula>$L$2-$L$3</formula>
    </cfRule>
    <cfRule type="cellIs" priority="1" operator="greaterThan" dxfId="9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2025-03-06T00:44:02Z</dcterms:modified>
  <cp:lastModifiedBy>Alexander Becquet</cp:lastModifiedBy>
</cp:coreProperties>
</file>