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DS7020-U Intense Test 1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DS7020-U Intense Test 11-8-2024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CCELL3.0 T58G-AIO-700k-Int-2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DS7020-U Intense Test 11-8-2024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DS7020 Int-1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DS7020-U Intense Test 11-8-2024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DS7020 Int-2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DS7020-U Intense Test 11-8-2024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DS7020 Int-3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DS7020-U Intense Test 11-8-2024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DS7020 Int-4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1.23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2.1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2.1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2.1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2.1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700kcp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3.2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700kcp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700kcp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700kcp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700kcp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10</v>
      </c>
      <c r="B4" t="n">
        <v>32.0317</v>
      </c>
      <c r="C4" t="n">
        <v>31.9916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4.010000000000247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10</v>
      </c>
      <c r="N4" t="n">
        <v>27.6076</v>
      </c>
      <c r="O4" t="n">
        <v>27.5787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2.890000000000015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10</v>
      </c>
      <c r="Z4" t="n">
        <v>28.8004</v>
      </c>
      <c r="AA4" t="n">
        <v>28.778</v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2.240000000000109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10</v>
      </c>
      <c r="AL4" t="n">
        <v>28.7291</v>
      </c>
      <c r="AM4" t="n">
        <v>28.714</v>
      </c>
      <c r="AN4" t="inlineStr">
        <is>
          <t>Draw Pressure (kpa)</t>
        </is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None</t>
        </is>
      </c>
      <c r="AS4" t="n">
        <v>1.510000000000034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10</v>
      </c>
      <c r="AX4" t="n">
        <v>27.7341</v>
      </c>
      <c r="AY4" t="n">
        <v>27.7079</v>
      </c>
      <c r="AZ4" t="inlineStr">
        <is>
          <t>Draw Pressure (kpa)</t>
        </is>
      </c>
      <c r="BA4" t="inlineStr">
        <is>
          <t>Resistance</t>
        </is>
      </c>
      <c r="BB4" t="inlineStr">
        <is>
          <t>None</t>
        </is>
      </c>
      <c r="BC4" t="inlineStr">
        <is>
          <t>Clog</t>
        </is>
      </c>
      <c r="BD4" t="inlineStr">
        <is>
          <t>None</t>
        </is>
      </c>
      <c r="BE4" t="n">
        <v>2.620000000000289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20</v>
      </c>
      <c r="B5" t="n">
        <v>31.9916</v>
      </c>
      <c r="C5" t="n">
        <v>31.9447</v>
      </c>
      <c r="F5" t="inlineStr">
        <is>
          <t>None</t>
        </is>
      </c>
      <c r="H5" t="inlineStr">
        <is>
          <t>None</t>
        </is>
      </c>
      <c r="I5" t="n">
        <v>4.689999999999728</v>
      </c>
      <c r="J5" s="121">
        <f>I5/F$2</f>
        <v/>
      </c>
      <c r="K5" s="17" t="n"/>
      <c r="M5" t="n">
        <v>20</v>
      </c>
      <c r="N5" t="n">
        <v>27.5787</v>
      </c>
      <c r="O5" t="n">
        <v>27.5587</v>
      </c>
      <c r="R5" t="inlineStr">
        <is>
          <t>None</t>
        </is>
      </c>
      <c r="T5" t="inlineStr">
        <is>
          <t>None</t>
        </is>
      </c>
      <c r="U5" t="n">
        <v>1.999999999999957</v>
      </c>
      <c r="V5" s="121">
        <f>U5/R$2</f>
        <v/>
      </c>
      <c r="W5" s="17" t="n"/>
      <c r="Y5" t="n">
        <v>20</v>
      </c>
      <c r="Z5" t="n">
        <v>28.778</v>
      </c>
      <c r="AA5" t="n">
        <v>28.757</v>
      </c>
      <c r="AD5" t="inlineStr">
        <is>
          <t>None</t>
        </is>
      </c>
      <c r="AF5" t="inlineStr">
        <is>
          <t>None</t>
        </is>
      </c>
      <c r="AG5" t="n">
        <v>2.099999999999724</v>
      </c>
      <c r="AH5" s="121">
        <f>AG5/AD$2</f>
        <v/>
      </c>
      <c r="AI5" s="17" t="n"/>
      <c r="AK5" t="n">
        <v>20</v>
      </c>
      <c r="AL5" t="n">
        <v>28.714</v>
      </c>
      <c r="AM5" t="n">
        <v>28.6993</v>
      </c>
      <c r="AP5" t="inlineStr">
        <is>
          <t>None</t>
        </is>
      </c>
      <c r="AR5" t="inlineStr">
        <is>
          <t>None</t>
        </is>
      </c>
      <c r="AS5" t="n">
        <v>1.469999999999771</v>
      </c>
      <c r="AT5" s="121">
        <f>AS5/AP$2</f>
        <v/>
      </c>
      <c r="AU5" s="17" t="n"/>
      <c r="AW5" t="n">
        <v>20</v>
      </c>
      <c r="AX5" t="n">
        <v>27.7079</v>
      </c>
      <c r="AY5" t="n">
        <v>27.6802</v>
      </c>
      <c r="BB5" t="inlineStr">
        <is>
          <t>None</t>
        </is>
      </c>
      <c r="BD5" t="inlineStr">
        <is>
          <t>None</t>
        </is>
      </c>
      <c r="BE5" t="n">
        <v>2.769999999999939</v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30</v>
      </c>
      <c r="B6" t="n">
        <v>31.9447</v>
      </c>
      <c r="C6" t="n">
        <v>31.8953</v>
      </c>
      <c r="F6" t="inlineStr">
        <is>
          <t>None</t>
        </is>
      </c>
      <c r="H6" t="inlineStr">
        <is>
          <t>None</t>
        </is>
      </c>
      <c r="I6" t="n">
        <v>4.940000000000211</v>
      </c>
      <c r="J6" s="121">
        <f>I6/F$2</f>
        <v/>
      </c>
      <c r="K6" s="17" t="n"/>
      <c r="M6" t="n">
        <v>30</v>
      </c>
      <c r="N6" t="n">
        <v>27.5587</v>
      </c>
      <c r="O6" t="n">
        <v>27.547</v>
      </c>
      <c r="R6" t="inlineStr">
        <is>
          <t>None</t>
        </is>
      </c>
      <c r="T6" t="inlineStr">
        <is>
          <t>None</t>
        </is>
      </c>
      <c r="U6" t="n">
        <v>1.170000000000115</v>
      </c>
      <c r="V6" s="121">
        <f>U6/R$2</f>
        <v/>
      </c>
      <c r="W6" s="17" t="n"/>
      <c r="Y6" t="n">
        <v>30</v>
      </c>
      <c r="Z6" t="n">
        <v>28.757</v>
      </c>
      <c r="AA6" t="n">
        <v>28.7283</v>
      </c>
      <c r="AD6" t="inlineStr">
        <is>
          <t>None</t>
        </is>
      </c>
      <c r="AF6" t="inlineStr">
        <is>
          <t>None</t>
        </is>
      </c>
      <c r="AG6" t="n">
        <v>2.870000000000061</v>
      </c>
      <c r="AH6" s="121">
        <f>AG6/AD$2</f>
        <v/>
      </c>
      <c r="AI6" s="17" t="n"/>
      <c r="AK6" t="n">
        <v>30</v>
      </c>
      <c r="AL6" t="n">
        <v>28.6993</v>
      </c>
      <c r="AM6" t="n">
        <v>28.6831</v>
      </c>
      <c r="AP6" t="inlineStr">
        <is>
          <t>None</t>
        </is>
      </c>
      <c r="AR6" t="inlineStr">
        <is>
          <t>None</t>
        </is>
      </c>
      <c r="AS6" t="n">
        <v>1.620000000000132</v>
      </c>
      <c r="AT6" s="121">
        <f>AS6/AP$2</f>
        <v/>
      </c>
      <c r="AU6" s="17" t="n"/>
      <c r="AW6" t="n">
        <v>30</v>
      </c>
      <c r="AX6" t="n">
        <v>27.6802</v>
      </c>
      <c r="AY6" t="n">
        <v>27.6524</v>
      </c>
      <c r="BB6" t="inlineStr">
        <is>
          <t>None</t>
        </is>
      </c>
      <c r="BD6" t="inlineStr">
        <is>
          <t>None</t>
        </is>
      </c>
      <c r="BE6" t="n">
        <v>2.779999999999916</v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40</v>
      </c>
      <c r="B7" t="n">
        <v>31.8953</v>
      </c>
      <c r="C7" t="n">
        <v>31.851</v>
      </c>
      <c r="F7" t="inlineStr">
        <is>
          <t>None</t>
        </is>
      </c>
      <c r="H7" t="inlineStr">
        <is>
          <t>None</t>
        </is>
      </c>
      <c r="I7" t="n">
        <v>4.429999999999978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40</v>
      </c>
      <c r="N7" t="n">
        <v>27.547</v>
      </c>
      <c r="O7" t="n">
        <v>27.5299</v>
      </c>
      <c r="R7" t="inlineStr">
        <is>
          <t>None</t>
        </is>
      </c>
      <c r="T7" t="inlineStr">
        <is>
          <t>None</t>
        </is>
      </c>
      <c r="U7" t="n">
        <v>1.709999999999923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40</v>
      </c>
      <c r="Z7" t="n">
        <v>28.7283</v>
      </c>
      <c r="AA7" t="n">
        <v>28.6984</v>
      </c>
      <c r="AD7" t="inlineStr">
        <is>
          <t>None</t>
        </is>
      </c>
      <c r="AF7" t="inlineStr">
        <is>
          <t>None</t>
        </is>
      </c>
      <c r="AG7" t="n">
        <v>2.990000000000137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40</v>
      </c>
      <c r="AL7" t="n">
        <v>28.681</v>
      </c>
      <c r="AM7" t="n">
        <v>28.6653</v>
      </c>
      <c r="AP7" t="inlineStr">
        <is>
          <t>None</t>
        </is>
      </c>
      <c r="AR7" t="inlineStr">
        <is>
          <t>None</t>
        </is>
      </c>
      <c r="AS7" t="n">
        <v>1.570000000000249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40</v>
      </c>
      <c r="AX7" t="n">
        <v>27.6511</v>
      </c>
      <c r="AY7" t="n">
        <v>27.6233</v>
      </c>
      <c r="BB7" t="inlineStr">
        <is>
          <t>None</t>
        </is>
      </c>
      <c r="BD7" t="inlineStr">
        <is>
          <t>None</t>
        </is>
      </c>
      <c r="BE7" t="n">
        <v>2.779999999999916</v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50</v>
      </c>
      <c r="B8" t="n">
        <v>31.851</v>
      </c>
      <c r="C8" t="n">
        <v>31.7958</v>
      </c>
      <c r="F8" t="inlineStr">
        <is>
          <t>None</t>
        </is>
      </c>
      <c r="H8" t="inlineStr">
        <is>
          <t>None</t>
        </is>
      </c>
      <c r="I8" t="n">
        <v>5.519999999999925</v>
      </c>
      <c r="J8" s="121">
        <f>I8/F$2</f>
        <v/>
      </c>
      <c r="M8" t="n">
        <v>50</v>
      </c>
      <c r="N8" t="n">
        <v>27.5299</v>
      </c>
      <c r="O8" t="n">
        <v>27.5133</v>
      </c>
      <c r="R8" t="inlineStr">
        <is>
          <t>None</t>
        </is>
      </c>
      <c r="T8" t="inlineStr">
        <is>
          <t>None</t>
        </is>
      </c>
      <c r="U8" t="n">
        <v>1.660000000000039</v>
      </c>
      <c r="V8" s="121">
        <f>U8/R$2</f>
        <v/>
      </c>
      <c r="Y8" t="n">
        <v>50</v>
      </c>
      <c r="Z8" t="n">
        <v>28.6984</v>
      </c>
      <c r="AA8" t="n">
        <v>28.6736</v>
      </c>
      <c r="AD8" t="inlineStr">
        <is>
          <t>None</t>
        </is>
      </c>
      <c r="AF8" t="inlineStr">
        <is>
          <t>None</t>
        </is>
      </c>
      <c r="AG8" t="n">
        <v>2.479999999999905</v>
      </c>
      <c r="AH8" s="121">
        <f>AG8/AD$2</f>
        <v/>
      </c>
      <c r="AK8" t="n">
        <v>50</v>
      </c>
      <c r="AL8" t="n">
        <v>28.6653</v>
      </c>
      <c r="AM8" t="n">
        <v>28.6487</v>
      </c>
      <c r="AP8" t="inlineStr">
        <is>
          <t>None</t>
        </is>
      </c>
      <c r="AR8" t="inlineStr">
        <is>
          <t>None</t>
        </is>
      </c>
      <c r="AS8" t="n">
        <v>1.659999999999684</v>
      </c>
      <c r="AT8" s="121">
        <f>AS8/AP$2</f>
        <v/>
      </c>
      <c r="AW8" t="n">
        <v>50</v>
      </c>
      <c r="AX8" t="n">
        <v>27.6233</v>
      </c>
      <c r="AY8" t="n">
        <v>27.5956</v>
      </c>
      <c r="BB8" t="inlineStr">
        <is>
          <t>None</t>
        </is>
      </c>
      <c r="BD8" t="inlineStr">
        <is>
          <t>None</t>
        </is>
      </c>
      <c r="BE8" t="n">
        <v>2.769999999999939</v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60</v>
      </c>
      <c r="B9" t="n">
        <v>31.7948</v>
      </c>
      <c r="C9" t="n">
        <v>31.7472</v>
      </c>
      <c r="F9" t="inlineStr">
        <is>
          <t>None</t>
        </is>
      </c>
      <c r="H9" t="inlineStr">
        <is>
          <t>None</t>
        </is>
      </c>
      <c r="I9" t="n">
        <v>4.75999999999992</v>
      </c>
      <c r="J9" s="121">
        <f>I9/F$2</f>
        <v/>
      </c>
      <c r="M9" t="n">
        <v>60</v>
      </c>
      <c r="N9" t="n">
        <v>27.4971</v>
      </c>
      <c r="O9" t="n">
        <v>27.4778</v>
      </c>
      <c r="R9" t="inlineStr">
        <is>
          <t>None</t>
        </is>
      </c>
      <c r="T9" t="inlineStr">
        <is>
          <t>None</t>
        </is>
      </c>
      <c r="U9" t="n">
        <v>1.930000000000121</v>
      </c>
      <c r="V9" s="121">
        <f>U9/R$2</f>
        <v/>
      </c>
      <c r="Y9" t="n">
        <v>60</v>
      </c>
      <c r="Z9" t="n">
        <v>28.6736</v>
      </c>
      <c r="AA9" t="n">
        <v>28.6467</v>
      </c>
      <c r="AD9" t="inlineStr">
        <is>
          <t>None</t>
        </is>
      </c>
      <c r="AF9" t="inlineStr">
        <is>
          <t>None</t>
        </is>
      </c>
      <c r="AG9" t="n">
        <v>2.690000000000126</v>
      </c>
      <c r="AH9" s="121">
        <f>AG9/AD$2</f>
        <v/>
      </c>
      <c r="AK9" t="n">
        <v>60</v>
      </c>
      <c r="AL9" t="n">
        <v>28.6487</v>
      </c>
      <c r="AM9" t="n">
        <v>28.6323</v>
      </c>
      <c r="AP9" t="inlineStr">
        <is>
          <t>None</t>
        </is>
      </c>
      <c r="AR9" t="inlineStr">
        <is>
          <t>None</t>
        </is>
      </c>
      <c r="AS9" t="n">
        <v>1.640000000000086</v>
      </c>
      <c r="AT9" s="121">
        <f>AS9/AP$2</f>
        <v/>
      </c>
      <c r="AW9" t="n">
        <v>60</v>
      </c>
      <c r="AX9" t="n">
        <v>27.5956</v>
      </c>
      <c r="AY9" t="n">
        <v>27.5702</v>
      </c>
      <c r="BB9" t="inlineStr">
        <is>
          <t>None</t>
        </is>
      </c>
      <c r="BD9" t="inlineStr">
        <is>
          <t>None</t>
        </is>
      </c>
      <c r="BE9" t="n">
        <v>2.54000000000012</v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70</v>
      </c>
      <c r="B10" t="n">
        <v>31.7472</v>
      </c>
      <c r="C10" t="n">
        <v>31.7</v>
      </c>
      <c r="F10" t="inlineStr">
        <is>
          <t>None</t>
        </is>
      </c>
      <c r="H10" t="inlineStr">
        <is>
          <t>None</t>
        </is>
      </c>
      <c r="I10" t="n">
        <v>4.720000000000013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70</v>
      </c>
      <c r="N10" t="n">
        <v>27.4778</v>
      </c>
      <c r="O10" t="n">
        <v>27.4581</v>
      </c>
      <c r="R10" t="inlineStr">
        <is>
          <t>None</t>
        </is>
      </c>
      <c r="T10" t="inlineStr">
        <is>
          <t>None</t>
        </is>
      </c>
      <c r="U10" t="n">
        <v>1.969999999999672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70</v>
      </c>
      <c r="Z10" t="n">
        <v>28.6467</v>
      </c>
      <c r="AA10" t="n">
        <v>28.6166</v>
      </c>
      <c r="AD10" t="inlineStr">
        <is>
          <t>None</t>
        </is>
      </c>
      <c r="AF10" t="inlineStr">
        <is>
          <t>None</t>
        </is>
      </c>
      <c r="AG10" t="n">
        <v>3.01000000000009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>
        <f>AK9+10</f>
        <v/>
      </c>
      <c r="AL10">
        <f>AM9</f>
        <v/>
      </c>
      <c r="AP10" t="inlineStr">
        <is>
          <t>None</t>
        </is>
      </c>
      <c r="AR10" t="inlineStr">
        <is>
          <t>None</t>
        </is>
      </c>
      <c r="AS10">
        <f>IF(AM10="", "", (AL10-AM10)*1000/(AK10-AK9))</f>
        <v/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B10" t="inlineStr">
        <is>
          <t>None</t>
        </is>
      </c>
      <c r="BD10" t="inlineStr">
        <is>
          <t>None</t>
        </is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80</v>
      </c>
      <c r="B11" t="n">
        <v>31.7</v>
      </c>
      <c r="C11" t="n">
        <v>31.6518</v>
      </c>
      <c r="F11" t="inlineStr">
        <is>
          <t>None</t>
        </is>
      </c>
      <c r="H11" t="inlineStr">
        <is>
          <t>None</t>
        </is>
      </c>
      <c r="I11" t="n">
        <v>4.81999999999978</v>
      </c>
      <c r="J11" s="121">
        <f>I11/F$2</f>
        <v/>
      </c>
      <c r="M11" t="n">
        <v>80</v>
      </c>
      <c r="N11" t="n">
        <v>27.4581</v>
      </c>
      <c r="O11" t="n">
        <v>27.4383</v>
      </c>
      <c r="R11" t="inlineStr">
        <is>
          <t>None</t>
        </is>
      </c>
      <c r="T11" t="inlineStr">
        <is>
          <t>None</t>
        </is>
      </c>
      <c r="U11" t="n">
        <v>1.980000000000004</v>
      </c>
      <c r="V11" s="121">
        <f>U11/R$2</f>
        <v/>
      </c>
      <c r="Y11" t="n">
        <v>80</v>
      </c>
      <c r="Z11" t="n">
        <v>28.6166</v>
      </c>
      <c r="AA11" t="n">
        <v>28.5883</v>
      </c>
      <c r="AD11" t="inlineStr">
        <is>
          <t>None</t>
        </is>
      </c>
      <c r="AF11" t="inlineStr">
        <is>
          <t>None</t>
        </is>
      </c>
      <c r="AG11" t="n">
        <v>2.829999999999799</v>
      </c>
      <c r="AH11" s="121">
        <f>AG11/AD$2</f>
        <v/>
      </c>
      <c r="AK11">
        <f>AK10+10</f>
        <v/>
      </c>
      <c r="AL11">
        <f>AM10</f>
        <v/>
      </c>
      <c r="AP11" t="inlineStr">
        <is>
          <t>None</t>
        </is>
      </c>
      <c r="AR11" t="inlineStr">
        <is>
          <t>None</t>
        </is>
      </c>
      <c r="AS11">
        <f>IF(AM11="", "", (AL11-AM11)*1000/(AK11-AK10))</f>
        <v/>
      </c>
      <c r="AT11" s="121">
        <f>AS11/AP$2</f>
        <v/>
      </c>
      <c r="AW11">
        <f>AW10+10</f>
        <v/>
      </c>
      <c r="AX11">
        <f>AY10</f>
        <v/>
      </c>
      <c r="BB11" t="inlineStr">
        <is>
          <t>None</t>
        </is>
      </c>
      <c r="BD11" t="inlineStr">
        <is>
          <t>None</t>
        </is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90</v>
      </c>
      <c r="B12" t="n">
        <v>31.6518</v>
      </c>
      <c r="C12" t="n">
        <v>31.6005</v>
      </c>
      <c r="F12" t="inlineStr">
        <is>
          <t>None</t>
        </is>
      </c>
      <c r="H12" t="inlineStr">
        <is>
          <t>None</t>
        </is>
      </c>
      <c r="I12" t="n">
        <v>5.130000000000123</v>
      </c>
      <c r="J12" s="121">
        <f>I12/F$2</f>
        <v/>
      </c>
      <c r="M12" t="n">
        <v>90</v>
      </c>
      <c r="N12" t="n">
        <v>27.4383</v>
      </c>
      <c r="O12" t="n">
        <v>27.4182</v>
      </c>
      <c r="R12" t="inlineStr">
        <is>
          <t>None</t>
        </is>
      </c>
      <c r="T12" t="inlineStr">
        <is>
          <t>None</t>
        </is>
      </c>
      <c r="U12" t="n">
        <v>2.010000000000289</v>
      </c>
      <c r="V12" s="121">
        <f>U12/R$2</f>
        <v/>
      </c>
      <c r="Y12" t="n">
        <v>90</v>
      </c>
      <c r="Z12" t="n">
        <v>28.5883</v>
      </c>
      <c r="AA12" t="n">
        <v>28.5597</v>
      </c>
      <c r="AD12" t="inlineStr">
        <is>
          <t>None</t>
        </is>
      </c>
      <c r="AF12" t="inlineStr">
        <is>
          <t>None</t>
        </is>
      </c>
      <c r="AG12" t="n">
        <v>2.860000000000085</v>
      </c>
      <c r="AH12" s="121">
        <f>AG12/AD$2</f>
        <v/>
      </c>
      <c r="AK12">
        <f>AK11+10</f>
        <v/>
      </c>
      <c r="AL12">
        <f>AM11</f>
        <v/>
      </c>
      <c r="AP12" t="inlineStr">
        <is>
          <t>None</t>
        </is>
      </c>
      <c r="AR12" t="inlineStr">
        <is>
          <t>None</t>
        </is>
      </c>
      <c r="AS12">
        <f>IF(AM12="", "", (AL12-AM12)*1000/(AK12-AK11))</f>
        <v/>
      </c>
      <c r="AT12" s="121">
        <f>AS12/AP$2</f>
        <v/>
      </c>
      <c r="AW12">
        <f>AW11+10</f>
        <v/>
      </c>
      <c r="AX12">
        <f>AY11</f>
        <v/>
      </c>
      <c r="BB12" t="inlineStr">
        <is>
          <t>None</t>
        </is>
      </c>
      <c r="BD12" t="inlineStr">
        <is>
          <t>None</t>
        </is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100</v>
      </c>
      <c r="B13" t="n">
        <v>31.6005</v>
      </c>
      <c r="C13" t="n">
        <v>31.555</v>
      </c>
      <c r="F13" t="inlineStr">
        <is>
          <t>None</t>
        </is>
      </c>
      <c r="H13" t="inlineStr">
        <is>
          <t>None</t>
        </is>
      </c>
      <c r="I13" t="n">
        <v>4.550000000000054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100</v>
      </c>
      <c r="N13" t="n">
        <v>27.4182</v>
      </c>
      <c r="O13" t="n">
        <v>27.3986</v>
      </c>
      <c r="R13" t="inlineStr">
        <is>
          <t>None</t>
        </is>
      </c>
      <c r="T13" t="inlineStr">
        <is>
          <t>None</t>
        </is>
      </c>
      <c r="U13" t="n">
        <v>1.960000000000051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100</v>
      </c>
      <c r="Z13" t="n">
        <v>28.5597</v>
      </c>
      <c r="AA13" t="n">
        <v>28.5316</v>
      </c>
      <c r="AD13" t="inlineStr">
        <is>
          <t>None</t>
        </is>
      </c>
      <c r="AF13" t="inlineStr">
        <is>
          <t>None</t>
        </is>
      </c>
      <c r="AG13" t="n">
        <v>2.809999999999846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P13" t="inlineStr">
        <is>
          <t>None</t>
        </is>
      </c>
      <c r="AR13" t="inlineStr">
        <is>
          <t>None</t>
        </is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B13" t="inlineStr">
        <is>
          <t>None</t>
        </is>
      </c>
      <c r="BD13" t="inlineStr">
        <is>
          <t>None</t>
        </is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110</v>
      </c>
      <c r="B14" t="n">
        <v>31.555</v>
      </c>
      <c r="C14" t="n">
        <v>31.5147</v>
      </c>
      <c r="F14" t="inlineStr">
        <is>
          <t>None</t>
        </is>
      </c>
      <c r="H14" t="inlineStr">
        <is>
          <t>None</t>
        </is>
      </c>
      <c r="I14" t="n">
        <v>4.029999999999845</v>
      </c>
      <c r="J14" s="121">
        <f>I14/F$2</f>
        <v/>
      </c>
      <c r="M14" t="n">
        <v>120</v>
      </c>
      <c r="N14" t="n">
        <v>27.3986</v>
      </c>
      <c r="O14" t="n">
        <v>27.3594</v>
      </c>
      <c r="R14" t="inlineStr">
        <is>
          <t>None</t>
        </is>
      </c>
      <c r="T14" t="inlineStr">
        <is>
          <t>None</t>
        </is>
      </c>
      <c r="U14" t="n">
        <v>1.959999999999873</v>
      </c>
      <c r="V14" s="121">
        <f>U14/R$2</f>
        <v/>
      </c>
      <c r="Y14" t="n">
        <v>110</v>
      </c>
      <c r="Z14" t="n">
        <v>28.5316</v>
      </c>
      <c r="AA14" t="n">
        <v>28.5079</v>
      </c>
      <c r="AD14" t="inlineStr">
        <is>
          <t>None</t>
        </is>
      </c>
      <c r="AF14" t="inlineStr">
        <is>
          <t>None</t>
        </is>
      </c>
      <c r="AG14" t="n">
        <v>2.370000000000161</v>
      </c>
      <c r="AH14" s="121">
        <f>AG14/AD$2</f>
        <v/>
      </c>
      <c r="AK14">
        <f>AK13+10</f>
        <v/>
      </c>
      <c r="AL14">
        <f>AM13</f>
        <v/>
      </c>
      <c r="AP14" t="inlineStr">
        <is>
          <t>None</t>
        </is>
      </c>
      <c r="AR14" t="inlineStr">
        <is>
          <t>None</t>
        </is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B14" t="inlineStr">
        <is>
          <t>None</t>
        </is>
      </c>
      <c r="BD14" t="inlineStr">
        <is>
          <t>None</t>
        </is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120</v>
      </c>
      <c r="B15" t="n">
        <v>31.5147</v>
      </c>
      <c r="C15" t="n">
        <v>31.4866</v>
      </c>
      <c r="F15" t="inlineStr">
        <is>
          <t>None</t>
        </is>
      </c>
      <c r="H15" t="inlineStr">
        <is>
          <t>battery disconnected after 5 puffs</t>
        </is>
      </c>
      <c r="I15" t="n">
        <v>2.810000000000201</v>
      </c>
      <c r="J15" s="121">
        <f>I15/F$2</f>
        <v/>
      </c>
      <c r="M15" t="n">
        <v>130</v>
      </c>
      <c r="N15" t="n">
        <v>27.3594</v>
      </c>
      <c r="O15" t="n">
        <v>27.34</v>
      </c>
      <c r="R15" t="inlineStr">
        <is>
          <t>None</t>
        </is>
      </c>
      <c r="T15" t="inlineStr">
        <is>
          <t>None</t>
        </is>
      </c>
      <c r="U15" t="n">
        <v>1.940000000000097</v>
      </c>
      <c r="V15" s="121">
        <f>U15/R$2</f>
        <v/>
      </c>
      <c r="Y15" t="n">
        <v>120</v>
      </c>
      <c r="Z15" t="n">
        <v>28.5079</v>
      </c>
      <c r="AA15" t="n">
        <v>28.4811</v>
      </c>
      <c r="AD15" t="inlineStr">
        <is>
          <t>None</t>
        </is>
      </c>
      <c r="AF15" t="inlineStr">
        <is>
          <t>None</t>
        </is>
      </c>
      <c r="AG15" t="n">
        <v>2.679999999999794</v>
      </c>
      <c r="AH15" s="121">
        <f>AG15/AD$2</f>
        <v/>
      </c>
      <c r="AK15">
        <f>AK14+10</f>
        <v/>
      </c>
      <c r="AL15">
        <f>AM14</f>
        <v/>
      </c>
      <c r="AP15" t="inlineStr">
        <is>
          <t>None</t>
        </is>
      </c>
      <c r="AR15" t="inlineStr">
        <is>
          <t>None</t>
        </is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B15" t="inlineStr">
        <is>
          <t>None</t>
        </is>
      </c>
      <c r="BD15" t="inlineStr">
        <is>
          <t>None</t>
        </is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 t="n">
        <v>130</v>
      </c>
      <c r="B16" t="n">
        <v>31.4866</v>
      </c>
      <c r="C16" t="n">
        <v>31.487</v>
      </c>
      <c r="F16" t="inlineStr">
        <is>
          <t>None</t>
        </is>
      </c>
      <c r="H16" t="inlineStr">
        <is>
          <t>sample fell, solder broke off of connection. Have to stop test here.</t>
        </is>
      </c>
      <c r="I16" t="n">
        <v>-0.03999999999990678</v>
      </c>
      <c r="J16" s="121">
        <f>I16/F$2</f>
        <v/>
      </c>
      <c r="K16">
        <f>_xlfn.STDEV.P(I14:I16)/AVERAGE(I14:I16)</f>
        <v/>
      </c>
      <c r="L16">
        <f>AVERAGE(I14:I16)</f>
        <v/>
      </c>
      <c r="M16" t="n">
        <v>140</v>
      </c>
      <c r="N16" t="n">
        <v>27.34</v>
      </c>
      <c r="O16" t="n">
        <v>27.3208</v>
      </c>
      <c r="R16" t="inlineStr">
        <is>
          <t>None</t>
        </is>
      </c>
      <c r="T16" t="inlineStr">
        <is>
          <t>None</t>
        </is>
      </c>
      <c r="U16" t="n">
        <v>1.920000000000144</v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130</v>
      </c>
      <c r="Z16" t="n">
        <v>28.4811</v>
      </c>
      <c r="AA16" t="n">
        <v>28.4544</v>
      </c>
      <c r="AD16" t="inlineStr">
        <is>
          <t>None</t>
        </is>
      </c>
      <c r="AF16" t="inlineStr">
        <is>
          <t>None</t>
        </is>
      </c>
      <c r="AG16" t="n">
        <v>2.670000000000172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P16" t="inlineStr">
        <is>
          <t>None</t>
        </is>
      </c>
      <c r="AR16" t="inlineStr">
        <is>
          <t>None</t>
        </is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B16" t="inlineStr">
        <is>
          <t>None</t>
        </is>
      </c>
      <c r="BD16" t="inlineStr">
        <is>
          <t>None</t>
        </is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F17" t="inlineStr">
        <is>
          <t>None</t>
        </is>
      </c>
      <c r="H17" t="inlineStr">
        <is>
          <t>None</t>
        </is>
      </c>
      <c r="I17">
        <f>IF(C17="", "", (B17-C17)*1000/(A17-A16))</f>
        <v/>
      </c>
      <c r="J17" s="121">
        <f>I17/F$2</f>
        <v/>
      </c>
      <c r="M17" t="n">
        <v>150</v>
      </c>
      <c r="N17" t="n">
        <v>27.3208</v>
      </c>
      <c r="O17" t="n">
        <v>27.3011</v>
      </c>
      <c r="R17" t="inlineStr">
        <is>
          <t>None</t>
        </is>
      </c>
      <c r="T17" t="inlineStr">
        <is>
          <t>None</t>
        </is>
      </c>
      <c r="U17" t="n">
        <v>1.969999999999672</v>
      </c>
      <c r="V17" s="121">
        <f>U17/R$2</f>
        <v/>
      </c>
      <c r="Y17" t="n">
        <v>140</v>
      </c>
      <c r="Z17" t="n">
        <v>28.4544</v>
      </c>
      <c r="AA17" t="n">
        <v>28.4277</v>
      </c>
      <c r="AD17" t="inlineStr">
        <is>
          <t>None</t>
        </is>
      </c>
      <c r="AF17" t="inlineStr">
        <is>
          <t>None</t>
        </is>
      </c>
      <c r="AG17" t="n">
        <v>2.669999999999817</v>
      </c>
      <c r="AH17" s="121">
        <f>AG17/AD$2</f>
        <v/>
      </c>
      <c r="AK17">
        <f>AK16+10</f>
        <v/>
      </c>
      <c r="AL17">
        <f>AM16</f>
        <v/>
      </c>
      <c r="AP17" t="inlineStr">
        <is>
          <t>None</t>
        </is>
      </c>
      <c r="AR17" t="inlineStr">
        <is>
          <t>None</t>
        </is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B17" t="inlineStr">
        <is>
          <t>None</t>
        </is>
      </c>
      <c r="BD17" t="inlineStr">
        <is>
          <t>None</t>
        </is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F18" t="inlineStr">
        <is>
          <t>None</t>
        </is>
      </c>
      <c r="H18" t="inlineStr">
        <is>
          <t>None</t>
        </is>
      </c>
      <c r="I18">
        <f>IF(C18="", "", (B18-C18)*1000/(A18-A17))</f>
        <v/>
      </c>
      <c r="J18" s="121">
        <f>I18/F$2</f>
        <v/>
      </c>
      <c r="M18" t="n">
        <v>160</v>
      </c>
      <c r="N18" t="n">
        <v>27.3011</v>
      </c>
      <c r="O18" t="n">
        <v>27.2825</v>
      </c>
      <c r="R18" t="inlineStr">
        <is>
          <t>None</t>
        </is>
      </c>
      <c r="T18" t="inlineStr">
        <is>
          <t>None</t>
        </is>
      </c>
      <c r="U18" t="n">
        <v>1.860000000000284</v>
      </c>
      <c r="V18" s="121">
        <f>U18/R$2</f>
        <v/>
      </c>
      <c r="Y18" t="n">
        <v>150</v>
      </c>
      <c r="Z18" t="n">
        <v>28.4277</v>
      </c>
      <c r="AA18" t="n">
        <v>28.4009</v>
      </c>
      <c r="AD18" t="inlineStr">
        <is>
          <t>None</t>
        </is>
      </c>
      <c r="AF18" t="inlineStr">
        <is>
          <t>None</t>
        </is>
      </c>
      <c r="AG18" t="n">
        <v>2.680000000000149</v>
      </c>
      <c r="AH18" s="121">
        <f>AG18/AD$2</f>
        <v/>
      </c>
      <c r="AK18">
        <f>AK17+10</f>
        <v/>
      </c>
      <c r="AL18">
        <f>AM17</f>
        <v/>
      </c>
      <c r="AP18" t="inlineStr">
        <is>
          <t>None</t>
        </is>
      </c>
      <c r="AR18" t="inlineStr">
        <is>
          <t>None</t>
        </is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B18" t="inlineStr">
        <is>
          <t>None</t>
        </is>
      </c>
      <c r="BD18" t="inlineStr">
        <is>
          <t>None</t>
        </is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F19" t="inlineStr">
        <is>
          <t>None</t>
        </is>
      </c>
      <c r="H19" t="inlineStr">
        <is>
          <t>None</t>
        </is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 t="n">
        <v>170</v>
      </c>
      <c r="N19" t="n">
        <v>27.2825</v>
      </c>
      <c r="O19" t="n">
        <v>27.2628</v>
      </c>
      <c r="R19" t="inlineStr">
        <is>
          <t>None</t>
        </is>
      </c>
      <c r="T19" t="inlineStr">
        <is>
          <t>None</t>
        </is>
      </c>
      <c r="U19" t="n">
        <v>1.970000000000027</v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160</v>
      </c>
      <c r="Z19" t="n">
        <v>28.4009</v>
      </c>
      <c r="AA19" t="n">
        <v>28.3752</v>
      </c>
      <c r="AD19" t="inlineStr">
        <is>
          <t>None</t>
        </is>
      </c>
      <c r="AF19" t="inlineStr">
        <is>
          <t>None</t>
        </is>
      </c>
      <c r="AG19" t="n">
        <v>2.57000000000005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P19" t="inlineStr">
        <is>
          <t>None</t>
        </is>
      </c>
      <c r="AR19" t="inlineStr">
        <is>
          <t>None</t>
        </is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B19" t="inlineStr">
        <is>
          <t>None</t>
        </is>
      </c>
      <c r="BD19" t="inlineStr">
        <is>
          <t>None</t>
        </is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F20" t="inlineStr">
        <is>
          <t>None</t>
        </is>
      </c>
      <c r="H20" t="inlineStr">
        <is>
          <t>None</t>
        </is>
      </c>
      <c r="I20">
        <f>IF(C20="", "", (B20-C20)*1000/(A20-A19))</f>
        <v/>
      </c>
      <c r="J20" s="121">
        <f>I20/F$2</f>
        <v/>
      </c>
      <c r="M20" t="n">
        <v>180</v>
      </c>
      <c r="N20" t="n">
        <v>27.2628</v>
      </c>
      <c r="O20" t="n">
        <v>27.2438</v>
      </c>
      <c r="R20" t="inlineStr">
        <is>
          <t>None</t>
        </is>
      </c>
      <c r="T20" t="inlineStr">
        <is>
          <t>None</t>
        </is>
      </c>
      <c r="U20" t="n">
        <v>1.899999999999835</v>
      </c>
      <c r="V20" s="121">
        <f>U20/R$2</f>
        <v/>
      </c>
      <c r="Y20" t="n">
        <v>170</v>
      </c>
      <c r="Z20" t="n">
        <v>28.3752</v>
      </c>
      <c r="AA20" t="n">
        <v>28.3497</v>
      </c>
      <c r="AD20" t="inlineStr">
        <is>
          <t>None</t>
        </is>
      </c>
      <c r="AF20" t="inlineStr">
        <is>
          <t>None</t>
        </is>
      </c>
      <c r="AG20" t="n">
        <v>2.550000000000097</v>
      </c>
      <c r="AH20" s="121">
        <f>AG20/AD$2</f>
        <v/>
      </c>
      <c r="AK20">
        <f>AK19+10</f>
        <v/>
      </c>
      <c r="AL20">
        <f>AM19</f>
        <v/>
      </c>
      <c r="AP20" t="inlineStr">
        <is>
          <t>None</t>
        </is>
      </c>
      <c r="AR20" t="inlineStr">
        <is>
          <t>None</t>
        </is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B20" t="inlineStr">
        <is>
          <t>None</t>
        </is>
      </c>
      <c r="BD20" t="inlineStr">
        <is>
          <t>None</t>
        </is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 t="n">
        <v>190</v>
      </c>
      <c r="N21" t="n">
        <v>27.2438</v>
      </c>
      <c r="O21" t="n">
        <v>27.2255</v>
      </c>
      <c r="R21" t="inlineStr">
        <is>
          <t>None</t>
        </is>
      </c>
      <c r="T21" t="inlineStr">
        <is>
          <t>None</t>
        </is>
      </c>
      <c r="U21" t="n">
        <v>1.829999999999998</v>
      </c>
      <c r="V21" s="121">
        <f>U21/R$2</f>
        <v/>
      </c>
      <c r="Y21" t="n">
        <v>180</v>
      </c>
      <c r="Z21" t="n">
        <v>28.3497</v>
      </c>
      <c r="AA21" t="n">
        <v>28.3247</v>
      </c>
      <c r="AD21" t="inlineStr">
        <is>
          <t>None</t>
        </is>
      </c>
      <c r="AF21" t="inlineStr">
        <is>
          <t>None</t>
        </is>
      </c>
      <c r="AG21" t="n">
        <v>2.499999999999858</v>
      </c>
      <c r="AH21" s="121">
        <f>AG21/AD$2</f>
        <v/>
      </c>
      <c r="AK21">
        <f>AK20+10</f>
        <v/>
      </c>
      <c r="AL21">
        <f>AM20</f>
        <v/>
      </c>
      <c r="AP21" t="inlineStr">
        <is>
          <t>None</t>
        </is>
      </c>
      <c r="AR21" t="inlineStr">
        <is>
          <t>None</t>
        </is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B21" t="inlineStr">
        <is>
          <t>None</t>
        </is>
      </c>
      <c r="BD21" t="inlineStr">
        <is>
          <t>None</t>
        </is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 t="n">
        <v>200</v>
      </c>
      <c r="N22" t="n">
        <v>27.2255</v>
      </c>
      <c r="O22" t="n">
        <v>27.206</v>
      </c>
      <c r="R22" t="inlineStr">
        <is>
          <t>None</t>
        </is>
      </c>
      <c r="T22" t="inlineStr">
        <is>
          <t>None</t>
        </is>
      </c>
      <c r="U22" t="n">
        <v>1.950000000000074</v>
      </c>
      <c r="V22" s="121">
        <f>U22/R$2</f>
        <v/>
      </c>
      <c r="W22">
        <f>_xlfn.STDEV.P(U20:U22)/AVERAGE(U20:U22)</f>
        <v/>
      </c>
      <c r="X22">
        <f>AVERAGE(U20:U22)</f>
        <v/>
      </c>
      <c r="Y22" t="n">
        <v>190</v>
      </c>
      <c r="Z22" t="n">
        <v>28.3247</v>
      </c>
      <c r="AA22" t="n">
        <v>28.2985</v>
      </c>
      <c r="AD22" t="inlineStr">
        <is>
          <t>None</t>
        </is>
      </c>
      <c r="AF22" t="inlineStr">
        <is>
          <t>None</t>
        </is>
      </c>
      <c r="AG22" t="n">
        <v>2.619999999999933</v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P22" t="inlineStr">
        <is>
          <t>None</t>
        </is>
      </c>
      <c r="AR22" t="inlineStr">
        <is>
          <t>None</t>
        </is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B22" t="inlineStr">
        <is>
          <t>None</t>
        </is>
      </c>
      <c r="BD22" t="inlineStr">
        <is>
          <t>None</t>
        </is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 t="n">
        <v>210</v>
      </c>
      <c r="N23" t="n">
        <v>27.206</v>
      </c>
      <c r="O23" t="n">
        <v>27.1877</v>
      </c>
      <c r="R23" t="inlineStr">
        <is>
          <t>None</t>
        </is>
      </c>
      <c r="T23" t="inlineStr">
        <is>
          <t>None</t>
        </is>
      </c>
      <c r="U23" t="n">
        <v>1.829999999999998</v>
      </c>
      <c r="V23" s="121">
        <f>U23/R$2</f>
        <v/>
      </c>
      <c r="Y23" t="n">
        <v>200</v>
      </c>
      <c r="Z23" t="n">
        <v>28.2985</v>
      </c>
      <c r="AA23" t="n">
        <v>28.274</v>
      </c>
      <c r="AD23" t="inlineStr">
        <is>
          <t>None</t>
        </is>
      </c>
      <c r="AF23" t="inlineStr">
        <is>
          <t>None</t>
        </is>
      </c>
      <c r="AG23" t="n">
        <v>2.449999999999974</v>
      </c>
      <c r="AH23" s="121">
        <f>AG23/AD$2</f>
        <v/>
      </c>
      <c r="AK23">
        <f>AK22+10</f>
        <v/>
      </c>
      <c r="AL23">
        <f>AM22</f>
        <v/>
      </c>
      <c r="AP23" t="inlineStr">
        <is>
          <t>None</t>
        </is>
      </c>
      <c r="AR23" t="inlineStr">
        <is>
          <t>None</t>
        </is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B23" t="inlineStr">
        <is>
          <t>None</t>
        </is>
      </c>
      <c r="BD23" t="inlineStr">
        <is>
          <t>None</t>
        </is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 t="n">
        <v>220</v>
      </c>
      <c r="N24" t="n">
        <v>27.1877</v>
      </c>
      <c r="O24" t="n">
        <v>27.168</v>
      </c>
      <c r="R24" t="inlineStr">
        <is>
          <t>None</t>
        </is>
      </c>
      <c r="T24" t="inlineStr">
        <is>
          <t>None</t>
        </is>
      </c>
      <c r="U24" t="n">
        <v>1.970000000000027</v>
      </c>
      <c r="V24" s="121">
        <f>U24/R$2</f>
        <v/>
      </c>
      <c r="Y24" t="n">
        <v>210</v>
      </c>
      <c r="Z24" t="n">
        <v>28.274</v>
      </c>
      <c r="AA24" t="n">
        <v>28.2533</v>
      </c>
      <c r="AD24" t="inlineStr">
        <is>
          <t>None</t>
        </is>
      </c>
      <c r="AF24" t="inlineStr">
        <is>
          <t>None</t>
        </is>
      </c>
      <c r="AG24" t="n">
        <v>2.070000000000149</v>
      </c>
      <c r="AH24" s="121">
        <f>AG24/AD$2</f>
        <v/>
      </c>
      <c r="AK24">
        <f>AK23+10</f>
        <v/>
      </c>
      <c r="AL24">
        <f>AM23</f>
        <v/>
      </c>
      <c r="AP24" t="inlineStr">
        <is>
          <t>None</t>
        </is>
      </c>
      <c r="AR24" t="inlineStr">
        <is>
          <t>None</t>
        </is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B24" t="inlineStr">
        <is>
          <t>None</t>
        </is>
      </c>
      <c r="BD24" t="inlineStr">
        <is>
          <t>None</t>
        </is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 t="n">
        <v>230</v>
      </c>
      <c r="N25" t="n">
        <v>27.168</v>
      </c>
      <c r="O25" t="n">
        <v>27.1493</v>
      </c>
      <c r="R25" t="inlineStr">
        <is>
          <t>None</t>
        </is>
      </c>
      <c r="T25" t="inlineStr">
        <is>
          <t>None</t>
        </is>
      </c>
      <c r="U25" t="n">
        <v>1.869999999999905</v>
      </c>
      <c r="V25" s="121">
        <f>U25/R$2</f>
        <v/>
      </c>
      <c r="W25">
        <f>_xlfn.STDEV.P(U23:U25)/AVERAGE(U23:U25)</f>
        <v/>
      </c>
      <c r="X25">
        <f>AVERAGE(U23:U25)</f>
        <v/>
      </c>
      <c r="Y25" t="n">
        <v>220</v>
      </c>
      <c r="Z25" t="n">
        <v>28.2533</v>
      </c>
      <c r="AA25" t="n">
        <v>28.2284</v>
      </c>
      <c r="AD25" t="inlineStr">
        <is>
          <t>None</t>
        </is>
      </c>
      <c r="AF25" t="inlineStr">
        <is>
          <t>None</t>
        </is>
      </c>
      <c r="AG25" t="n">
        <v>2.489999999999881</v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B25" t="inlineStr">
        <is>
          <t>None</t>
        </is>
      </c>
      <c r="BD25" t="inlineStr">
        <is>
          <t>None</t>
        </is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 t="n">
        <v>240</v>
      </c>
      <c r="N26" t="n">
        <v>27.1493</v>
      </c>
      <c r="O26" t="n">
        <v>27.1292</v>
      </c>
      <c r="R26" t="inlineStr">
        <is>
          <t>None</t>
        </is>
      </c>
      <c r="T26" t="inlineStr">
        <is>
          <t>None</t>
        </is>
      </c>
      <c r="U26" t="n">
        <v>2.009999999999934</v>
      </c>
      <c r="V26" s="121">
        <f>U26/R$2</f>
        <v/>
      </c>
      <c r="Y26" t="n">
        <v>230</v>
      </c>
      <c r="Z26" t="n">
        <v>28.2284</v>
      </c>
      <c r="AA26" t="n">
        <v>28.2025</v>
      </c>
      <c r="AD26" t="inlineStr">
        <is>
          <t>None</t>
        </is>
      </c>
      <c r="AF26" t="inlineStr">
        <is>
          <t>None</t>
        </is>
      </c>
      <c r="AG26" t="n">
        <v>2.590000000000003</v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B26" t="inlineStr">
        <is>
          <t>None</t>
        </is>
      </c>
      <c r="BD26" t="inlineStr">
        <is>
          <t>None</t>
        </is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 t="n">
        <v>250</v>
      </c>
      <c r="N27" t="n">
        <v>27.1292</v>
      </c>
      <c r="O27" t="n">
        <v>27.1111</v>
      </c>
      <c r="R27" t="inlineStr">
        <is>
          <t>None</t>
        </is>
      </c>
      <c r="T27" t="inlineStr">
        <is>
          <t>None</t>
        </is>
      </c>
      <c r="U27" t="n">
        <v>1.810000000000045</v>
      </c>
      <c r="V27" s="121">
        <f>U27/R$2</f>
        <v/>
      </c>
      <c r="Y27" t="n">
        <v>240</v>
      </c>
      <c r="Z27" t="n">
        <v>28.2025</v>
      </c>
      <c r="AA27" t="n">
        <v>28.175</v>
      </c>
      <c r="AD27" t="inlineStr">
        <is>
          <t>None</t>
        </is>
      </c>
      <c r="AF27" t="inlineStr">
        <is>
          <t>None</t>
        </is>
      </c>
      <c r="AG27" t="n">
        <v>2.749999999999986</v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 t="n">
        <v>260</v>
      </c>
      <c r="N28" t="n">
        <v>27.1111</v>
      </c>
      <c r="O28" t="n">
        <v>27.0929</v>
      </c>
      <c r="R28" t="inlineStr">
        <is>
          <t>None</t>
        </is>
      </c>
      <c r="T28" t="inlineStr">
        <is>
          <t>None</t>
        </is>
      </c>
      <c r="U28" t="n">
        <v>1.820000000000022</v>
      </c>
      <c r="V28" s="121">
        <f>U28/R$2</f>
        <v/>
      </c>
      <c r="W28">
        <f>_xlfn.STDEV.P(U26:U28)/AVERAGE(U26:U28)</f>
        <v/>
      </c>
      <c r="X28">
        <f>AVERAGE(U26:U28)</f>
        <v/>
      </c>
      <c r="Y28" t="n">
        <v>250</v>
      </c>
      <c r="Z28" t="n">
        <v>28.175</v>
      </c>
      <c r="AA28" t="n">
        <v>28.1486</v>
      </c>
      <c r="AD28" t="inlineStr">
        <is>
          <t>None</t>
        </is>
      </c>
      <c r="AF28" t="inlineStr">
        <is>
          <t>None</t>
        </is>
      </c>
      <c r="AG28" t="n">
        <v>2.640000000000242</v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F29" t="inlineStr">
        <is>
          <t>None</t>
        </is>
      </c>
      <c r="H29" t="inlineStr">
        <is>
          <t>None</t>
        </is>
      </c>
      <c r="I29">
        <f>IF(C29="", "", (B29-C29)*1000/(A29-A28))</f>
        <v/>
      </c>
      <c r="J29" s="121">
        <f>I29/F$2</f>
        <v/>
      </c>
      <c r="M29" t="n">
        <v>270</v>
      </c>
      <c r="N29" t="n">
        <v>27.0929</v>
      </c>
      <c r="O29" t="n">
        <v>27.0733</v>
      </c>
      <c r="R29" t="inlineStr">
        <is>
          <t>None</t>
        </is>
      </c>
      <c r="T29" t="inlineStr">
        <is>
          <t>None</t>
        </is>
      </c>
      <c r="U29" t="n">
        <v>1.960000000000051</v>
      </c>
      <c r="V29" s="121">
        <f>U29/R$2</f>
        <v/>
      </c>
      <c r="Y29" t="n">
        <v>260</v>
      </c>
      <c r="Z29" t="n">
        <v>28.1491</v>
      </c>
      <c r="AA29" t="n">
        <v>28.1259</v>
      </c>
      <c r="AD29" t="inlineStr">
        <is>
          <t>None</t>
        </is>
      </c>
      <c r="AF29" t="inlineStr">
        <is>
          <t>None</t>
        </is>
      </c>
      <c r="AG29" t="n">
        <v>2.319999999999922</v>
      </c>
      <c r="AH29" s="121">
        <f>AG29/AD$2</f>
        <v/>
      </c>
      <c r="AK29">
        <f>AK28+10</f>
        <v/>
      </c>
      <c r="AL29">
        <f>AM28</f>
        <v/>
      </c>
      <c r="AP29" t="inlineStr">
        <is>
          <t>None</t>
        </is>
      </c>
      <c r="AR29" t="inlineStr">
        <is>
          <t>None</t>
        </is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B29" t="inlineStr">
        <is>
          <t>None</t>
        </is>
      </c>
      <c r="BD29" t="inlineStr">
        <is>
          <t>None</t>
        </is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F30" t="inlineStr">
        <is>
          <t>None</t>
        </is>
      </c>
      <c r="H30" t="inlineStr">
        <is>
          <t>None</t>
        </is>
      </c>
      <c r="I30">
        <f>IF(C30="", "", (B30-C30)*1000/(A30-A29))</f>
        <v/>
      </c>
      <c r="J30" s="121">
        <f>I30/F$2</f>
        <v/>
      </c>
      <c r="M30" t="n">
        <v>280</v>
      </c>
      <c r="N30" t="n">
        <v>27.0733</v>
      </c>
      <c r="O30" t="n">
        <v>27.0524</v>
      </c>
      <c r="R30" t="inlineStr">
        <is>
          <t>None</t>
        </is>
      </c>
      <c r="T30" t="inlineStr">
        <is>
          <t>None</t>
        </is>
      </c>
      <c r="U30" t="n">
        <v>2.090000000000103</v>
      </c>
      <c r="V30" s="121">
        <f>U30/R$2</f>
        <v/>
      </c>
      <c r="Y30" t="n">
        <v>270</v>
      </c>
      <c r="Z30" t="n">
        <v>28.1259</v>
      </c>
      <c r="AA30" t="n">
        <v>28.1022</v>
      </c>
      <c r="AD30" t="inlineStr">
        <is>
          <t>None</t>
        </is>
      </c>
      <c r="AF30" t="inlineStr">
        <is>
          <t>None</t>
        </is>
      </c>
      <c r="AG30" t="n">
        <v>2.370000000000161</v>
      </c>
      <c r="AH30" s="121">
        <f>AG30/AD$2</f>
        <v/>
      </c>
      <c r="AK30">
        <f>AK29+10</f>
        <v/>
      </c>
      <c r="AL30">
        <f>AM29</f>
        <v/>
      </c>
      <c r="AP30" t="inlineStr">
        <is>
          <t>None</t>
        </is>
      </c>
      <c r="AR30" t="inlineStr">
        <is>
          <t>None</t>
        </is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B30" t="inlineStr">
        <is>
          <t>None</t>
        </is>
      </c>
      <c r="BD30" t="inlineStr">
        <is>
          <t>None</t>
        </is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F31" t="inlineStr">
        <is>
          <t>None</t>
        </is>
      </c>
      <c r="H31" t="inlineStr">
        <is>
          <t>None</t>
        </is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 t="n">
        <v>290</v>
      </c>
      <c r="N31" t="n">
        <v>27.0524</v>
      </c>
      <c r="O31" t="n">
        <v>27.0331</v>
      </c>
      <c r="R31" t="inlineStr">
        <is>
          <t>None</t>
        </is>
      </c>
      <c r="T31" t="inlineStr">
        <is>
          <t>None</t>
        </is>
      </c>
      <c r="U31" t="n">
        <v>1.929999999999765</v>
      </c>
      <c r="V31" s="121">
        <f>U31/R$2</f>
        <v/>
      </c>
      <c r="W31">
        <f>_xlfn.STDEV.P(U29:U31)/AVERAGE(U29:U31)</f>
        <v/>
      </c>
      <c r="X31">
        <f>AVERAGE(U29:U31)</f>
        <v/>
      </c>
      <c r="Y31" t="n">
        <v>280</v>
      </c>
      <c r="Z31" t="n">
        <v>28.1022</v>
      </c>
      <c r="AA31" t="n">
        <v>28.078</v>
      </c>
      <c r="AD31" t="inlineStr">
        <is>
          <t>None</t>
        </is>
      </c>
      <c r="AF31" t="inlineStr">
        <is>
          <t>None</t>
        </is>
      </c>
      <c r="AG31" t="n">
        <v>2.420000000000044</v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P31" t="inlineStr">
        <is>
          <t>None</t>
        </is>
      </c>
      <c r="AR31" t="inlineStr">
        <is>
          <t>None</t>
        </is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B31" t="inlineStr">
        <is>
          <t>None</t>
        </is>
      </c>
      <c r="BD31" t="inlineStr">
        <is>
          <t>None</t>
        </is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F32" t="inlineStr">
        <is>
          <t>None</t>
        </is>
      </c>
      <c r="H32" t="inlineStr">
        <is>
          <t>None</t>
        </is>
      </c>
      <c r="I32">
        <f>IF(C32="", "", (B32-C32)*1000/(A32-A31))</f>
        <v/>
      </c>
      <c r="J32" s="121">
        <f>I32/F$2</f>
        <v/>
      </c>
      <c r="M32" t="n">
        <v>300</v>
      </c>
      <c r="N32" t="n">
        <v>27.0331</v>
      </c>
      <c r="O32" t="n">
        <v>27.0118</v>
      </c>
      <c r="R32" t="inlineStr">
        <is>
          <t>None</t>
        </is>
      </c>
      <c r="T32" t="inlineStr">
        <is>
          <t>None</t>
        </is>
      </c>
      <c r="U32" t="n">
        <v>2.13000000000001</v>
      </c>
      <c r="V32" s="121">
        <f>U32/R$2</f>
        <v/>
      </c>
      <c r="Y32">
        <f>Y31+10</f>
        <v/>
      </c>
      <c r="Z32">
        <f>AA31</f>
        <v/>
      </c>
      <c r="AD32" t="inlineStr">
        <is>
          <t>None</t>
        </is>
      </c>
      <c r="AF32" t="inlineStr">
        <is>
          <t>None</t>
        </is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P32" t="inlineStr">
        <is>
          <t>None</t>
        </is>
      </c>
      <c r="AR32" t="inlineStr">
        <is>
          <t>None</t>
        </is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B32" t="inlineStr">
        <is>
          <t>None</t>
        </is>
      </c>
      <c r="BD32" t="inlineStr">
        <is>
          <t>None</t>
        </is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F33" t="inlineStr">
        <is>
          <t>None</t>
        </is>
      </c>
      <c r="H33" t="inlineStr">
        <is>
          <t>None</t>
        </is>
      </c>
      <c r="I33">
        <f>IF(C33="", "", (B33-C33)*1000/(A33-A32))</f>
        <v/>
      </c>
      <c r="J33" s="121">
        <f>I33/F$2</f>
        <v/>
      </c>
      <c r="M33" t="n">
        <v>310</v>
      </c>
      <c r="N33" t="n">
        <v>27.012</v>
      </c>
      <c r="O33" t="n">
        <v>26.9924</v>
      </c>
      <c r="R33" t="inlineStr">
        <is>
          <t>None</t>
        </is>
      </c>
      <c r="T33" t="inlineStr">
        <is>
          <t>None</t>
        </is>
      </c>
      <c r="U33" t="n">
        <v>1.960000000000051</v>
      </c>
      <c r="V33" s="121">
        <f>U33/R$2</f>
        <v/>
      </c>
      <c r="Y33">
        <f>Y32+10</f>
        <v/>
      </c>
      <c r="Z33">
        <f>AA32</f>
        <v/>
      </c>
      <c r="AD33" t="inlineStr">
        <is>
          <t>None</t>
        </is>
      </c>
      <c r="AF33" t="inlineStr">
        <is>
          <t>None</t>
        </is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P33" t="inlineStr">
        <is>
          <t>None</t>
        </is>
      </c>
      <c r="AR33" t="inlineStr">
        <is>
          <t>None</t>
        </is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B33" t="inlineStr">
        <is>
          <t>None</t>
        </is>
      </c>
      <c r="BD33" t="inlineStr">
        <is>
          <t>None</t>
        </is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F34" t="inlineStr">
        <is>
          <t>None</t>
        </is>
      </c>
      <c r="H34" t="inlineStr">
        <is>
          <t>None</t>
        </is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 t="n">
        <v>320</v>
      </c>
      <c r="N34" t="n">
        <v>26.9924</v>
      </c>
      <c r="O34" t="n">
        <v>26.974</v>
      </c>
      <c r="R34" t="inlineStr">
        <is>
          <t>None</t>
        </is>
      </c>
      <c r="T34" t="inlineStr">
        <is>
          <t>None</t>
        </is>
      </c>
      <c r="U34" t="n">
        <v>1.839999999999975</v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D34" t="inlineStr">
        <is>
          <t>None</t>
        </is>
      </c>
      <c r="AF34" t="inlineStr">
        <is>
          <t>None</t>
        </is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P34" t="inlineStr">
        <is>
          <t>None</t>
        </is>
      </c>
      <c r="AR34" t="inlineStr">
        <is>
          <t>None</t>
        </is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B34" t="inlineStr">
        <is>
          <t>None</t>
        </is>
      </c>
      <c r="BD34" t="inlineStr">
        <is>
          <t>None</t>
        </is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F35" t="inlineStr">
        <is>
          <t>None</t>
        </is>
      </c>
      <c r="H35" t="inlineStr">
        <is>
          <t>None</t>
        </is>
      </c>
      <c r="I35">
        <f>IF(C35="", "", (B35-C35)*1000/(A35-A34))</f>
        <v/>
      </c>
      <c r="J35" s="121">
        <f>I35/F$2</f>
        <v/>
      </c>
      <c r="M35" t="n">
        <v>330</v>
      </c>
      <c r="N35" t="n">
        <v>26.974</v>
      </c>
      <c r="O35" t="n">
        <v>26.9557</v>
      </c>
      <c r="R35" t="inlineStr">
        <is>
          <t>None</t>
        </is>
      </c>
      <c r="T35" t="inlineStr">
        <is>
          <t>None</t>
        </is>
      </c>
      <c r="U35" t="n">
        <v>1.829999999999998</v>
      </c>
      <c r="V35" s="121">
        <f>U35/R$2</f>
        <v/>
      </c>
      <c r="Y35">
        <f>Y34+10</f>
        <v/>
      </c>
      <c r="Z35">
        <f>AA34</f>
        <v/>
      </c>
      <c r="AD35" t="inlineStr">
        <is>
          <t>None</t>
        </is>
      </c>
      <c r="AF35" t="inlineStr">
        <is>
          <t>None</t>
        </is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P35" t="inlineStr">
        <is>
          <t>None</t>
        </is>
      </c>
      <c r="AR35" t="inlineStr">
        <is>
          <t>None</t>
        </is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B35" t="inlineStr">
        <is>
          <t>None</t>
        </is>
      </c>
      <c r="BD35" t="inlineStr">
        <is>
          <t>None</t>
        </is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2025-08-19T19:26:34Z</dcterms:modified>
  <cp:lastModifiedBy>Alexander Becquet</cp:lastModifiedBy>
</cp:coreProperties>
</file>