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T58G 510 Long Puff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T58G 510 Long Puff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T58G 510 QT1-Long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T58G 510 Long Puff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T58G 510 QT2-Long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T58G 510 Long Puff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T58G 510 QT3-Long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T58G 510 Long Puff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T58G 510 QT4-Long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T58G 510 Long Puff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T58G 510 QT5-Long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2.6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100mL/5s/30s, 160mL/8s/30s, 200mL/10s/30s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2.3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100mL/5s/30s, 160mL/8s/30s, 200mL/10s/30s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2.6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100mL/5s/30s, 160mL/8s/30s, 200mL/10s/30s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2.6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100mL/5s/30s, 160mL/8s/30s, 200mL/10s/30s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2.6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100mL/5s/30s, 160mL/8s/30s, 200mL/10s/30s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340kcp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340kcp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340kcp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340kcp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3.4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340kcp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3.4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</v>
      </c>
      <c r="B4" t="n">
        <v>23.5217</v>
      </c>
      <c r="C4" t="n">
        <v>23.4964</v>
      </c>
      <c r="D4" t="inlineStr">
        <is>
          <t>Draw Pressure (kpa)</t>
        </is>
      </c>
      <c r="E4" t="inlineStr">
        <is>
          <t>Resistance</t>
        </is>
      </c>
      <c r="F4" t="inlineStr">
        <is>
          <t>0</t>
        </is>
      </c>
      <c r="G4" t="inlineStr">
        <is>
          <t>Clog</t>
        </is>
      </c>
      <c r="H4" t="inlineStr">
        <is>
          <t>Start at 100mL/5s/30s</t>
        </is>
      </c>
      <c r="I4" t="n">
        <v>5.059999999999576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</v>
      </c>
      <c r="N4" t="n">
        <v>23.5632</v>
      </c>
      <c r="O4" t="n">
        <v>23.5366</v>
      </c>
      <c r="P4" t="inlineStr">
        <is>
          <t>Draw Pressure (kpa)</t>
        </is>
      </c>
      <c r="Q4" t="inlineStr">
        <is>
          <t>Resistance</t>
        </is>
      </c>
      <c r="R4" t="inlineStr">
        <is>
          <t>0</t>
        </is>
      </c>
      <c r="S4" t="inlineStr">
        <is>
          <t>Clog</t>
        </is>
      </c>
      <c r="T4" t="inlineStr">
        <is>
          <t>Start at 100mL/5s/30s</t>
        </is>
      </c>
      <c r="U4" t="n">
        <v>5.319999999999681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</v>
      </c>
      <c r="Z4" t="n">
        <v>23.485</v>
      </c>
      <c r="AA4" t="n">
        <v>23.4552</v>
      </c>
      <c r="AB4" t="inlineStr">
        <is>
          <t>Draw Pressure (kpa)</t>
        </is>
      </c>
      <c r="AC4" t="inlineStr">
        <is>
          <t>Resistance</t>
        </is>
      </c>
      <c r="AD4" t="inlineStr">
        <is>
          <t>0</t>
        </is>
      </c>
      <c r="AE4" t="inlineStr">
        <is>
          <t>Clog</t>
        </is>
      </c>
      <c r="AF4" t="inlineStr">
        <is>
          <t>Start at 100mL/5s/30s</t>
        </is>
      </c>
      <c r="AG4" t="n">
        <v>5.95999999999961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5</v>
      </c>
      <c r="AL4" t="n">
        <v>23.7145</v>
      </c>
      <c r="AM4" t="n">
        <v>23.6854</v>
      </c>
      <c r="AN4" t="inlineStr">
        <is>
          <t>Draw Pressure (kpa)</t>
        </is>
      </c>
      <c r="AO4" t="inlineStr">
        <is>
          <t>Resistance</t>
        </is>
      </c>
      <c r="AP4" t="inlineStr">
        <is>
          <t>0</t>
        </is>
      </c>
      <c r="AQ4" t="inlineStr">
        <is>
          <t>Clog</t>
        </is>
      </c>
      <c r="AR4" t="inlineStr">
        <is>
          <t>Start at 100mL/5s/30s</t>
        </is>
      </c>
      <c r="AS4" t="n">
        <v>5.819999999999936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5</v>
      </c>
      <c r="AX4" t="n">
        <v>23.3577</v>
      </c>
      <c r="AY4" t="n">
        <v>23.332</v>
      </c>
      <c r="AZ4" t="inlineStr">
        <is>
          <t>Draw Pressure (kpa)</t>
        </is>
      </c>
      <c r="BA4" t="inlineStr">
        <is>
          <t>Resistance</t>
        </is>
      </c>
      <c r="BB4" t="inlineStr">
        <is>
          <t>0</t>
        </is>
      </c>
      <c r="BC4" t="inlineStr">
        <is>
          <t>Clog</t>
        </is>
      </c>
      <c r="BD4" t="inlineStr">
        <is>
          <t>Start at 100mL/5s/30s</t>
        </is>
      </c>
      <c r="BE4" t="n">
        <v>5.1400000000001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</v>
      </c>
      <c r="B5" t="n">
        <v>23.4964</v>
      </c>
      <c r="C5" t="n">
        <v>23.4711</v>
      </c>
      <c r="F5" t="inlineStr">
        <is>
          <t>0</t>
        </is>
      </c>
      <c r="H5" t="inlineStr">
        <is>
          <t>None</t>
        </is>
      </c>
      <c r="I5" t="n">
        <v>5.060000000000286</v>
      </c>
      <c r="J5" s="121">
        <f>I5/F$2</f>
        <v/>
      </c>
      <c r="K5" s="17" t="n"/>
      <c r="M5" t="n">
        <v>10</v>
      </c>
      <c r="N5" t="n">
        <v>23.5366</v>
      </c>
      <c r="O5" t="n">
        <v>23.5182</v>
      </c>
      <c r="R5" t="inlineStr">
        <is>
          <t>0</t>
        </is>
      </c>
      <c r="T5" t="inlineStr">
        <is>
          <t>None</t>
        </is>
      </c>
      <c r="U5" t="n">
        <v>3.67999999999995</v>
      </c>
      <c r="V5" s="121">
        <f>U5/R$2</f>
        <v/>
      </c>
      <c r="W5" s="17" t="n"/>
      <c r="Y5" t="n">
        <v>10</v>
      </c>
      <c r="Z5" t="n">
        <v>23.4552</v>
      </c>
      <c r="AA5" t="n">
        <v>23.427</v>
      </c>
      <c r="AD5" t="inlineStr">
        <is>
          <t>0</t>
        </is>
      </c>
      <c r="AF5" t="inlineStr">
        <is>
          <t>None</t>
        </is>
      </c>
      <c r="AG5" t="n">
        <v>5.640000000000356</v>
      </c>
      <c r="AH5" s="121">
        <f>AG5/AD$2</f>
        <v/>
      </c>
      <c r="AI5" s="17" t="n"/>
      <c r="AK5" t="n">
        <v>10</v>
      </c>
      <c r="AL5" t="n">
        <v>23.6854</v>
      </c>
      <c r="AM5" t="n">
        <v>23.6599</v>
      </c>
      <c r="AP5" t="inlineStr">
        <is>
          <t>0</t>
        </is>
      </c>
      <c r="AR5" t="inlineStr">
        <is>
          <t>None</t>
        </is>
      </c>
      <c r="AS5" t="n">
        <v>5.100000000000193</v>
      </c>
      <c r="AT5" s="121">
        <f>AS5/AP$2</f>
        <v/>
      </c>
      <c r="AU5" s="17" t="n"/>
      <c r="AW5" t="n">
        <v>10</v>
      </c>
      <c r="AX5" t="n">
        <v>23.332</v>
      </c>
      <c r="AY5" t="n">
        <v>23.3037</v>
      </c>
      <c r="BB5" t="inlineStr">
        <is>
          <t>0</t>
        </is>
      </c>
      <c r="BD5" t="inlineStr">
        <is>
          <t>None</t>
        </is>
      </c>
      <c r="BE5" t="n">
        <v>5.660000000000309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</v>
      </c>
      <c r="B6" t="n">
        <v>23.4711</v>
      </c>
      <c r="C6" t="n">
        <v>23.421</v>
      </c>
      <c r="F6" t="inlineStr">
        <is>
          <t>0</t>
        </is>
      </c>
      <c r="H6" t="inlineStr">
        <is>
          <t>Switch to 160mL/8s/30s</t>
        </is>
      </c>
      <c r="I6" t="n">
        <v>10.0200000000001</v>
      </c>
      <c r="J6" s="121">
        <f>I6/F$2</f>
        <v/>
      </c>
      <c r="K6" s="17" t="n"/>
      <c r="M6" t="n">
        <v>15</v>
      </c>
      <c r="N6" t="n">
        <v>23.5182</v>
      </c>
      <c r="O6" t="n">
        <v>23.4756</v>
      </c>
      <c r="R6" t="inlineStr">
        <is>
          <t>0</t>
        </is>
      </c>
      <c r="T6" t="inlineStr">
        <is>
          <t>Switch to 160mL/8s/30s</t>
        </is>
      </c>
      <c r="U6" t="n">
        <v>8.520000000000039</v>
      </c>
      <c r="V6" s="121">
        <f>U6/R$2</f>
        <v/>
      </c>
      <c r="W6" s="17" t="n"/>
      <c r="Y6" t="n">
        <v>15</v>
      </c>
      <c r="Z6" t="n">
        <v>23.427</v>
      </c>
      <c r="AA6" t="n">
        <v>23.3685</v>
      </c>
      <c r="AD6" t="inlineStr">
        <is>
          <t>0</t>
        </is>
      </c>
      <c r="AF6" t="inlineStr">
        <is>
          <t>Switch to 160mL/8s/30s</t>
        </is>
      </c>
      <c r="AG6" t="n">
        <v>11.69999999999973</v>
      </c>
      <c r="AH6" s="121">
        <f>AG6/AD$2</f>
        <v/>
      </c>
      <c r="AI6" s="17" t="n"/>
      <c r="AK6" t="n">
        <v>15</v>
      </c>
      <c r="AL6" t="n">
        <v>23.6599</v>
      </c>
      <c r="AM6" t="n">
        <v>23.607</v>
      </c>
      <c r="AP6" t="inlineStr">
        <is>
          <t>0</t>
        </is>
      </c>
      <c r="AR6" t="inlineStr">
        <is>
          <t>Switch to 160mL/8s/30s</t>
        </is>
      </c>
      <c r="AS6" t="n">
        <v>10.58000000000021</v>
      </c>
      <c r="AT6" s="121">
        <f>AS6/AP$2</f>
        <v/>
      </c>
      <c r="AU6" s="17" t="n"/>
      <c r="AW6" t="n">
        <v>15</v>
      </c>
      <c r="AX6" t="n">
        <v>23.3037</v>
      </c>
      <c r="AY6" t="n">
        <v>23.2469</v>
      </c>
      <c r="BB6" t="inlineStr">
        <is>
          <t>0</t>
        </is>
      </c>
      <c r="BD6" t="inlineStr">
        <is>
          <t>Switch to 160mL/8s/30s</t>
        </is>
      </c>
      <c r="BE6" t="n">
        <v>11.35999999999981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</v>
      </c>
      <c r="B7" t="n">
        <v>23.421</v>
      </c>
      <c r="C7" t="n">
        <v>23.3707</v>
      </c>
      <c r="F7" t="inlineStr">
        <is>
          <t>0</t>
        </is>
      </c>
      <c r="H7" t="inlineStr">
        <is>
          <t>None</t>
        </is>
      </c>
      <c r="I7" t="n">
        <v>10.06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</v>
      </c>
      <c r="N7" t="n">
        <v>23.4756</v>
      </c>
      <c r="O7" t="n">
        <v>23.4423</v>
      </c>
      <c r="R7" t="inlineStr">
        <is>
          <t>0</t>
        </is>
      </c>
      <c r="T7" t="inlineStr">
        <is>
          <t>None</t>
        </is>
      </c>
      <c r="U7" t="n">
        <v>6.66000000000011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</v>
      </c>
      <c r="Z7" t="n">
        <v>23.3685</v>
      </c>
      <c r="AA7" t="n">
        <v>23.304</v>
      </c>
      <c r="AD7" t="inlineStr">
        <is>
          <t>0</t>
        </is>
      </c>
      <c r="AF7" t="inlineStr">
        <is>
          <t>None</t>
        </is>
      </c>
      <c r="AG7" t="n">
        <v>12.90000000000049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20</v>
      </c>
      <c r="AL7" t="n">
        <v>23.607</v>
      </c>
      <c r="AM7" t="n">
        <v>23.5568</v>
      </c>
      <c r="AP7" t="inlineStr">
        <is>
          <t>0</t>
        </is>
      </c>
      <c r="AR7" t="inlineStr">
        <is>
          <t>None</t>
        </is>
      </c>
      <c r="AS7" t="n">
        <v>10.04000000000005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20</v>
      </c>
      <c r="AX7" t="n">
        <v>23.2469</v>
      </c>
      <c r="AY7" t="n">
        <v>23.1857</v>
      </c>
      <c r="BB7" t="inlineStr">
        <is>
          <t>0</t>
        </is>
      </c>
      <c r="BD7" t="inlineStr">
        <is>
          <t>None</t>
        </is>
      </c>
      <c r="BE7" t="n">
        <v>12.2399999999999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25</v>
      </c>
      <c r="B8" t="n">
        <v>23.3707</v>
      </c>
      <c r="C8" t="n">
        <v>23.3277</v>
      </c>
      <c r="F8" t="inlineStr">
        <is>
          <t>0</t>
        </is>
      </c>
      <c r="H8" t="inlineStr">
        <is>
          <t>Switch to 200mL/10s/30s</t>
        </is>
      </c>
      <c r="I8" t="n">
        <v>8.599999999999852</v>
      </c>
      <c r="J8" s="121">
        <f>I8/F$2</f>
        <v/>
      </c>
      <c r="M8" t="n">
        <v>25</v>
      </c>
      <c r="N8" t="n">
        <v>23.4423</v>
      </c>
      <c r="O8" t="n">
        <v>23.3833</v>
      </c>
      <c r="R8" t="inlineStr">
        <is>
          <t>0</t>
        </is>
      </c>
      <c r="T8" t="inlineStr">
        <is>
          <t>Switch to 200mL/10s/30s</t>
        </is>
      </c>
      <c r="U8" t="n">
        <v>11.80000000000021</v>
      </c>
      <c r="V8" s="121">
        <f>U8/R$2</f>
        <v/>
      </c>
      <c r="Y8" t="n">
        <v>25</v>
      </c>
      <c r="Z8" t="n">
        <v>23.304</v>
      </c>
      <c r="AA8" t="n">
        <v>23.2269</v>
      </c>
      <c r="AD8" t="inlineStr">
        <is>
          <t>0</t>
        </is>
      </c>
      <c r="AF8" t="inlineStr">
        <is>
          <t>Switch to 200mL/10s/30s</t>
        </is>
      </c>
      <c r="AG8" t="n">
        <v>15.41999999999959</v>
      </c>
      <c r="AH8" s="121">
        <f>AG8/AD$2</f>
        <v/>
      </c>
      <c r="AK8" t="n">
        <v>25</v>
      </c>
      <c r="AL8" t="n">
        <v>23.5568</v>
      </c>
      <c r="AM8" t="n">
        <v>23.4905</v>
      </c>
      <c r="AP8" t="inlineStr">
        <is>
          <t>0</t>
        </is>
      </c>
      <c r="AR8" t="inlineStr">
        <is>
          <t>Switch to 200mL/10s/30s</t>
        </is>
      </c>
      <c r="AS8" t="n">
        <v>13.25999999999965</v>
      </c>
      <c r="AT8" s="121">
        <f>AS8/AP$2</f>
        <v/>
      </c>
      <c r="AW8" t="n">
        <v>25</v>
      </c>
      <c r="AX8" t="n">
        <v>23.1857</v>
      </c>
      <c r="AY8" t="n">
        <v>23.1143</v>
      </c>
      <c r="BB8" t="inlineStr">
        <is>
          <t>0</t>
        </is>
      </c>
      <c r="BD8" t="inlineStr">
        <is>
          <t>Switch to 200mL/10s/30s</t>
        </is>
      </c>
      <c r="BE8" t="n">
        <v>14.28000000000011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30</v>
      </c>
      <c r="B9" t="n">
        <v>23.3277</v>
      </c>
      <c r="C9" t="n">
        <v>23.268</v>
      </c>
      <c r="F9" t="inlineStr">
        <is>
          <t>0</t>
        </is>
      </c>
      <c r="H9" t="inlineStr">
        <is>
          <t>None</t>
        </is>
      </c>
      <c r="I9" t="n">
        <v>11.93999999999988</v>
      </c>
      <c r="J9" s="121">
        <f>I9/F$2</f>
        <v/>
      </c>
      <c r="M9" t="n">
        <v>30</v>
      </c>
      <c r="N9" t="n">
        <v>23.3833</v>
      </c>
      <c r="O9" t="n">
        <v>23.3241</v>
      </c>
      <c r="R9" t="inlineStr">
        <is>
          <t>0</t>
        </is>
      </c>
      <c r="T9" t="inlineStr">
        <is>
          <t>None</t>
        </is>
      </c>
      <c r="U9" t="n">
        <v>11.83999999999941</v>
      </c>
      <c r="V9" s="121">
        <f>U9/R$2</f>
        <v/>
      </c>
      <c r="Y9" t="n">
        <v>30</v>
      </c>
      <c r="Z9" t="n">
        <v>23.2269</v>
      </c>
      <c r="AA9" t="n">
        <v>23.151</v>
      </c>
      <c r="AD9" t="inlineStr">
        <is>
          <t>0</t>
        </is>
      </c>
      <c r="AF9" t="inlineStr">
        <is>
          <t>None</t>
        </is>
      </c>
      <c r="AG9" t="n">
        <v>15.18000000000015</v>
      </c>
      <c r="AH9" s="121">
        <f>AG9/AD$2</f>
        <v/>
      </c>
      <c r="AK9" t="n">
        <v>30</v>
      </c>
      <c r="AL9" t="n">
        <v>23.4905</v>
      </c>
      <c r="AM9" t="n">
        <v>23.4213</v>
      </c>
      <c r="AP9" t="inlineStr">
        <is>
          <t>0</t>
        </is>
      </c>
      <c r="AR9" t="inlineStr">
        <is>
          <t>None</t>
        </is>
      </c>
      <c r="AS9" t="n">
        <v>13.84000000000043</v>
      </c>
      <c r="AT9" s="121">
        <f>AS9/AP$2</f>
        <v/>
      </c>
      <c r="AW9" t="n">
        <v>30</v>
      </c>
      <c r="AX9" t="n">
        <v>23.1143</v>
      </c>
      <c r="AY9" t="n">
        <v>23.0425</v>
      </c>
      <c r="BB9" t="inlineStr">
        <is>
          <t>0</t>
        </is>
      </c>
      <c r="BD9" t="inlineStr">
        <is>
          <t>None</t>
        </is>
      </c>
      <c r="BE9" t="n">
        <v>14.35999999999993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R10" t="inlineStr">
        <is>
          <t>None</t>
        </is>
      </c>
      <c r="T10" t="inlineStr">
        <is>
          <t>None</t>
        </is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D10" t="inlineStr">
        <is>
          <t>None</t>
        </is>
      </c>
      <c r="AF10" t="inlineStr">
        <is>
          <t>None</t>
        </is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P10" t="inlineStr">
        <is>
          <t>None</t>
        </is>
      </c>
      <c r="AR10" t="inlineStr">
        <is>
          <t>None</t>
        </is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B10" t="inlineStr">
        <is>
          <t>None</t>
        </is>
      </c>
      <c r="BD10" t="inlineStr">
        <is>
          <t>None</t>
        </is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>
        <f>M10+10</f>
        <v/>
      </c>
      <c r="N11">
        <f>O10</f>
        <v/>
      </c>
      <c r="R11" t="inlineStr">
        <is>
          <t>None</t>
        </is>
      </c>
      <c r="T11" t="inlineStr">
        <is>
          <t>None</t>
        </is>
      </c>
      <c r="U11">
        <f>IF(O11="", "", (N11-O11)*1000/(M11-M10))</f>
        <v/>
      </c>
      <c r="V11" s="121">
        <f>U11/R$2</f>
        <v/>
      </c>
      <c r="Y11">
        <f>Y10+10</f>
        <v/>
      </c>
      <c r="Z11">
        <f>AA10</f>
        <v/>
      </c>
      <c r="AD11" t="inlineStr">
        <is>
          <t>None</t>
        </is>
      </c>
      <c r="AF11" t="inlineStr">
        <is>
          <t>None</t>
        </is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P11" t="inlineStr">
        <is>
          <t>None</t>
        </is>
      </c>
      <c r="AR11" t="inlineStr">
        <is>
          <t>None</t>
        </is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B11" t="inlineStr">
        <is>
          <t>None</t>
        </is>
      </c>
      <c r="BD11" t="inlineStr">
        <is>
          <t>None</t>
        </is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>
        <f>M11+10</f>
        <v/>
      </c>
      <c r="N12">
        <f>O11</f>
        <v/>
      </c>
      <c r="R12" t="inlineStr">
        <is>
          <t>None</t>
        </is>
      </c>
      <c r="T12" t="inlineStr">
        <is>
          <t>None</t>
        </is>
      </c>
      <c r="U12">
        <f>IF(O12="", "", (N12-O12)*1000/(M12-M11))</f>
        <v/>
      </c>
      <c r="V12" s="121">
        <f>U12/R$2</f>
        <v/>
      </c>
      <c r="Y12">
        <f>Y11+10</f>
        <v/>
      </c>
      <c r="Z12">
        <f>AA11</f>
        <v/>
      </c>
      <c r="AD12" t="inlineStr">
        <is>
          <t>None</t>
        </is>
      </c>
      <c r="AF12" t="inlineStr">
        <is>
          <t>None</t>
        </is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B12" t="inlineStr">
        <is>
          <t>None</t>
        </is>
      </c>
      <c r="BD12" t="inlineStr">
        <is>
          <t>None</t>
        </is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R13" t="inlineStr">
        <is>
          <t>None</t>
        </is>
      </c>
      <c r="T13" t="inlineStr">
        <is>
          <t>None</t>
        </is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D13" t="inlineStr">
        <is>
          <t>None</t>
        </is>
      </c>
      <c r="AF13" t="inlineStr">
        <is>
          <t>None</t>
        </is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B13" t="inlineStr">
        <is>
          <t>None</t>
        </is>
      </c>
      <c r="BD13" t="inlineStr">
        <is>
          <t>None</t>
        </is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2025-08-19T19:26:49Z</dcterms:modified>
  <cp:lastModifiedBy>Alexander Becquet</cp:lastModifiedBy>
</cp:coreProperties>
</file>