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m1-D8-1-600kcp- variable watta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m1-D8-1-600kcp- variable wattage test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m1-d8-1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</row>
    <row r="2">
      <c r="A2" s="82" t="inlineStr">
        <is>
          <t>Media:</t>
        </is>
      </c>
      <c r="B2" t="inlineStr">
        <is>
          <t>D8</t>
        </is>
      </c>
      <c r="C2" s="89" t="inlineStr">
        <is>
          <t>Resistance (Ohms):</t>
        </is>
      </c>
      <c r="D2" s="62" t="n">
        <v>1.45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</row>
    <row r="3">
      <c r="A3" s="82" t="inlineStr">
        <is>
          <t>Viscosity:</t>
        </is>
      </c>
      <c r="B3" t="inlineStr">
        <is>
          <t>600kcp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</row>
    <row r="5">
      <c r="A5" t="n">
        <v>5</v>
      </c>
      <c r="B5" t="n">
        <v>0.5187</v>
      </c>
      <c r="C5" t="n">
        <v>0.5201</v>
      </c>
      <c r="F5" t="inlineStr">
        <is>
          <t>0</t>
        </is>
      </c>
      <c r="H5" t="inlineStr">
        <is>
          <t>3W</t>
        </is>
      </c>
      <c r="I5" t="n">
        <v>0.2799999999999914</v>
      </c>
      <c r="J5" s="121">
        <f>I5/F$2</f>
        <v/>
      </c>
      <c r="K5" s="17" t="n"/>
    </row>
    <row r="6">
      <c r="A6" t="n">
        <v>10</v>
      </c>
      <c r="B6" t="n">
        <v>0.5201</v>
      </c>
      <c r="C6" t="n">
        <v>0.5221</v>
      </c>
      <c r="F6" t="inlineStr">
        <is>
          <t>0</t>
        </is>
      </c>
      <c r="H6" t="inlineStr">
        <is>
          <t>3W</t>
        </is>
      </c>
      <c r="I6" t="n">
        <v>0.4000000000000004</v>
      </c>
      <c r="J6" s="121">
        <f>I6/F$2</f>
        <v/>
      </c>
      <c r="K6" s="17" t="n"/>
    </row>
    <row r="7">
      <c r="A7" t="n">
        <v>15</v>
      </c>
      <c r="B7" t="n">
        <v>0.5221</v>
      </c>
      <c r="C7" t="n">
        <v>0.524</v>
      </c>
      <c r="F7" t="inlineStr">
        <is>
          <t>0</t>
        </is>
      </c>
      <c r="H7" t="inlineStr">
        <is>
          <t>3W</t>
        </is>
      </c>
      <c r="I7" t="n">
        <v>0.3800000000000026</v>
      </c>
      <c r="J7" s="121">
        <f>I7/F$2</f>
        <v/>
      </c>
      <c r="K7">
        <f>_xlfn.STDEV.P(I5:I7)/AVERAGE(I5:I7)</f>
        <v/>
      </c>
      <c r="L7">
        <f>AVERAGE(I5:I7)</f>
        <v/>
      </c>
    </row>
    <row r="8">
      <c r="A8" t="n">
        <v>20</v>
      </c>
      <c r="B8" t="n">
        <v>0.524</v>
      </c>
      <c r="C8" t="n">
        <v>0.5303</v>
      </c>
      <c r="F8" t="inlineStr">
        <is>
          <t>0</t>
        </is>
      </c>
      <c r="H8" t="inlineStr">
        <is>
          <t>4W</t>
        </is>
      </c>
      <c r="I8" t="n">
        <v>1.259999999999994</v>
      </c>
      <c r="J8" s="121">
        <f>I8/F$2</f>
        <v/>
      </c>
    </row>
    <row r="9">
      <c r="A9" t="n">
        <v>25</v>
      </c>
      <c r="B9" t="n">
        <v>0.5158</v>
      </c>
      <c r="C9" t="n">
        <v>0.5222</v>
      </c>
      <c r="F9" t="inlineStr">
        <is>
          <t>0</t>
        </is>
      </c>
      <c r="H9" t="inlineStr">
        <is>
          <t>4W</t>
        </is>
      </c>
      <c r="I9" t="n">
        <v>1.279999999999992</v>
      </c>
      <c r="J9" s="121">
        <f>I9/F$2</f>
        <v/>
      </c>
    </row>
    <row r="10">
      <c r="A10" t="n">
        <v>30</v>
      </c>
      <c r="B10" t="n">
        <v>0.5222</v>
      </c>
      <c r="C10" t="n">
        <v>0.5276999999999999</v>
      </c>
      <c r="F10" t="inlineStr">
        <is>
          <t>0</t>
        </is>
      </c>
      <c r="H10" t="inlineStr">
        <is>
          <t>4W</t>
        </is>
      </c>
      <c r="I10" t="n">
        <v>1.09999999999999</v>
      </c>
      <c r="J10" s="121">
        <f>I10/F$2</f>
        <v/>
      </c>
      <c r="K10">
        <f>_xlfn.STDEV.P(I8:I10)/AVERAGE(I8:I10)</f>
        <v/>
      </c>
      <c r="L10">
        <f>AVERAGE(I8:I10)</f>
        <v/>
      </c>
    </row>
    <row r="11">
      <c r="A11" t="n">
        <v>35</v>
      </c>
      <c r="B11" t="n">
        <v>0.5276999999999999</v>
      </c>
      <c r="C11" t="n">
        <v>0.538</v>
      </c>
      <c r="F11" t="inlineStr">
        <is>
          <t>0</t>
        </is>
      </c>
      <c r="H11" t="inlineStr">
        <is>
          <t>5W</t>
        </is>
      </c>
      <c r="I11" t="n">
        <v>2.060000000000017</v>
      </c>
      <c r="J11" s="121">
        <f>I11/F$2</f>
        <v/>
      </c>
    </row>
    <row r="12">
      <c r="A12" t="n">
        <v>40</v>
      </c>
      <c r="B12" t="n">
        <v>0.538</v>
      </c>
      <c r="C12" t="n">
        <v>0.5481</v>
      </c>
      <c r="F12" t="inlineStr">
        <is>
          <t>0</t>
        </is>
      </c>
      <c r="H12" t="inlineStr">
        <is>
          <t>5W</t>
        </is>
      </c>
      <c r="I12" t="n">
        <v>2.02</v>
      </c>
      <c r="J12" s="121">
        <f>I12/F$2</f>
        <v/>
      </c>
    </row>
    <row r="13">
      <c r="A13" t="n">
        <v>45</v>
      </c>
      <c r="B13" t="n">
        <v>0.5196</v>
      </c>
      <c r="C13" t="n">
        <v>0.5301</v>
      </c>
      <c r="F13" t="inlineStr">
        <is>
          <t>0</t>
        </is>
      </c>
      <c r="H13" t="inlineStr">
        <is>
          <t>5W</t>
        </is>
      </c>
      <c r="I13" t="n">
        <v>2.100000000000013</v>
      </c>
      <c r="J13" s="121">
        <f>I13/F$2</f>
        <v/>
      </c>
      <c r="K13">
        <f>_xlfn.STDEV.P(I11:I13)/AVERAGE(I11:I13)</f>
        <v/>
      </c>
      <c r="L13">
        <f>AVERAGE(I11:I13)</f>
        <v/>
      </c>
    </row>
    <row r="14">
      <c r="A14" t="n">
        <v>50</v>
      </c>
      <c r="B14" t="n">
        <v>0.5199</v>
      </c>
      <c r="C14" t="n">
        <v>0.5338000000000001</v>
      </c>
      <c r="F14" t="inlineStr">
        <is>
          <t>0</t>
        </is>
      </c>
      <c r="H14" t="inlineStr">
        <is>
          <t>6W</t>
        </is>
      </c>
      <c r="I14" t="n">
        <v>2.780000000000005</v>
      </c>
      <c r="J14" s="121">
        <f>I14/F$2</f>
        <v/>
      </c>
    </row>
    <row r="15">
      <c r="A15" t="n">
        <v>55</v>
      </c>
      <c r="B15" t="n">
        <v>0.5338000000000001</v>
      </c>
      <c r="C15" t="n">
        <v>0.5456</v>
      </c>
      <c r="F15" t="inlineStr">
        <is>
          <t>0</t>
        </is>
      </c>
      <c r="H15" t="inlineStr">
        <is>
          <t>6W</t>
        </is>
      </c>
      <c r="I15" t="n">
        <v>2.359999999999984</v>
      </c>
      <c r="J15" s="121">
        <f>I15/F$2</f>
        <v/>
      </c>
    </row>
    <row r="16">
      <c r="A16" t="n">
        <v>60</v>
      </c>
      <c r="B16" t="n">
        <v>0.5456</v>
      </c>
      <c r="C16" t="n">
        <v>0.5591</v>
      </c>
      <c r="F16" t="inlineStr">
        <is>
          <t>0</t>
        </is>
      </c>
      <c r="H16" t="inlineStr">
        <is>
          <t>6W</t>
        </is>
      </c>
      <c r="I16" t="n">
        <v>2.700000000000014</v>
      </c>
      <c r="J16" s="121">
        <f>I16/F$2</f>
        <v/>
      </c>
      <c r="K16">
        <f>_xlfn.STDEV.P(I14:I16)/AVERAGE(I14:I16)</f>
        <v/>
      </c>
      <c r="L16">
        <f>AVERAGE(I14:I16)</f>
        <v/>
      </c>
    </row>
    <row r="17">
      <c r="A17" t="n">
        <v>65</v>
      </c>
      <c r="B17" t="n">
        <v>0.5232</v>
      </c>
      <c r="C17" t="n">
        <v>0.5387</v>
      </c>
      <c r="F17" t="inlineStr">
        <is>
          <t>0</t>
        </is>
      </c>
      <c r="H17" t="inlineStr">
        <is>
          <t>7W</t>
        </is>
      </c>
      <c r="I17" t="n">
        <v>3.099999999999992</v>
      </c>
      <c r="J17" s="121">
        <f>I17/F$2</f>
        <v/>
      </c>
    </row>
    <row r="18">
      <c r="A18" t="n">
        <v>70</v>
      </c>
      <c r="B18" t="n">
        <v>0.5387</v>
      </c>
      <c r="C18" t="n">
        <v>0.5572</v>
      </c>
      <c r="F18" t="inlineStr">
        <is>
          <t>0</t>
        </is>
      </c>
      <c r="H18" t="inlineStr">
        <is>
          <t>7W</t>
        </is>
      </c>
      <c r="I18" t="n">
        <v>3.700000000000014</v>
      </c>
      <c r="J18" s="121">
        <f>I18/F$2</f>
        <v/>
      </c>
    </row>
    <row r="19">
      <c r="A19" t="n">
        <v>75</v>
      </c>
      <c r="B19" t="n">
        <v>0.5573</v>
      </c>
      <c r="C19" t="n">
        <v>0.5775</v>
      </c>
      <c r="F19" t="inlineStr">
        <is>
          <t>0</t>
        </is>
      </c>
      <c r="H19" t="inlineStr">
        <is>
          <t>7W</t>
        </is>
      </c>
      <c r="I19" t="n">
        <v>4.039999999999999</v>
      </c>
      <c r="J19" s="121">
        <f>I19/F$2</f>
        <v/>
      </c>
      <c r="K19">
        <f>_xlfn.STDEV.P(I17:I19)/AVERAGE(I17:I19)</f>
        <v/>
      </c>
      <c r="L19">
        <f>AVERAGE(I17:I19)</f>
        <v/>
      </c>
    </row>
    <row r="20">
      <c r="A20" t="n">
        <v>80</v>
      </c>
      <c r="B20" t="n">
        <v>0.5284</v>
      </c>
      <c r="C20" t="n">
        <v>0.5527</v>
      </c>
      <c r="F20" t="inlineStr">
        <is>
          <t>0</t>
        </is>
      </c>
      <c r="H20" t="inlineStr">
        <is>
          <t>8W</t>
        </is>
      </c>
      <c r="I20" t="n">
        <v>4.859999999999998</v>
      </c>
      <c r="J20" s="121">
        <f>I20/F$2</f>
        <v/>
      </c>
    </row>
    <row r="21">
      <c r="A21" t="n">
        <v>85</v>
      </c>
      <c r="B21" t="n">
        <v>0.5532</v>
      </c>
      <c r="C21" t="n">
        <v>0.5745</v>
      </c>
      <c r="F21" t="inlineStr">
        <is>
          <t>0</t>
        </is>
      </c>
      <c r="H21" t="inlineStr">
        <is>
          <t>8W</t>
        </is>
      </c>
      <c r="I21" t="n">
        <v>4.259999999999997</v>
      </c>
      <c r="J21" s="121">
        <f>I21/F$2</f>
        <v/>
      </c>
    </row>
    <row r="22">
      <c r="A22" t="n">
        <v>90</v>
      </c>
      <c r="B22" t="n">
        <v>0.5324</v>
      </c>
      <c r="C22" t="n">
        <v>0.5535</v>
      </c>
      <c r="F22" t="inlineStr">
        <is>
          <t>0</t>
        </is>
      </c>
      <c r="H22" t="inlineStr">
        <is>
          <t>8W</t>
        </is>
      </c>
      <c r="I22" t="n">
        <v>4.220000000000002</v>
      </c>
      <c r="J22" s="121">
        <f>I22/F$2</f>
        <v/>
      </c>
      <c r="K22">
        <f>_xlfn.STDEV.P(I20:I22)/AVERAGE(I20:I22)</f>
        <v/>
      </c>
      <c r="L22">
        <f>AVERAGE(I20:I22)</f>
        <v/>
      </c>
    </row>
    <row r="23">
      <c r="A23" t="n">
        <v>95</v>
      </c>
      <c r="B23" t="n">
        <v>0.5535</v>
      </c>
      <c r="C23" t="n">
        <v>0.5796</v>
      </c>
      <c r="F23" t="inlineStr">
        <is>
          <t>0</t>
        </is>
      </c>
      <c r="H23" t="inlineStr">
        <is>
          <t>9W</t>
        </is>
      </c>
      <c r="I23" t="n">
        <v>5.220000000000002</v>
      </c>
      <c r="J23" s="121">
        <f>I23/F$2</f>
        <v/>
      </c>
    </row>
    <row r="24">
      <c r="A24" t="n">
        <v>100</v>
      </c>
      <c r="B24" t="n">
        <v>0.5315</v>
      </c>
      <c r="C24" t="n">
        <v>0.5574</v>
      </c>
      <c r="F24" t="inlineStr">
        <is>
          <t>0</t>
        </is>
      </c>
      <c r="H24" t="inlineStr">
        <is>
          <t>9W</t>
        </is>
      </c>
      <c r="I24" t="n">
        <v>5.180000000000007</v>
      </c>
      <c r="J24" s="121">
        <f>I24/F$2</f>
        <v/>
      </c>
    </row>
    <row r="25">
      <c r="A25" t="n">
        <v>105</v>
      </c>
      <c r="B25" t="n">
        <v>0.5574</v>
      </c>
      <c r="C25" t="n">
        <v>0.5822000000000001</v>
      </c>
      <c r="F25" t="inlineStr">
        <is>
          <t>0</t>
        </is>
      </c>
      <c r="H25" t="inlineStr">
        <is>
          <t>9W</t>
        </is>
      </c>
      <c r="I25" t="n">
        <v>4.960000000000009</v>
      </c>
      <c r="J25" s="121">
        <f>I25/F$2</f>
        <v/>
      </c>
      <c r="K25">
        <f>_xlfn.STDEV.P(I23:I25)/AVERAGE(I23:I25)</f>
        <v/>
      </c>
      <c r="L25">
        <f>AVERAGE(I23:I25)</f>
        <v/>
      </c>
    </row>
    <row r="26">
      <c r="A26" t="n">
        <v>110</v>
      </c>
      <c r="B26" t="n">
        <v>0.5377</v>
      </c>
      <c r="C26" t="n">
        <v>0.5632</v>
      </c>
      <c r="F26" t="inlineStr">
        <is>
          <t>0</t>
        </is>
      </c>
      <c r="H26" t="inlineStr">
        <is>
          <t>10W</t>
        </is>
      </c>
      <c r="I26" t="n">
        <v>5.100000000000016</v>
      </c>
      <c r="J26" s="121">
        <f>I26/F$2</f>
        <v/>
      </c>
    </row>
    <row r="27">
      <c r="A27" t="n">
        <v>115</v>
      </c>
      <c r="B27" t="n">
        <v>0.5432</v>
      </c>
      <c r="C27" t="n">
        <v>0.5728</v>
      </c>
      <c r="F27" t="inlineStr">
        <is>
          <t>0</t>
        </is>
      </c>
      <c r="H27" t="inlineStr">
        <is>
          <t>10W</t>
        </is>
      </c>
      <c r="I27" t="n">
        <v>5.919999999999992</v>
      </c>
      <c r="J27" s="121">
        <f>I27/F$2</f>
        <v/>
      </c>
    </row>
    <row r="28">
      <c r="A28" t="n">
        <v>120</v>
      </c>
      <c r="B28" t="n">
        <v>0.5726</v>
      </c>
      <c r="C28" t="n">
        <v>0.596</v>
      </c>
      <c r="F28" t="inlineStr">
        <is>
          <t>0</t>
        </is>
      </c>
      <c r="H28" t="inlineStr">
        <is>
          <t>10W</t>
        </is>
      </c>
      <c r="I28" t="n">
        <v>4.679999999999995</v>
      </c>
      <c r="J28" s="121">
        <f>I28/F$2</f>
        <v/>
      </c>
      <c r="K28">
        <f>_xlfn.STDEV.P(I26:I28)/AVERAGE(I26:I28)</f>
        <v/>
      </c>
      <c r="L28">
        <f>AVERAGE(I26:I28)</f>
        <v/>
      </c>
    </row>
    <row r="29">
      <c r="J29" s="121" t="n"/>
    </row>
    <row r="30">
      <c r="J30" s="121" t="n"/>
    </row>
    <row r="31">
      <c r="J31" s="121" t="n"/>
    </row>
    <row r="32">
      <c r="J32" s="121" t="n"/>
    </row>
    <row r="33">
      <c r="J33" s="121" t="n"/>
    </row>
    <row r="34">
      <c r="J34" s="121" t="n"/>
    </row>
    <row r="35">
      <c r="J35" s="121" t="n"/>
    </row>
    <row r="36">
      <c r="J36" s="121" t="n"/>
    </row>
    <row r="37">
      <c r="J37" s="121" t="n"/>
    </row>
    <row r="38">
      <c r="J38" s="121" t="n"/>
    </row>
    <row r="39">
      <c r="J39" s="121" t="n"/>
    </row>
    <row r="40">
      <c r="J40" s="121" t="n"/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2025-08-04T22:49:10Z</dcterms:modified>
  <cp:lastModifiedBy>Alexander Becquet</cp:lastModifiedBy>
</cp:coreProperties>
</file>