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ctiveTab="0" autoFilterDateGrouping="1"/>
  </bookViews>
  <sheets>
    <sheet xmlns:r="http://schemas.openxmlformats.org/officeDocument/2006/relationships" name="Lifetime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1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5"/>
  <sheetViews>
    <sheetView zoomScale="95" zoomScaleNormal="40" workbookViewId="0">
      <selection activeCell="D14" sqref="A1:XFD1048576"/>
    </sheetView>
  </sheetViews>
  <sheetFormatPr baseColWidth="8" defaultRowHeight="15"/>
  <cols>
    <col width="11.7109375" customWidth="1" min="1" max="1"/>
    <col width="18.7109375" customWidth="1" min="2" max="2"/>
    <col width="15.140625" bestFit="1" customWidth="1" min="3" max="3"/>
    <col width="23" customWidth="1" min="4" max="4"/>
    <col width="23" bestFit="1" customWidth="1" min="5" max="5"/>
    <col width="12.85546875" bestFit="1" customWidth="1" min="6" max="6"/>
    <col width="24.140625" bestFit="1" customWidth="1" min="7" max="7"/>
    <col width="12.85546875" customWidth="1" min="8" max="8"/>
    <col width="14.85546875" bestFit="1" customWidth="1" min="9" max="9"/>
    <col width="35.7109375" customWidth="1" min="10" max="10"/>
    <col width="38.140625" bestFit="1" customWidth="1" min="11" max="11"/>
    <col width="19" bestFit="1" customWidth="1" min="12" max="12"/>
    <col width="11.7109375" customWidth="1" min="13" max="13"/>
    <col width="18.7109375" customWidth="1" min="14" max="14"/>
    <col width="15.140625" bestFit="1" customWidth="1" min="15" max="15"/>
    <col width="23" customWidth="1" min="16" max="16"/>
    <col width="23" bestFit="1" customWidth="1" min="17" max="17"/>
    <col width="12.85546875" bestFit="1" customWidth="1" min="18" max="18"/>
    <col width="24.140625" bestFit="1" customWidth="1" min="19" max="19"/>
    <col width="12.85546875" customWidth="1" min="20" max="20"/>
    <col width="14.85546875" bestFit="1" customWidth="1" min="21" max="21"/>
    <col width="35.7109375" customWidth="1" min="22" max="22"/>
    <col width="38.140625" bestFit="1" customWidth="1" min="23" max="23"/>
    <col width="19" bestFit="1" customWidth="1" min="24" max="24"/>
    <col width="11.7109375" customWidth="1" min="25" max="25"/>
    <col width="18.7109375" customWidth="1" min="26" max="26"/>
    <col width="15.140625" bestFit="1" customWidth="1" min="27" max="27"/>
    <col width="23" customWidth="1" min="28" max="28"/>
    <col width="23" bestFit="1" customWidth="1" min="29" max="29"/>
    <col width="12.85546875" bestFit="1" customWidth="1" min="30" max="30"/>
    <col width="24.140625" bestFit="1" customWidth="1" min="31" max="31"/>
    <col width="12.85546875" customWidth="1" min="32" max="32"/>
    <col width="14.85546875" bestFit="1" customWidth="1" min="33" max="33"/>
    <col width="35.7109375" customWidth="1" min="34" max="34"/>
    <col width="38.140625" bestFit="1" customWidth="1" min="35" max="35"/>
    <col width="30.5703125" bestFit="1" customWidth="1" min="36" max="36"/>
  </cols>
  <sheetData>
    <row r="1">
      <c r="A1" s="81" t="inlineStr">
        <is>
          <t>Lifetime Test</t>
        </is>
      </c>
      <c r="C1" s="80" t="inlineStr">
        <is>
          <t>Date:</t>
        </is>
      </c>
      <c r="D1" s="8" t="n"/>
      <c r="E1" s="80" t="inlineStr">
        <is>
          <t>Sample ID:</t>
        </is>
      </c>
      <c r="F1" s="8" t="inlineStr">
        <is>
          <t>PC0110 20kcp-1</t>
        </is>
      </c>
      <c r="G1" s="8" t="n"/>
      <c r="H1" s="8" t="n"/>
      <c r="I1" s="8" t="n"/>
      <c r="J1" s="80" t="inlineStr">
        <is>
          <t>Did this burn?</t>
        </is>
      </c>
      <c r="K1" s="8" t="n"/>
      <c r="L1" s="80" t="inlineStr">
        <is>
          <t>Average TPM and Standard deviation</t>
        </is>
      </c>
      <c r="M1" s="81" t="inlineStr">
        <is>
          <t>Lifetime Test</t>
        </is>
      </c>
      <c r="O1" s="80" t="inlineStr">
        <is>
          <t>Date:</t>
        </is>
      </c>
      <c r="P1" s="8" t="n"/>
      <c r="Q1" s="80" t="inlineStr">
        <is>
          <t>Sample ID:</t>
        </is>
      </c>
      <c r="R1" s="8" t="inlineStr">
        <is>
          <t>PC0110 20kcp-2</t>
        </is>
      </c>
      <c r="S1" s="8" t="n"/>
      <c r="T1" s="8" t="n"/>
      <c r="U1" s="8" t="n"/>
      <c r="V1" s="80" t="inlineStr">
        <is>
          <t>Did this burn?</t>
        </is>
      </c>
      <c r="W1" s="8" t="n"/>
      <c r="X1" s="80" t="inlineStr">
        <is>
          <t>Average TPM and Standard deviation</t>
        </is>
      </c>
      <c r="Y1" s="81" t="inlineStr">
        <is>
          <t>Lifetime Test</t>
        </is>
      </c>
      <c r="AA1" s="80" t="inlineStr">
        <is>
          <t>Date:</t>
        </is>
      </c>
      <c r="AB1" s="8" t="n"/>
      <c r="AC1" s="80" t="inlineStr">
        <is>
          <t>Sample ID:</t>
        </is>
      </c>
      <c r="AD1" s="8" t="inlineStr">
        <is>
          <t>PC0110 500kcp-1</t>
        </is>
      </c>
      <c r="AE1" s="8" t="n"/>
      <c r="AF1" s="8" t="n"/>
      <c r="AG1" s="8" t="n"/>
      <c r="AH1" s="80" t="inlineStr">
        <is>
          <t>Did this burn?</t>
        </is>
      </c>
      <c r="AI1" s="8" t="n"/>
      <c r="AJ1" s="80" t="inlineStr">
        <is>
          <t>Average TPM and Standard deviation</t>
        </is>
      </c>
      <c r="AP1" t="inlineStr">
        <is>
          <t>PC0110 500kcp-2</t>
        </is>
      </c>
      <c r="BB1" t="inlineStr">
        <is>
          <t>DS7010 20kcp-1</t>
        </is>
      </c>
      <c r="BN1" t="inlineStr">
        <is>
          <t>DS7010 20kcp-2</t>
        </is>
      </c>
      <c r="BZ1" t="inlineStr">
        <is>
          <t>DS7010 500kcp-1</t>
        </is>
      </c>
      <c r="CL1" t="inlineStr">
        <is>
          <t>DS7010 500kcp-2</t>
        </is>
      </c>
    </row>
    <row r="2">
      <c r="A2" s="80" t="inlineStr">
        <is>
          <t>Media:</t>
        </is>
      </c>
      <c r="B2" s="8" t="n"/>
      <c r="C2" s="80" t="inlineStr">
        <is>
          <t>Resistance (Ohms):</t>
        </is>
      </c>
      <c r="D2" s="8" t="n">
        <v>1.3</v>
      </c>
      <c r="E2" s="80" t="inlineStr">
        <is>
          <t>Power:</t>
        </is>
      </c>
      <c r="F2" s="8">
        <f>F3^2/D2</f>
        <v/>
      </c>
      <c r="G2" s="80" t="inlineStr">
        <is>
          <t>Standard</t>
        </is>
      </c>
      <c r="H2" s="8" t="inlineStr">
        <is>
          <t>60mL/3s/30s</t>
        </is>
      </c>
      <c r="I2" s="80" t="inlineStr">
        <is>
          <t>Usage Efficiency</t>
        </is>
      </c>
      <c r="J2" s="80" t="inlineStr">
        <is>
          <t>Did this clog?</t>
        </is>
      </c>
      <c r="L2">
        <f>AVERAGEIFS(I5:I115,I5:I115,"&lt;&gt;0",I5:I115,"&lt;&gt;")</f>
        <v/>
      </c>
      <c r="M2" s="80" t="inlineStr">
        <is>
          <t>Media:</t>
        </is>
      </c>
      <c r="N2" s="8" t="n"/>
      <c r="O2" s="80" t="inlineStr">
        <is>
          <t>Resistance (Ohms):</t>
        </is>
      </c>
      <c r="P2" s="8" t="n">
        <v>1.3</v>
      </c>
      <c r="Q2" s="80" t="inlineStr">
        <is>
          <t>Power:</t>
        </is>
      </c>
      <c r="R2" s="8">
        <f>R3^2/P2</f>
        <v/>
      </c>
      <c r="S2" s="80" t="inlineStr">
        <is>
          <t>Standard</t>
        </is>
      </c>
      <c r="T2" s="8" t="inlineStr">
        <is>
          <t>60mL/3s/30s</t>
        </is>
      </c>
      <c r="U2" s="80" t="inlineStr">
        <is>
          <t>Usage Efficiency</t>
        </is>
      </c>
      <c r="V2" s="80" t="inlineStr">
        <is>
          <t>Did this clog?</t>
        </is>
      </c>
      <c r="X2">
        <f>AVERAGEIFS(U5:U115,U5:U115,"&lt;&gt;0",U5:U115,"&lt;&gt;")</f>
        <v/>
      </c>
      <c r="Y2" s="80" t="inlineStr">
        <is>
          <t>Media:</t>
        </is>
      </c>
      <c r="Z2" s="8" t="n"/>
      <c r="AA2" s="80" t="inlineStr">
        <is>
          <t>Resistance (Ohms):</t>
        </is>
      </c>
      <c r="AB2" s="8" t="n">
        <v>1.3</v>
      </c>
      <c r="AC2" s="80" t="inlineStr">
        <is>
          <t>Power:</t>
        </is>
      </c>
      <c r="AD2" s="8">
        <f>AD3^2/AB2</f>
        <v/>
      </c>
      <c r="AE2" s="80" t="inlineStr">
        <is>
          <t>Standard</t>
        </is>
      </c>
      <c r="AF2" s="8" t="inlineStr">
        <is>
          <t>60mL/3s/30s</t>
        </is>
      </c>
      <c r="AG2" s="80" t="inlineStr">
        <is>
          <t>Usage Efficiency</t>
        </is>
      </c>
      <c r="AH2" s="80" t="inlineStr">
        <is>
          <t>Did this clog?</t>
        </is>
      </c>
      <c r="AJ2">
        <f>AVERAGEIFS(AG5:AG115,AG5:AG115,"&lt;&gt;0",AG5:AG115,"&lt;&gt;")</f>
        <v/>
      </c>
      <c r="AN2" t="n">
        <v>1.3</v>
      </c>
      <c r="AQ2" t="inlineStr">
        <is>
          <t>Standard</t>
        </is>
      </c>
      <c r="AZ2" t="n">
        <v>1.5</v>
      </c>
      <c r="BC2" t="inlineStr">
        <is>
          <t>Standard</t>
        </is>
      </c>
      <c r="BL2" t="n">
        <v>1.5</v>
      </c>
      <c r="BO2" t="inlineStr">
        <is>
          <t>Standard</t>
        </is>
      </c>
      <c r="BX2" t="n">
        <v>1.5</v>
      </c>
      <c r="CA2" t="inlineStr">
        <is>
          <t>Standard</t>
        </is>
      </c>
      <c r="CJ2" t="n">
        <v>1.5</v>
      </c>
      <c r="CM2" t="inlineStr">
        <is>
          <t>Standard</t>
        </is>
      </c>
    </row>
    <row r="3">
      <c r="A3" s="80" t="inlineStr">
        <is>
          <t>Viscosity:</t>
        </is>
      </c>
      <c r="B3" s="8" t="n"/>
      <c r="C3" s="80" t="inlineStr">
        <is>
          <t>Tester:</t>
        </is>
      </c>
      <c r="D3" s="8" t="inlineStr">
        <is>
          <t>Charlie</t>
        </is>
      </c>
      <c r="E3" s="80" t="inlineStr">
        <is>
          <t>Voltage:</t>
        </is>
      </c>
      <c r="F3" s="8" t="n"/>
      <c r="G3" s="80" t="inlineStr">
        <is>
          <t>Initial Oil Mass:</t>
        </is>
      </c>
      <c r="H3" s="8" t="n">
        <v>1</v>
      </c>
      <c r="I3" s="101">
        <f t="array" ref="I3">IFERROR(((IF(I5&lt;&gt;"", I5*A5, 0) + SUMPRODUCT(--(I6:I115&lt;&gt;""), I6:I115, (A6:A115-A5:A114)))/1000)/H3, "")</f>
        <v/>
      </c>
      <c r="J3" s="80" t="inlineStr">
        <is>
          <t>Did this leak?</t>
        </is>
      </c>
      <c r="L3">
        <f t="array" ref="L3">_xlfn.STDEV.P(IF(ISNUMBER(I5:I115), IF(I5:I115&lt;&gt;0,I5:I115)))</f>
        <v/>
      </c>
      <c r="M3" s="80" t="inlineStr">
        <is>
          <t>Viscosity:</t>
        </is>
      </c>
      <c r="N3" s="8" t="n"/>
      <c r="O3" s="80" t="inlineStr">
        <is>
          <t>Tester:</t>
        </is>
      </c>
      <c r="P3" s="8" t="inlineStr">
        <is>
          <t>Charlie</t>
        </is>
      </c>
      <c r="Q3" s="80" t="inlineStr">
        <is>
          <t>Voltage:</t>
        </is>
      </c>
      <c r="R3" s="8" t="n"/>
      <c r="S3" s="80" t="inlineStr">
        <is>
          <t>Initial Oil Mass:</t>
        </is>
      </c>
      <c r="T3" s="8" t="n">
        <v>1</v>
      </c>
      <c r="U3" s="101">
        <f t="array" ref="U3">IFERROR(((IF(U5&lt;&gt;"", U5*M5, 0) + SUMPRODUCT(--(U6:U115&lt;&gt;""), U6:U115, (M6:M115-M5:M114)))/1000)/T3, "")</f>
        <v/>
      </c>
      <c r="V3" s="80" t="inlineStr">
        <is>
          <t>Did this leak?</t>
        </is>
      </c>
      <c r="X3">
        <f t="array" ref="X3">_xlfn.STDEV.P(IF(ISNUMBER(U5:U115), IF(U5:U115&lt;&gt;0,U5:U115)))</f>
        <v/>
      </c>
      <c r="Y3" s="80" t="inlineStr">
        <is>
          <t>Viscosity:</t>
        </is>
      </c>
      <c r="Z3" s="8" t="n"/>
      <c r="AA3" s="80" t="inlineStr">
        <is>
          <t>Tester:</t>
        </is>
      </c>
      <c r="AB3" s="8" t="inlineStr">
        <is>
          <t>Charlie</t>
        </is>
      </c>
      <c r="AC3" s="80" t="inlineStr">
        <is>
          <t>Voltage:</t>
        </is>
      </c>
      <c r="AD3" s="8" t="n"/>
      <c r="AE3" s="80" t="inlineStr">
        <is>
          <t>Initial Oil Mass:</t>
        </is>
      </c>
      <c r="AF3" s="8" t="n">
        <v>1</v>
      </c>
      <c r="AG3" s="101">
        <f t="array" ref="AG3">IFERROR(((IF(AG5&lt;&gt;"", AG5*Y5, 0) + SUMPRODUCT(--(AG6:AG115&lt;&gt;""), AG6:AG115, (Y6:Y115-Y5:Y114)))/1000)/AF3, "")</f>
        <v/>
      </c>
      <c r="AH3" s="80" t="inlineStr">
        <is>
          <t>Did this leak?</t>
        </is>
      </c>
      <c r="AJ3">
        <f t="array" ref="AJ3">_xlfn.STDEV.P(IF(ISNUMBER(AG5:AG115), IF(AG5:AG115&lt;&gt;0,AG5:AG115)))</f>
        <v/>
      </c>
      <c r="AN3" t="inlineStr">
        <is>
          <t>Charlie</t>
        </is>
      </c>
      <c r="AR3" t="n">
        <v>1</v>
      </c>
      <c r="AZ3" t="inlineStr">
        <is>
          <t>Charlie</t>
        </is>
      </c>
      <c r="BD3" t="n">
        <v>1</v>
      </c>
      <c r="BL3" t="inlineStr">
        <is>
          <t>Charlie</t>
        </is>
      </c>
      <c r="BP3" t="n">
        <v>1</v>
      </c>
      <c r="BX3" t="inlineStr">
        <is>
          <t>Charlie</t>
        </is>
      </c>
      <c r="CB3" t="n">
        <v>1</v>
      </c>
      <c r="CJ3" t="inlineStr">
        <is>
          <t>Charlie</t>
        </is>
      </c>
      <c r="CN3" t="n">
        <v>1</v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</row>
    <row r="5">
      <c r="A5" t="n">
        <v>50</v>
      </c>
      <c r="I5">
        <f>IF(C5="", "", (B5-C5)*1000/A5)</f>
        <v/>
      </c>
      <c r="J5">
        <f>I5/F$2</f>
        <v/>
      </c>
      <c r="K5" s="17" t="n"/>
      <c r="M5" t="n">
        <v>50</v>
      </c>
      <c r="U5">
        <f>IF(O5="", "", (N5-O5)*1000/M5)</f>
        <v/>
      </c>
      <c r="V5">
        <f>U5/R$2</f>
        <v/>
      </c>
      <c r="W5" s="17" t="n"/>
      <c r="Y5" t="n">
        <v>50</v>
      </c>
      <c r="AG5">
        <f>IF(AA5="", "", (Z5-AA5)*1000/Y5)</f>
        <v/>
      </c>
      <c r="AH5">
        <f>AG5/AD$2</f>
        <v/>
      </c>
      <c r="AI5" s="17" t="n"/>
    </row>
    <row r="6">
      <c r="A6">
        <f>A5+50</f>
        <v/>
      </c>
      <c r="B6">
        <f>C5</f>
        <v/>
      </c>
      <c r="I6">
        <f>IF(C6="", "", (B6-C6)*1000/(A6-A5))</f>
        <v/>
      </c>
      <c r="J6">
        <f>I6/F$2</f>
        <v/>
      </c>
      <c r="K6" s="17" t="n"/>
      <c r="M6">
        <f>M5+50</f>
        <v/>
      </c>
      <c r="N6">
        <f>O5</f>
        <v/>
      </c>
      <c r="U6">
        <f>IF(O6="", "", (N6-O6)*1000/(M6-M5))</f>
        <v/>
      </c>
      <c r="V6">
        <f>U6/R$2</f>
        <v/>
      </c>
      <c r="W6" s="17" t="n"/>
      <c r="Y6">
        <f>Y5+50</f>
        <v/>
      </c>
      <c r="Z6">
        <f>AA5</f>
        <v/>
      </c>
      <c r="AG6">
        <f>IF(AA6="", "", (Z6-AA6)*1000/(Y6-Y5))</f>
        <v/>
      </c>
      <c r="AH6">
        <f>AG6/AD$2</f>
        <v/>
      </c>
      <c r="AI6" s="17" t="n"/>
    </row>
    <row r="7">
      <c r="A7">
        <f>A6+50</f>
        <v/>
      </c>
      <c r="B7">
        <f>C6</f>
        <v/>
      </c>
      <c r="I7">
        <f>IF(C7="", "", (B7-C7)*1000/(A7-A6))</f>
        <v/>
      </c>
      <c r="J7">
        <f>I7/F$2</f>
        <v/>
      </c>
      <c r="K7">
        <f>_xlfn.STDEV.P(I5:I7)/AVERAGE(I5:I7)</f>
        <v/>
      </c>
      <c r="L7">
        <f>AVERAGE(I5:I7)</f>
        <v/>
      </c>
      <c r="M7">
        <f>M6+50</f>
        <v/>
      </c>
      <c r="N7">
        <f>O6</f>
        <v/>
      </c>
      <c r="U7">
        <f>IF(O7="", "", (N7-O7)*1000/(M7-M6))</f>
        <v/>
      </c>
      <c r="V7">
        <f>U7/R$2</f>
        <v/>
      </c>
      <c r="W7">
        <f>_xlfn.STDEV.P(U5:U7)/AVERAGE(U5:U7)</f>
        <v/>
      </c>
      <c r="X7">
        <f>AVERAGE(U5:U7)</f>
        <v/>
      </c>
      <c r="Y7">
        <f>Y6+50</f>
        <v/>
      </c>
      <c r="Z7">
        <f>AA6</f>
        <v/>
      </c>
      <c r="AG7">
        <f>IF(AA7="", "", (Z7-AA7)*1000/(Y7-Y6))</f>
        <v/>
      </c>
      <c r="AH7">
        <f>AG7/AD$2</f>
        <v/>
      </c>
      <c r="AI7">
        <f>_xlfn.STDEV.P(AG5:AG7)/AVERAGE(AG5:AG7)</f>
        <v/>
      </c>
      <c r="AJ7">
        <f>AVERAGE(AG5:AG7)</f>
        <v/>
      </c>
    </row>
    <row r="8">
      <c r="A8">
        <f>A7+50</f>
        <v/>
      </c>
      <c r="B8">
        <f>C7</f>
        <v/>
      </c>
      <c r="I8">
        <f>IF(C8="", "", (B8-C8)*1000/(A8-A7))</f>
        <v/>
      </c>
      <c r="J8">
        <f>I8/F$2</f>
        <v/>
      </c>
      <c r="M8">
        <f>M7+50</f>
        <v/>
      </c>
      <c r="N8">
        <f>O7</f>
        <v/>
      </c>
      <c r="U8">
        <f>IF(O8="", "", (N8-O8)*1000/(M8-M7))</f>
        <v/>
      </c>
      <c r="V8">
        <f>U8/R$2</f>
        <v/>
      </c>
      <c r="Y8">
        <f>Y7+50</f>
        <v/>
      </c>
      <c r="Z8">
        <f>AA7</f>
        <v/>
      </c>
      <c r="AG8">
        <f>IF(AA8="", "", (Z8-AA8)*1000/(Y8-Y7))</f>
        <v/>
      </c>
      <c r="AH8">
        <f>AG8/AD$2</f>
        <v/>
      </c>
    </row>
    <row r="9">
      <c r="A9">
        <f>A8+50</f>
        <v/>
      </c>
      <c r="B9">
        <f>C8</f>
        <v/>
      </c>
      <c r="I9">
        <f>IF(C9="", "", (B9-C9)*1000/(A9-A8))</f>
        <v/>
      </c>
      <c r="J9">
        <f>I9/F$2</f>
        <v/>
      </c>
      <c r="M9">
        <f>M8+50</f>
        <v/>
      </c>
      <c r="N9">
        <f>O8</f>
        <v/>
      </c>
      <c r="U9">
        <f>IF(O9="", "", (N9-O9)*1000/(M9-M8))</f>
        <v/>
      </c>
      <c r="V9">
        <f>U9/R$2</f>
        <v/>
      </c>
      <c r="Y9">
        <f>Y8+50</f>
        <v/>
      </c>
      <c r="Z9">
        <f>AA8</f>
        <v/>
      </c>
      <c r="AG9">
        <f>IF(AA9="", "", (Z9-AA9)*1000/(Y9-Y8))</f>
        <v/>
      </c>
      <c r="AH9">
        <f>AG9/AD$2</f>
        <v/>
      </c>
    </row>
    <row r="10">
      <c r="A10">
        <f>A9+50</f>
        <v/>
      </c>
      <c r="B10">
        <f>C9</f>
        <v/>
      </c>
      <c r="I10">
        <f>IF(C10="", "", (B10-C10)*1000/(A10-A9))</f>
        <v/>
      </c>
      <c r="J10">
        <f>I10/F$2</f>
        <v/>
      </c>
      <c r="K10">
        <f>_xlfn.STDEV.P(I8:I10)/AVERAGE(I8:I10)</f>
        <v/>
      </c>
      <c r="L10">
        <f>AVERAGE(I8:I10)</f>
        <v/>
      </c>
      <c r="M10">
        <f>M9+50</f>
        <v/>
      </c>
      <c r="N10">
        <f>O9</f>
        <v/>
      </c>
      <c r="U10">
        <f>IF(O10="", "", (N10-O10)*1000/(M10-M9))</f>
        <v/>
      </c>
      <c r="V10">
        <f>U10/R$2</f>
        <v/>
      </c>
      <c r="W10">
        <f>_xlfn.STDEV.P(U8:U10)/AVERAGE(U8:U10)</f>
        <v/>
      </c>
      <c r="X10">
        <f>AVERAGE(U8:U10)</f>
        <v/>
      </c>
      <c r="Y10">
        <f>Y9+50</f>
        <v/>
      </c>
      <c r="Z10">
        <f>AA9</f>
        <v/>
      </c>
      <c r="AG10">
        <f>IF(AA10="", "", (Z10-AA10)*1000/(Y10-Y9))</f>
        <v/>
      </c>
      <c r="AH10">
        <f>AG10/AD$2</f>
        <v/>
      </c>
      <c r="AI10">
        <f>_xlfn.STDEV.P(AG8:AG10)/AVERAGE(AG8:AG10)</f>
        <v/>
      </c>
      <c r="AJ10">
        <f>AVERAGE(AG8:AG10)</f>
        <v/>
      </c>
    </row>
    <row r="11">
      <c r="A11">
        <f>A10+50</f>
        <v/>
      </c>
      <c r="B11">
        <f>C10</f>
        <v/>
      </c>
      <c r="I11">
        <f>IF(C11="", "", (B11-C11)*1000/(A11-A10))</f>
        <v/>
      </c>
      <c r="J11">
        <f>I11/F$2</f>
        <v/>
      </c>
      <c r="M11">
        <f>M10+50</f>
        <v/>
      </c>
      <c r="N11">
        <f>O10</f>
        <v/>
      </c>
      <c r="U11">
        <f>IF(O11="", "", (N11-O11)*1000/(M11-M10))</f>
        <v/>
      </c>
      <c r="V11">
        <f>U11/R$2</f>
        <v/>
      </c>
      <c r="Y11">
        <f>Y10+50</f>
        <v/>
      </c>
      <c r="Z11">
        <f>AA10</f>
        <v/>
      </c>
      <c r="AG11">
        <f>IF(AA11="", "", (Z11-AA11)*1000/(Y11-Y10))</f>
        <v/>
      </c>
      <c r="AH11">
        <f>AG11/AD$2</f>
        <v/>
      </c>
    </row>
    <row r="12">
      <c r="A12">
        <f>A11+50</f>
        <v/>
      </c>
      <c r="B12">
        <f>C11</f>
        <v/>
      </c>
      <c r="I12">
        <f>IF(C12="", "", (B12-C12)*1000/(A12-A11))</f>
        <v/>
      </c>
      <c r="J12">
        <f>I12/F$2</f>
        <v/>
      </c>
      <c r="M12">
        <f>M11+50</f>
        <v/>
      </c>
      <c r="N12">
        <f>O11</f>
        <v/>
      </c>
      <c r="U12">
        <f>IF(O12="", "", (N12-O12)*1000/(M12-M11))</f>
        <v/>
      </c>
      <c r="V12">
        <f>U12/R$2</f>
        <v/>
      </c>
      <c r="Y12">
        <f>Y11+50</f>
        <v/>
      </c>
      <c r="Z12">
        <f>AA11</f>
        <v/>
      </c>
      <c r="AG12">
        <f>IF(AA12="", "", (Z12-AA12)*1000/(Y12-Y11))</f>
        <v/>
      </c>
      <c r="AH12">
        <f>AG12/AD$2</f>
        <v/>
      </c>
    </row>
    <row r="13">
      <c r="A13">
        <f>A12+50</f>
        <v/>
      </c>
      <c r="B13">
        <f>C12</f>
        <v/>
      </c>
      <c r="I13">
        <f>IF(C13="", "", (B13-C13)*1000/(A13-A12))</f>
        <v/>
      </c>
      <c r="J13">
        <f>I13/F$2</f>
        <v/>
      </c>
      <c r="K13">
        <f>_xlfn.STDEV.P(I11:I13)/AVERAGE(I11:I13)</f>
        <v/>
      </c>
      <c r="L13">
        <f>AVERAGE(I11:I13)</f>
        <v/>
      </c>
      <c r="M13">
        <f>M12+50</f>
        <v/>
      </c>
      <c r="N13">
        <f>O12</f>
        <v/>
      </c>
      <c r="U13">
        <f>IF(O13="", "", (N13-O13)*1000/(M13-M12))</f>
        <v/>
      </c>
      <c r="V13">
        <f>U13/R$2</f>
        <v/>
      </c>
      <c r="W13">
        <f>_xlfn.STDEV.P(U11:U13)/AVERAGE(U11:U13)</f>
        <v/>
      </c>
      <c r="X13">
        <f>AVERAGE(U11:U13)</f>
        <v/>
      </c>
      <c r="Y13">
        <f>Y12+50</f>
        <v/>
      </c>
      <c r="Z13">
        <f>AA12</f>
        <v/>
      </c>
      <c r="AG13">
        <f>IF(AA13="", "", (Z13-AA13)*1000/(Y13-Y12))</f>
        <v/>
      </c>
      <c r="AH13">
        <f>AG13/AD$2</f>
        <v/>
      </c>
      <c r="AI13">
        <f>_xlfn.STDEV.P(AG11:AG13)/AVERAGE(AG11:AG13)</f>
        <v/>
      </c>
      <c r="AJ13">
        <f>AVERAGE(AG11:AG13)</f>
        <v/>
      </c>
    </row>
    <row r="14">
      <c r="A14">
        <f>A13+50</f>
        <v/>
      </c>
      <c r="B14">
        <f>C13</f>
        <v/>
      </c>
      <c r="I14">
        <f>IF(C14="", "", (B14-C14)*1000/(A14-A13))</f>
        <v/>
      </c>
      <c r="J14">
        <f>I14/F$2</f>
        <v/>
      </c>
      <c r="M14">
        <f>M13+50</f>
        <v/>
      </c>
      <c r="N14">
        <f>O13</f>
        <v/>
      </c>
      <c r="U14">
        <f>IF(O14="", "", (N14-O14)*1000/(M14-M13))</f>
        <v/>
      </c>
      <c r="V14">
        <f>U14/R$2</f>
        <v/>
      </c>
      <c r="Y14">
        <f>Y13+50</f>
        <v/>
      </c>
      <c r="Z14">
        <f>AA13</f>
        <v/>
      </c>
      <c r="AG14">
        <f>IF(AA14="", "", (Z14-AA14)*1000/(Y14-Y13))</f>
        <v/>
      </c>
      <c r="AH14">
        <f>AG14/AD$2</f>
        <v/>
      </c>
    </row>
    <row r="15">
      <c r="A15">
        <f>A14+50</f>
        <v/>
      </c>
      <c r="B15">
        <f>C14</f>
        <v/>
      </c>
      <c r="I15">
        <f>IF(C15="", "", (B15-C15)*1000/(A15-A14))</f>
        <v/>
      </c>
      <c r="J15">
        <f>I15/F$2</f>
        <v/>
      </c>
      <c r="M15">
        <f>M14+50</f>
        <v/>
      </c>
      <c r="N15">
        <f>O14</f>
        <v/>
      </c>
      <c r="U15">
        <f>IF(O15="", "", (N15-O15)*1000/(M15-M14))</f>
        <v/>
      </c>
      <c r="V15">
        <f>U15/R$2</f>
        <v/>
      </c>
      <c r="Y15">
        <f>Y14+50</f>
        <v/>
      </c>
      <c r="Z15">
        <f>AA14</f>
        <v/>
      </c>
      <c r="AG15">
        <f>IF(AA15="", "", (Z15-AA15)*1000/(Y15-Y14))</f>
        <v/>
      </c>
      <c r="AH15">
        <f>AG15/AD$2</f>
        <v/>
      </c>
    </row>
    <row r="16">
      <c r="A16">
        <f>A15+50</f>
        <v/>
      </c>
      <c r="B16">
        <f>C15</f>
        <v/>
      </c>
      <c r="I16">
        <f>IF(C16="", "", (B16-C16)*1000/(A16-A15))</f>
        <v/>
      </c>
      <c r="J16">
        <f>I16/F$2</f>
        <v/>
      </c>
      <c r="K16">
        <f>_xlfn.STDEV.P(I14:I16)/AVERAGE(I14:I16)</f>
        <v/>
      </c>
      <c r="L16">
        <f>AVERAGE(I14:I16)</f>
        <v/>
      </c>
      <c r="M16">
        <f>M15+50</f>
        <v/>
      </c>
      <c r="N16">
        <f>O15</f>
        <v/>
      </c>
      <c r="U16">
        <f>IF(O16="", "", (N16-O16)*1000/(M16-M15))</f>
        <v/>
      </c>
      <c r="V16">
        <f>U16/R$2</f>
        <v/>
      </c>
      <c r="W16">
        <f>_xlfn.STDEV.P(U14:U16)/AVERAGE(U14:U16)</f>
        <v/>
      </c>
      <c r="X16">
        <f>AVERAGE(U14:U16)</f>
        <v/>
      </c>
      <c r="Y16">
        <f>Y15+50</f>
        <v/>
      </c>
      <c r="Z16">
        <f>AA15</f>
        <v/>
      </c>
      <c r="AG16">
        <f>IF(AA16="", "", (Z16-AA16)*1000/(Y16-Y15))</f>
        <v/>
      </c>
      <c r="AH16">
        <f>AG16/AD$2</f>
        <v/>
      </c>
      <c r="AI16">
        <f>_xlfn.STDEV.P(AG14:AG16)/AVERAGE(AG14:AG16)</f>
        <v/>
      </c>
      <c r="AJ16">
        <f>AVERAGE(AG14:AG16)</f>
        <v/>
      </c>
    </row>
    <row r="17">
      <c r="A17">
        <f>A16+50</f>
        <v/>
      </c>
      <c r="B17">
        <f>C16</f>
        <v/>
      </c>
      <c r="I17">
        <f>IF(C17="", "", (B17-C17)*1000/(A17-A16))</f>
        <v/>
      </c>
      <c r="J17">
        <f>I17/F$2</f>
        <v/>
      </c>
      <c r="M17">
        <f>M16+50</f>
        <v/>
      </c>
      <c r="N17">
        <f>O16</f>
        <v/>
      </c>
      <c r="U17">
        <f>IF(O17="", "", (N17-O17)*1000/(M17-M16))</f>
        <v/>
      </c>
      <c r="V17">
        <f>U17/R$2</f>
        <v/>
      </c>
      <c r="Y17">
        <f>Y16+50</f>
        <v/>
      </c>
      <c r="Z17">
        <f>AA16</f>
        <v/>
      </c>
      <c r="AG17">
        <f>IF(AA17="", "", (Z17-AA17)*1000/(Y17-Y16))</f>
        <v/>
      </c>
      <c r="AH17">
        <f>AG17/AD$2</f>
        <v/>
      </c>
    </row>
    <row r="18">
      <c r="A18">
        <f>A17+50</f>
        <v/>
      </c>
      <c r="B18">
        <f>C17</f>
        <v/>
      </c>
      <c r="I18">
        <f>IF(C18="", "", (B18-C18)*1000/(A18-A17))</f>
        <v/>
      </c>
      <c r="J18">
        <f>I18/F$2</f>
        <v/>
      </c>
      <c r="M18">
        <f>M17+50</f>
        <v/>
      </c>
      <c r="N18">
        <f>O17</f>
        <v/>
      </c>
      <c r="U18">
        <f>IF(O18="", "", (N18-O18)*1000/(M18-M17))</f>
        <v/>
      </c>
      <c r="V18">
        <f>U18/R$2</f>
        <v/>
      </c>
      <c r="Y18">
        <f>Y17+50</f>
        <v/>
      </c>
      <c r="Z18">
        <f>AA17</f>
        <v/>
      </c>
      <c r="AG18">
        <f>IF(AA18="", "", (Z18-AA18)*1000/(Y18-Y17))</f>
        <v/>
      </c>
      <c r="AH18">
        <f>AG18/AD$2</f>
        <v/>
      </c>
    </row>
    <row r="19">
      <c r="A19">
        <f>A18+50</f>
        <v/>
      </c>
      <c r="B19">
        <f>C18</f>
        <v/>
      </c>
      <c r="I19">
        <f>IF(C19="", "", (B19-C19)*1000/(A19-A18))</f>
        <v/>
      </c>
      <c r="J19">
        <f>I19/F$2</f>
        <v/>
      </c>
      <c r="K19">
        <f>_xlfn.STDEV.P(I17:I19)/AVERAGE(I17:I19)</f>
        <v/>
      </c>
      <c r="L19">
        <f>AVERAGE(I17:I19)</f>
        <v/>
      </c>
      <c r="M19">
        <f>M18+50</f>
        <v/>
      </c>
      <c r="N19">
        <f>O18</f>
        <v/>
      </c>
      <c r="U19">
        <f>IF(O19="", "", (N19-O19)*1000/(M19-M18))</f>
        <v/>
      </c>
      <c r="V19">
        <f>U19/R$2</f>
        <v/>
      </c>
      <c r="W19">
        <f>_xlfn.STDEV.P(U17:U19)/AVERAGE(U17:U19)</f>
        <v/>
      </c>
      <c r="X19">
        <f>AVERAGE(U17:U19)</f>
        <v/>
      </c>
      <c r="Y19">
        <f>Y18+50</f>
        <v/>
      </c>
      <c r="Z19">
        <f>AA18</f>
        <v/>
      </c>
      <c r="AG19">
        <f>IF(AA19="", "", (Z19-AA19)*1000/(Y19-Y18))</f>
        <v/>
      </c>
      <c r="AH19">
        <f>AG19/AD$2</f>
        <v/>
      </c>
      <c r="AI19">
        <f>_xlfn.STDEV.P(AG17:AG19)/AVERAGE(AG17:AG19)</f>
        <v/>
      </c>
      <c r="AJ19">
        <f>AVERAGE(AG17:AG19)</f>
        <v/>
      </c>
    </row>
    <row r="20">
      <c r="A20">
        <f>A19+50</f>
        <v/>
      </c>
      <c r="B20">
        <f>C19</f>
        <v/>
      </c>
      <c r="I20">
        <f>IF(C20="", "", (B20-C20)*1000/(A20-A19))</f>
        <v/>
      </c>
      <c r="J20">
        <f>I20/F$2</f>
        <v/>
      </c>
      <c r="M20">
        <f>M19+50</f>
        <v/>
      </c>
      <c r="N20">
        <f>O19</f>
        <v/>
      </c>
      <c r="U20">
        <f>IF(O20="", "", (N20-O20)*1000/(M20-M19))</f>
        <v/>
      </c>
      <c r="V20">
        <f>U20/R$2</f>
        <v/>
      </c>
      <c r="Y20">
        <f>Y19+50</f>
        <v/>
      </c>
      <c r="Z20">
        <f>AA19</f>
        <v/>
      </c>
      <c r="AG20">
        <f>IF(AA20="", "", (Z20-AA20)*1000/(Y20-Y19))</f>
        <v/>
      </c>
      <c r="AH20">
        <f>AG20/AD$2</f>
        <v/>
      </c>
    </row>
    <row r="21">
      <c r="A21">
        <f>A20+50</f>
        <v/>
      </c>
      <c r="B21">
        <f>C20</f>
        <v/>
      </c>
      <c r="I21">
        <f>IF(C21="", "", (B21-C21)*1000/(A21-A20))</f>
        <v/>
      </c>
      <c r="J21">
        <f>I21/F$2</f>
        <v/>
      </c>
      <c r="M21">
        <f>M20+50</f>
        <v/>
      </c>
      <c r="N21">
        <f>O20</f>
        <v/>
      </c>
      <c r="U21">
        <f>IF(O21="", "", (N21-O21)*1000/(M21-M20))</f>
        <v/>
      </c>
      <c r="V21">
        <f>U21/R$2</f>
        <v/>
      </c>
      <c r="Y21">
        <f>Y20+50</f>
        <v/>
      </c>
      <c r="Z21">
        <f>AA20</f>
        <v/>
      </c>
      <c r="AG21">
        <f>IF(AA21="", "", (Z21-AA21)*1000/(Y21-Y20))</f>
        <v/>
      </c>
      <c r="AH21">
        <f>AG21/AD$2</f>
        <v/>
      </c>
    </row>
    <row r="22">
      <c r="A22">
        <f>A21+50</f>
        <v/>
      </c>
      <c r="B22">
        <f>C21</f>
        <v/>
      </c>
      <c r="I22">
        <f>IF(C22="", "", (B22-C22)*1000/(A22-A21))</f>
        <v/>
      </c>
      <c r="J22">
        <f>I22/F$2</f>
        <v/>
      </c>
      <c r="K22">
        <f>_xlfn.STDEV.P(I20:I22)/AVERAGE(I20:I22)</f>
        <v/>
      </c>
      <c r="L22">
        <f>AVERAGE(I20:I22)</f>
        <v/>
      </c>
      <c r="M22">
        <f>M21+50</f>
        <v/>
      </c>
      <c r="N22">
        <f>O21</f>
        <v/>
      </c>
      <c r="U22">
        <f>IF(O22="", "", (N22-O22)*1000/(M22-M21))</f>
        <v/>
      </c>
      <c r="V22">
        <f>U22/R$2</f>
        <v/>
      </c>
      <c r="W22">
        <f>_xlfn.STDEV.P(U20:U22)/AVERAGE(U20:U22)</f>
        <v/>
      </c>
      <c r="X22">
        <f>AVERAGE(U20:U22)</f>
        <v/>
      </c>
      <c r="Y22">
        <f>Y21+50</f>
        <v/>
      </c>
      <c r="Z22">
        <f>AA21</f>
        <v/>
      </c>
      <c r="AG22">
        <f>IF(AA22="", "", (Z22-AA22)*1000/(Y22-Y21))</f>
        <v/>
      </c>
      <c r="AH22">
        <f>AG22/AD$2</f>
        <v/>
      </c>
      <c r="AI22">
        <f>_xlfn.STDEV.P(AG20:AG22)/AVERAGE(AG20:AG22)</f>
        <v/>
      </c>
      <c r="AJ22">
        <f>AVERAGE(AG20:AG22)</f>
        <v/>
      </c>
    </row>
    <row r="23">
      <c r="A23">
        <f>A22+50</f>
        <v/>
      </c>
      <c r="B23">
        <f>C22</f>
        <v/>
      </c>
      <c r="I23">
        <f>IF(C23="", "", (B23-C23)*1000/(A23-A22))</f>
        <v/>
      </c>
      <c r="J23">
        <f>I23/F$2</f>
        <v/>
      </c>
      <c r="M23">
        <f>M22+50</f>
        <v/>
      </c>
      <c r="N23">
        <f>O22</f>
        <v/>
      </c>
      <c r="U23">
        <f>IF(O23="", "", (N23-O23)*1000/(M23-M22))</f>
        <v/>
      </c>
      <c r="V23">
        <f>U23/R$2</f>
        <v/>
      </c>
      <c r="Y23">
        <f>Y22+50</f>
        <v/>
      </c>
      <c r="Z23">
        <f>AA22</f>
        <v/>
      </c>
      <c r="AG23">
        <f>IF(AA23="", "", (Z23-AA23)*1000/(Y23-Y22))</f>
        <v/>
      </c>
      <c r="AH23">
        <f>AG23/AD$2</f>
        <v/>
      </c>
    </row>
    <row r="24">
      <c r="A24">
        <f>A23+50</f>
        <v/>
      </c>
      <c r="B24">
        <f>C23</f>
        <v/>
      </c>
      <c r="I24">
        <f>IF(C24="", "", (B24-C24)*1000/(A24-A23))</f>
        <v/>
      </c>
      <c r="J24">
        <f>I24/F$2</f>
        <v/>
      </c>
      <c r="M24">
        <f>M23+50</f>
        <v/>
      </c>
      <c r="N24">
        <f>O23</f>
        <v/>
      </c>
      <c r="U24">
        <f>IF(O24="", "", (N24-O24)*1000/(M24-M23))</f>
        <v/>
      </c>
      <c r="V24">
        <f>U24/R$2</f>
        <v/>
      </c>
      <c r="Y24">
        <f>Y23+50</f>
        <v/>
      </c>
      <c r="Z24">
        <f>AA23</f>
        <v/>
      </c>
      <c r="AG24">
        <f>IF(AA24="", "", (Z24-AA24)*1000/(Y24-Y23))</f>
        <v/>
      </c>
      <c r="AH24">
        <f>AG24/AD$2</f>
        <v/>
      </c>
    </row>
    <row r="25">
      <c r="A25">
        <f>A24+50</f>
        <v/>
      </c>
      <c r="B25">
        <f>C24</f>
        <v/>
      </c>
      <c r="I25">
        <f>IF(C25="", "", (B25-C25)*1000/(A25-A24))</f>
        <v/>
      </c>
      <c r="J25">
        <f>I25/F$2</f>
        <v/>
      </c>
      <c r="K25">
        <f>_xlfn.STDEV.P(I23:I25)/AVERAGE(I23:I25)</f>
        <v/>
      </c>
      <c r="L25">
        <f>AVERAGE(I23:I25)</f>
        <v/>
      </c>
      <c r="M25">
        <f>M24+50</f>
        <v/>
      </c>
      <c r="N25">
        <f>O24</f>
        <v/>
      </c>
      <c r="U25">
        <f>IF(O25="", "", (N25-O25)*1000/(M25-M24))</f>
        <v/>
      </c>
      <c r="V25">
        <f>U25/R$2</f>
        <v/>
      </c>
      <c r="W25">
        <f>_xlfn.STDEV.P(U23:U25)/AVERAGE(U23:U25)</f>
        <v/>
      </c>
      <c r="X25">
        <f>AVERAGE(U23:U25)</f>
        <v/>
      </c>
      <c r="Y25">
        <f>Y24+50</f>
        <v/>
      </c>
      <c r="Z25">
        <f>AA24</f>
        <v/>
      </c>
      <c r="AG25">
        <f>IF(AA25="", "", (Z25-AA25)*1000/(Y25-Y24))</f>
        <v/>
      </c>
      <c r="AH25">
        <f>AG25/AD$2</f>
        <v/>
      </c>
      <c r="AI25">
        <f>_xlfn.STDEV.P(AG23:AG25)/AVERAGE(AG23:AG25)</f>
        <v/>
      </c>
      <c r="AJ25">
        <f>AVERAGE(AG23:AG25)</f>
        <v/>
      </c>
    </row>
    <row r="26">
      <c r="A26">
        <f>A25+50</f>
        <v/>
      </c>
      <c r="B26">
        <f>C25</f>
        <v/>
      </c>
      <c r="I26">
        <f>IF(C26="", "", (B26-C26)*1000/(A26-A25))</f>
        <v/>
      </c>
      <c r="J26">
        <f>I26/F$2</f>
        <v/>
      </c>
      <c r="M26">
        <f>M25+50</f>
        <v/>
      </c>
      <c r="N26">
        <f>O25</f>
        <v/>
      </c>
      <c r="U26">
        <f>IF(O26="", "", (N26-O26)*1000/(M26-M25))</f>
        <v/>
      </c>
      <c r="V26">
        <f>U26/R$2</f>
        <v/>
      </c>
      <c r="Y26">
        <f>Y25+50</f>
        <v/>
      </c>
      <c r="Z26">
        <f>AA25</f>
        <v/>
      </c>
      <c r="AG26">
        <f>IF(AA26="", "", (Z26-AA26)*1000/(Y26-Y25))</f>
        <v/>
      </c>
      <c r="AH26">
        <f>AG26/AD$2</f>
        <v/>
      </c>
    </row>
    <row r="27">
      <c r="A27">
        <f>A26+50</f>
        <v/>
      </c>
      <c r="B27">
        <f>C26</f>
        <v/>
      </c>
      <c r="I27">
        <f>IF(C27="", "", (B27-C27)*1000/(A27-A26))</f>
        <v/>
      </c>
      <c r="J27">
        <f>I27/F$2</f>
        <v/>
      </c>
      <c r="M27">
        <f>M26+50</f>
        <v/>
      </c>
      <c r="N27">
        <f>O26</f>
        <v/>
      </c>
      <c r="U27">
        <f>IF(O27="", "", (N27-O27)*1000/(M27-M26))</f>
        <v/>
      </c>
      <c r="V27">
        <f>U27/R$2</f>
        <v/>
      </c>
      <c r="Y27">
        <f>Y26+50</f>
        <v/>
      </c>
      <c r="Z27">
        <f>AA26</f>
        <v/>
      </c>
      <c r="AG27">
        <f>IF(AA27="", "", (Z27-AA27)*1000/(Y27-Y26))</f>
        <v/>
      </c>
      <c r="AH27">
        <f>AG27/AD$2</f>
        <v/>
      </c>
    </row>
    <row r="28">
      <c r="A28">
        <f>A27+50</f>
        <v/>
      </c>
      <c r="B28">
        <f>C27</f>
        <v/>
      </c>
      <c r="I28">
        <f>IF(C28="", "", (B28-C28)*1000/(A28-A27))</f>
        <v/>
      </c>
      <c r="J28">
        <f>I28/F$2</f>
        <v/>
      </c>
      <c r="K28">
        <f>_xlfn.STDEV.P(I26:I28)/AVERAGE(I26:I28)</f>
        <v/>
      </c>
      <c r="L28">
        <f>AVERAGE(I26:I28)</f>
        <v/>
      </c>
      <c r="M28">
        <f>M27+50</f>
        <v/>
      </c>
      <c r="N28">
        <f>O27</f>
        <v/>
      </c>
      <c r="U28">
        <f>IF(O28="", "", (N28-O28)*1000/(M28-M27))</f>
        <v/>
      </c>
      <c r="V28">
        <f>U28/R$2</f>
        <v/>
      </c>
      <c r="W28">
        <f>_xlfn.STDEV.P(U26:U28)/AVERAGE(U26:U28)</f>
        <v/>
      </c>
      <c r="X28">
        <f>AVERAGE(U26:U28)</f>
        <v/>
      </c>
      <c r="Y28">
        <f>Y27+50</f>
        <v/>
      </c>
      <c r="Z28">
        <f>AA27</f>
        <v/>
      </c>
      <c r="AG28">
        <f>IF(AA28="", "", (Z28-AA28)*1000/(Y28-Y27))</f>
        <v/>
      </c>
      <c r="AH28">
        <f>AG28/AD$2</f>
        <v/>
      </c>
      <c r="AI28">
        <f>_xlfn.STDEV.P(AG26:AG28)/AVERAGE(AG26:AG28)</f>
        <v/>
      </c>
      <c r="AJ28">
        <f>AVERAGE(AG26:AG28)</f>
        <v/>
      </c>
    </row>
    <row r="29">
      <c r="A29">
        <f>A28+50</f>
        <v/>
      </c>
      <c r="B29">
        <f>C28</f>
        <v/>
      </c>
      <c r="F29" s="4" t="n"/>
      <c r="G29" s="4" t="n"/>
      <c r="H29" s="4" t="n"/>
      <c r="I29">
        <f>IF(C29="", "", (B29-C29)*1000/(A29-A28))</f>
        <v/>
      </c>
      <c r="J29">
        <f>I29/F$2</f>
        <v/>
      </c>
      <c r="M29">
        <f>M28+50</f>
        <v/>
      </c>
      <c r="N29">
        <f>O28</f>
        <v/>
      </c>
      <c r="R29" s="4" t="n"/>
      <c r="S29" s="4" t="n"/>
      <c r="T29" s="4" t="n"/>
      <c r="U29">
        <f>IF(O29="", "", (N29-O29)*1000/(M29-M28))</f>
        <v/>
      </c>
      <c r="V29">
        <f>U29/R$2</f>
        <v/>
      </c>
      <c r="Y29">
        <f>Y28+50</f>
        <v/>
      </c>
      <c r="Z29">
        <f>AA28</f>
        <v/>
      </c>
      <c r="AD29" s="4" t="n"/>
      <c r="AE29" s="4" t="n"/>
      <c r="AF29" s="4" t="n"/>
      <c r="AG29">
        <f>IF(AA29="", "", (Z29-AA29)*1000/(Y29-Y28))</f>
        <v/>
      </c>
      <c r="AH29">
        <f>AG29/AD$2</f>
        <v/>
      </c>
    </row>
    <row r="30">
      <c r="A30">
        <f>A29+50</f>
        <v/>
      </c>
      <c r="B30">
        <f>C29</f>
        <v/>
      </c>
      <c r="I30">
        <f>IF(C30="", "", (B30-C30)*1000/(A30-A29))</f>
        <v/>
      </c>
      <c r="J30">
        <f>I30/F$2</f>
        <v/>
      </c>
      <c r="M30">
        <f>M29+50</f>
        <v/>
      </c>
      <c r="N30">
        <f>O29</f>
        <v/>
      </c>
      <c r="U30">
        <f>IF(O30="", "", (N30-O30)*1000/(M30-M29))</f>
        <v/>
      </c>
      <c r="V30">
        <f>U30/R$2</f>
        <v/>
      </c>
      <c r="Y30">
        <f>Y29+50</f>
        <v/>
      </c>
      <c r="Z30">
        <f>AA29</f>
        <v/>
      </c>
      <c r="AG30">
        <f>IF(AA30="", "", (Z30-AA30)*1000/(Y30-Y29))</f>
        <v/>
      </c>
      <c r="AH30">
        <f>AG30/AD$2</f>
        <v/>
      </c>
    </row>
    <row r="31">
      <c r="A31">
        <f>A30+50</f>
        <v/>
      </c>
      <c r="B31">
        <f>C30</f>
        <v/>
      </c>
      <c r="I31">
        <f>IF(C31="", "", (B31-C31)*1000/(A31-A30))</f>
        <v/>
      </c>
      <c r="J31">
        <f>I31/F$2</f>
        <v/>
      </c>
      <c r="K31">
        <f>_xlfn.STDEV.P(I29:I31)/AVERAGE(I29:I31)</f>
        <v/>
      </c>
      <c r="L31">
        <f>AVERAGE(I29:I31)</f>
        <v/>
      </c>
      <c r="M31">
        <f>M30+50</f>
        <v/>
      </c>
      <c r="N31">
        <f>O30</f>
        <v/>
      </c>
      <c r="U31">
        <f>IF(O31="", "", (N31-O31)*1000/(M31-M30))</f>
        <v/>
      </c>
      <c r="V31">
        <f>U31/R$2</f>
        <v/>
      </c>
      <c r="W31">
        <f>_xlfn.STDEV.P(U29:U31)/AVERAGE(U29:U31)</f>
        <v/>
      </c>
      <c r="X31">
        <f>AVERAGE(U29:U31)</f>
        <v/>
      </c>
      <c r="Y31">
        <f>Y30+50</f>
        <v/>
      </c>
      <c r="Z31">
        <f>AA30</f>
        <v/>
      </c>
      <c r="AG31">
        <f>IF(AA31="", "", (Z31-AA31)*1000/(Y31-Y30))</f>
        <v/>
      </c>
      <c r="AH31">
        <f>AG31/AD$2</f>
        <v/>
      </c>
      <c r="AI31">
        <f>_xlfn.STDEV.P(AG29:AG31)/AVERAGE(AG29:AG31)</f>
        <v/>
      </c>
      <c r="AJ31">
        <f>AVERAGE(AG29:AG31)</f>
        <v/>
      </c>
    </row>
    <row r="32">
      <c r="A32">
        <f>A31+50</f>
        <v/>
      </c>
      <c r="B32">
        <f>C31</f>
        <v/>
      </c>
      <c r="I32">
        <f>IF(C32="", "", (B32-C32)*1000/(A32-A31))</f>
        <v/>
      </c>
      <c r="J32">
        <f>I32/F$2</f>
        <v/>
      </c>
      <c r="M32">
        <f>M31+50</f>
        <v/>
      </c>
      <c r="N32">
        <f>O31</f>
        <v/>
      </c>
      <c r="U32">
        <f>IF(O32="", "", (N32-O32)*1000/(M32-M31))</f>
        <v/>
      </c>
      <c r="V32">
        <f>U32/R$2</f>
        <v/>
      </c>
      <c r="Y32">
        <f>Y31+50</f>
        <v/>
      </c>
      <c r="Z32">
        <f>AA31</f>
        <v/>
      </c>
      <c r="AG32">
        <f>IF(AA32="", "", (Z32-AA32)*1000/(Y32-Y31))</f>
        <v/>
      </c>
      <c r="AH32">
        <f>AG32/AD$2</f>
        <v/>
      </c>
    </row>
    <row r="33">
      <c r="A33">
        <f>A32+50</f>
        <v/>
      </c>
      <c r="B33">
        <f>C32</f>
        <v/>
      </c>
      <c r="I33">
        <f>IF(C33="", "", (B33-C33)*1000/(A33-A32))</f>
        <v/>
      </c>
      <c r="J33">
        <f>I33/F$2</f>
        <v/>
      </c>
      <c r="M33">
        <f>M32+50</f>
        <v/>
      </c>
      <c r="N33">
        <f>O32</f>
        <v/>
      </c>
      <c r="U33">
        <f>IF(O33="", "", (N33-O33)*1000/(M33-M32))</f>
        <v/>
      </c>
      <c r="V33">
        <f>U33/R$2</f>
        <v/>
      </c>
      <c r="Y33">
        <f>Y32+50</f>
        <v/>
      </c>
      <c r="Z33">
        <f>AA32</f>
        <v/>
      </c>
      <c r="AG33">
        <f>IF(AA33="", "", (Z33-AA33)*1000/(Y33-Y32))</f>
        <v/>
      </c>
      <c r="AH33">
        <f>AG33/AD$2</f>
        <v/>
      </c>
    </row>
    <row r="34">
      <c r="A34">
        <f>A33+50</f>
        <v/>
      </c>
      <c r="B34">
        <f>C33</f>
        <v/>
      </c>
      <c r="I34">
        <f>IF(C34="", "", (B34-C34)*1000/(A34-A33))</f>
        <v/>
      </c>
      <c r="J34">
        <f>I34/F$2</f>
        <v/>
      </c>
      <c r="K34">
        <f>_xlfn.STDEV.P(I32:I34)/AVERAGE(I32:I34)</f>
        <v/>
      </c>
      <c r="L34">
        <f>AVERAGE(I32:I34)</f>
        <v/>
      </c>
      <c r="M34">
        <f>M33+50</f>
        <v/>
      </c>
      <c r="N34">
        <f>O33</f>
        <v/>
      </c>
      <c r="U34">
        <f>IF(O34="", "", (N34-O34)*1000/(M34-M33))</f>
        <v/>
      </c>
      <c r="V34">
        <f>U34/R$2</f>
        <v/>
      </c>
      <c r="W34">
        <f>_xlfn.STDEV.P(U32:U34)/AVERAGE(U32:U34)</f>
        <v/>
      </c>
      <c r="X34">
        <f>AVERAGE(U32:U34)</f>
        <v/>
      </c>
      <c r="Y34">
        <f>Y33+50</f>
        <v/>
      </c>
      <c r="Z34">
        <f>AA33</f>
        <v/>
      </c>
      <c r="AG34">
        <f>IF(AA34="", "", (Z34-AA34)*1000/(Y34-Y33))</f>
        <v/>
      </c>
      <c r="AH34">
        <f>AG34/AD$2</f>
        <v/>
      </c>
      <c r="AI34">
        <f>_xlfn.STDEV.P(AG32:AG34)/AVERAGE(AG32:AG34)</f>
        <v/>
      </c>
      <c r="AJ34">
        <f>AVERAGE(AG32:AG34)</f>
        <v/>
      </c>
    </row>
    <row r="35">
      <c r="A35">
        <f>A34+50</f>
        <v/>
      </c>
      <c r="B35">
        <f>C34</f>
        <v/>
      </c>
      <c r="I35">
        <f>IF(C35="", "", (B35-C35)*1000/(A35-A34))</f>
        <v/>
      </c>
      <c r="J35">
        <f>I35/F$2</f>
        <v/>
      </c>
      <c r="M35">
        <f>M34+50</f>
        <v/>
      </c>
      <c r="N35">
        <f>O34</f>
        <v/>
      </c>
      <c r="U35">
        <f>IF(O35="", "", (N35-O35)*1000/(M35-M34))</f>
        <v/>
      </c>
      <c r="V35">
        <f>U35/R$2</f>
        <v/>
      </c>
      <c r="Y35">
        <f>Y34+50</f>
        <v/>
      </c>
      <c r="Z35">
        <f>AA34</f>
        <v/>
      </c>
      <c r="AG35">
        <f>IF(AA35="", "", (Z35-AA35)*1000/(Y35-Y34))</f>
        <v/>
      </c>
      <c r="AH35">
        <f>AG35/AD$2</f>
        <v/>
      </c>
    </row>
    <row r="36">
      <c r="A36">
        <f>A35+50</f>
        <v/>
      </c>
      <c r="B36">
        <f>C35</f>
        <v/>
      </c>
      <c r="I36">
        <f>IF(C36="", "", (B36-C36)*1000/(A36-A35))</f>
        <v/>
      </c>
      <c r="J36">
        <f>I36/F$2</f>
        <v/>
      </c>
      <c r="M36">
        <f>M35+50</f>
        <v/>
      </c>
      <c r="N36">
        <f>O35</f>
        <v/>
      </c>
      <c r="U36">
        <f>IF(O36="", "", (N36-O36)*1000/(M36-M35))</f>
        <v/>
      </c>
      <c r="V36">
        <f>U36/R$2</f>
        <v/>
      </c>
      <c r="Y36">
        <f>Y35+50</f>
        <v/>
      </c>
      <c r="Z36">
        <f>AA35</f>
        <v/>
      </c>
      <c r="AG36">
        <f>IF(AA36="", "", (Z36-AA36)*1000/(Y36-Y35))</f>
        <v/>
      </c>
      <c r="AH36">
        <f>AG36/AD$2</f>
        <v/>
      </c>
    </row>
    <row r="37">
      <c r="A37">
        <f>A36+50</f>
        <v/>
      </c>
      <c r="B37">
        <f>C36</f>
        <v/>
      </c>
      <c r="I37">
        <f>IF(C37="", "", (B37-C37)*1000/(A37-A36))</f>
        <v/>
      </c>
      <c r="J37">
        <f>I37/F$2</f>
        <v/>
      </c>
      <c r="K37">
        <f>_xlfn.STDEV.P(I35:I37)/AVERAGE(I35:I37)</f>
        <v/>
      </c>
      <c r="L37">
        <f>AVERAGE(I35:I37)</f>
        <v/>
      </c>
      <c r="M37">
        <f>M36+50</f>
        <v/>
      </c>
      <c r="N37">
        <f>O36</f>
        <v/>
      </c>
      <c r="U37">
        <f>IF(O37="", "", (N37-O37)*1000/(M37-M36))</f>
        <v/>
      </c>
      <c r="V37">
        <f>U37/R$2</f>
        <v/>
      </c>
      <c r="W37">
        <f>_xlfn.STDEV.P(U35:U37)/AVERAGE(U35:U37)</f>
        <v/>
      </c>
      <c r="X37">
        <f>AVERAGE(U35:U37)</f>
        <v/>
      </c>
      <c r="Y37">
        <f>Y36+50</f>
        <v/>
      </c>
      <c r="Z37">
        <f>AA36</f>
        <v/>
      </c>
      <c r="AG37">
        <f>IF(AA37="", "", (Z37-AA37)*1000/(Y37-Y36))</f>
        <v/>
      </c>
      <c r="AH37">
        <f>AG37/AD$2</f>
        <v/>
      </c>
      <c r="AI37">
        <f>_xlfn.STDEV.P(AG35:AG37)/AVERAGE(AG35:AG37)</f>
        <v/>
      </c>
      <c r="AJ37">
        <f>AVERAGE(AG35:AG37)</f>
        <v/>
      </c>
    </row>
    <row r="38">
      <c r="A38">
        <f>A37+50</f>
        <v/>
      </c>
      <c r="B38">
        <f>C37</f>
        <v/>
      </c>
      <c r="I38">
        <f>IF(C38="", "", (B38-C38)*1000/(A38-A37))</f>
        <v/>
      </c>
      <c r="J38">
        <f>I38/F$2</f>
        <v/>
      </c>
      <c r="M38">
        <f>M37+50</f>
        <v/>
      </c>
      <c r="N38">
        <f>O37</f>
        <v/>
      </c>
      <c r="U38">
        <f>IF(O38="", "", (N38-O38)*1000/(M38-M37))</f>
        <v/>
      </c>
      <c r="V38">
        <f>U38/R$2</f>
        <v/>
      </c>
      <c r="Y38">
        <f>Y37+50</f>
        <v/>
      </c>
      <c r="Z38">
        <f>AA37</f>
        <v/>
      </c>
      <c r="AG38">
        <f>IF(AA38="", "", (Z38-AA38)*1000/(Y38-Y37))</f>
        <v/>
      </c>
      <c r="AH38">
        <f>AG38/AD$2</f>
        <v/>
      </c>
    </row>
    <row r="39">
      <c r="A39">
        <f>A38+50</f>
        <v/>
      </c>
      <c r="B39">
        <f>C38</f>
        <v/>
      </c>
      <c r="I39">
        <f>IF(C39="", "", (B39-C39)*1000/(A39-A38))</f>
        <v/>
      </c>
      <c r="J39">
        <f>I39/F$2</f>
        <v/>
      </c>
      <c r="M39">
        <f>M38+50</f>
        <v/>
      </c>
      <c r="N39">
        <f>O38</f>
        <v/>
      </c>
      <c r="U39">
        <f>IF(O39="", "", (N39-O39)*1000/(M39-M38))</f>
        <v/>
      </c>
      <c r="V39">
        <f>U39/R$2</f>
        <v/>
      </c>
      <c r="Y39">
        <f>Y38+50</f>
        <v/>
      </c>
      <c r="Z39">
        <f>AA38</f>
        <v/>
      </c>
      <c r="AG39">
        <f>IF(AA39="", "", (Z39-AA39)*1000/(Y39-Y38))</f>
        <v/>
      </c>
      <c r="AH39">
        <f>AG39/AD$2</f>
        <v/>
      </c>
    </row>
    <row r="40">
      <c r="A40">
        <f>A39+50</f>
        <v/>
      </c>
      <c r="B40">
        <f>C39</f>
        <v/>
      </c>
      <c r="I40">
        <f>IF(C40="", "", (B40-C40)*1000/(A40-A39))</f>
        <v/>
      </c>
      <c r="J40">
        <f>I40/F$2</f>
        <v/>
      </c>
      <c r="K40">
        <f>_xlfn.STDEV.P(I38:I40)/AVERAGE(I38:I40)</f>
        <v/>
      </c>
      <c r="L40">
        <f>AVERAGE(I38:I40)</f>
        <v/>
      </c>
      <c r="M40">
        <f>M39+50</f>
        <v/>
      </c>
      <c r="N40">
        <f>O39</f>
        <v/>
      </c>
      <c r="U40">
        <f>IF(O40="", "", (N40-O40)*1000/(M40-M39))</f>
        <v/>
      </c>
      <c r="V40">
        <f>U40/R$2</f>
        <v/>
      </c>
      <c r="W40">
        <f>_xlfn.STDEV.P(U38:U40)/AVERAGE(U38:U40)</f>
        <v/>
      </c>
      <c r="X40">
        <f>AVERAGE(U38:U40)</f>
        <v/>
      </c>
      <c r="Y40">
        <f>Y39+50</f>
        <v/>
      </c>
      <c r="Z40">
        <f>AA39</f>
        <v/>
      </c>
      <c r="AG40">
        <f>IF(AA40="", "", (Z40-AA40)*1000/(Y40-Y39))</f>
        <v/>
      </c>
      <c r="AH40">
        <f>AG40/AD$2</f>
        <v/>
      </c>
      <c r="AI40">
        <f>_xlfn.STDEV.P(AG38:AG40)/AVERAGE(AG38:AG40)</f>
        <v/>
      </c>
      <c r="AJ40">
        <f>AVERAGE(AG38:AG40)</f>
        <v/>
      </c>
    </row>
    <row r="41">
      <c r="A41">
        <f>A40+50</f>
        <v/>
      </c>
      <c r="B41">
        <f>C40</f>
        <v/>
      </c>
      <c r="I41">
        <f>IF(C41="", "", (B41-C41)*1000/(A41-A40))</f>
        <v/>
      </c>
      <c r="J41">
        <f>I41/F$2</f>
        <v/>
      </c>
      <c r="M41">
        <f>M40+50</f>
        <v/>
      </c>
      <c r="N41">
        <f>O40</f>
        <v/>
      </c>
      <c r="U41">
        <f>IF(O41="", "", (N41-O41)*1000/(M41-M40))</f>
        <v/>
      </c>
      <c r="V41">
        <f>U41/R$2</f>
        <v/>
      </c>
      <c r="Y41">
        <f>Y40+50</f>
        <v/>
      </c>
      <c r="Z41">
        <f>AA40</f>
        <v/>
      </c>
      <c r="AG41">
        <f>IF(AA41="", "", (Z41-AA41)*1000/(Y41-Y40))</f>
        <v/>
      </c>
      <c r="AH41">
        <f>AG41/AD$2</f>
        <v/>
      </c>
    </row>
    <row r="42">
      <c r="A42">
        <f>A41+50</f>
        <v/>
      </c>
      <c r="B42">
        <f>C41</f>
        <v/>
      </c>
      <c r="I42">
        <f>IF(C42="", "", (B42-C42)*1000/(A42-A41))</f>
        <v/>
      </c>
      <c r="J42">
        <f>I42/F$2</f>
        <v/>
      </c>
      <c r="M42">
        <f>M41+50</f>
        <v/>
      </c>
      <c r="N42">
        <f>O41</f>
        <v/>
      </c>
      <c r="U42">
        <f>IF(O42="", "", (N42-O42)*1000/(M42-M41))</f>
        <v/>
      </c>
      <c r="V42">
        <f>U42/R$2</f>
        <v/>
      </c>
      <c r="Y42">
        <f>Y41+50</f>
        <v/>
      </c>
      <c r="Z42">
        <f>AA41</f>
        <v/>
      </c>
      <c r="AG42">
        <f>IF(AA42="", "", (Z42-AA42)*1000/(Y42-Y41))</f>
        <v/>
      </c>
      <c r="AH42">
        <f>AG42/AD$2</f>
        <v/>
      </c>
    </row>
    <row r="43">
      <c r="A43">
        <f>A42+50</f>
        <v/>
      </c>
      <c r="B43">
        <f>C42</f>
        <v/>
      </c>
      <c r="I43">
        <f>IF(C43="", "", (B43-C43)*1000/(A43-A42))</f>
        <v/>
      </c>
      <c r="J43">
        <f>I43/F$2</f>
        <v/>
      </c>
      <c r="K43">
        <f>_xlfn.STDEV.P(I41:I43)/AVERAGE(I41:I43)</f>
        <v/>
      </c>
      <c r="L43">
        <f>AVERAGE(I41:I43)</f>
        <v/>
      </c>
      <c r="M43">
        <f>M42+50</f>
        <v/>
      </c>
      <c r="N43">
        <f>O42</f>
        <v/>
      </c>
      <c r="U43">
        <f>IF(O43="", "", (N43-O43)*1000/(M43-M42))</f>
        <v/>
      </c>
      <c r="V43">
        <f>U43/R$2</f>
        <v/>
      </c>
      <c r="W43">
        <f>_xlfn.STDEV.P(U41:U43)/AVERAGE(U41:U43)</f>
        <v/>
      </c>
      <c r="X43">
        <f>AVERAGE(U41:U43)</f>
        <v/>
      </c>
      <c r="Y43">
        <f>Y42+50</f>
        <v/>
      </c>
      <c r="Z43">
        <f>AA42</f>
        <v/>
      </c>
      <c r="AG43">
        <f>IF(AA43="", "", (Z43-AA43)*1000/(Y43-Y42))</f>
        <v/>
      </c>
      <c r="AH43">
        <f>AG43/AD$2</f>
        <v/>
      </c>
      <c r="AI43">
        <f>_xlfn.STDEV.P(AG41:AG43)/AVERAGE(AG41:AG43)</f>
        <v/>
      </c>
      <c r="AJ43">
        <f>AVERAGE(AG41:AG43)</f>
        <v/>
      </c>
    </row>
    <row r="44">
      <c r="A44">
        <f>A43+50</f>
        <v/>
      </c>
      <c r="B44">
        <f>C43</f>
        <v/>
      </c>
      <c r="I44">
        <f>IF(C44="", "", (B44-C44)*1000/(A44-A43))</f>
        <v/>
      </c>
      <c r="J44">
        <f>I44/F$2</f>
        <v/>
      </c>
      <c r="M44">
        <f>M43+50</f>
        <v/>
      </c>
      <c r="N44">
        <f>O43</f>
        <v/>
      </c>
      <c r="U44">
        <f>IF(O44="", "", (N44-O44)*1000/(M44-M43))</f>
        <v/>
      </c>
      <c r="V44">
        <f>U44/R$2</f>
        <v/>
      </c>
      <c r="Y44">
        <f>Y43+50</f>
        <v/>
      </c>
      <c r="Z44">
        <f>AA43</f>
        <v/>
      </c>
      <c r="AG44">
        <f>IF(AA44="", "", (Z44-AA44)*1000/(Y44-Y43))</f>
        <v/>
      </c>
      <c r="AH44">
        <f>AG44/AD$2</f>
        <v/>
      </c>
    </row>
    <row r="45">
      <c r="A45">
        <f>A44+50</f>
        <v/>
      </c>
      <c r="B45">
        <f>C44</f>
        <v/>
      </c>
      <c r="I45">
        <f>IF(C45="", "", (B45-C45)*1000/(A45-A44))</f>
        <v/>
      </c>
      <c r="J45">
        <f>I45/F$2</f>
        <v/>
      </c>
      <c r="M45">
        <f>M44+50</f>
        <v/>
      </c>
      <c r="N45">
        <f>O44</f>
        <v/>
      </c>
      <c r="U45">
        <f>IF(O45="", "", (N45-O45)*1000/(M45-M44))</f>
        <v/>
      </c>
      <c r="V45">
        <f>U45/R$2</f>
        <v/>
      </c>
      <c r="Y45">
        <f>Y44+50</f>
        <v/>
      </c>
      <c r="Z45">
        <f>AA44</f>
        <v/>
      </c>
      <c r="AG45">
        <f>IF(AA45="", "", (Z45-AA45)*1000/(Y45-Y44))</f>
        <v/>
      </c>
      <c r="AH45">
        <f>AG45/AD$2</f>
        <v/>
      </c>
    </row>
    <row r="46">
      <c r="A46">
        <f>A45+50</f>
        <v/>
      </c>
      <c r="B46">
        <f>C45</f>
        <v/>
      </c>
      <c r="I46">
        <f>IF(C46="", "", (B46-C46)*1000/(A46-A45))</f>
        <v/>
      </c>
      <c r="J46">
        <f>I46/F$2</f>
        <v/>
      </c>
      <c r="K46">
        <f>_xlfn.STDEV.P(I44:I46)/AVERAGE(I44:I46)</f>
        <v/>
      </c>
      <c r="L46">
        <f>AVERAGE(I44:I46)</f>
        <v/>
      </c>
      <c r="M46">
        <f>M45+50</f>
        <v/>
      </c>
      <c r="N46">
        <f>O45</f>
        <v/>
      </c>
      <c r="U46">
        <f>IF(O46="", "", (N46-O46)*1000/(M46-M45))</f>
        <v/>
      </c>
      <c r="V46">
        <f>U46/R$2</f>
        <v/>
      </c>
      <c r="W46">
        <f>_xlfn.STDEV.P(U44:U46)/AVERAGE(U44:U46)</f>
        <v/>
      </c>
      <c r="X46">
        <f>AVERAGE(U44:U46)</f>
        <v/>
      </c>
      <c r="Y46">
        <f>Y45+50</f>
        <v/>
      </c>
      <c r="Z46">
        <f>AA45</f>
        <v/>
      </c>
      <c r="AG46">
        <f>IF(AA46="", "", (Z46-AA46)*1000/(Y46-Y45))</f>
        <v/>
      </c>
      <c r="AH46">
        <f>AG46/AD$2</f>
        <v/>
      </c>
      <c r="AI46">
        <f>_xlfn.STDEV.P(AG44:AG46)/AVERAGE(AG44:AG46)</f>
        <v/>
      </c>
      <c r="AJ46">
        <f>AVERAGE(AG44:AG46)</f>
        <v/>
      </c>
    </row>
    <row r="47">
      <c r="A47">
        <f>A46+50</f>
        <v/>
      </c>
      <c r="B47">
        <f>C46</f>
        <v/>
      </c>
      <c r="I47">
        <f>IF(C47="", "", (B47-C47)*1000/(A47-A46))</f>
        <v/>
      </c>
      <c r="J47">
        <f>I47/F$2</f>
        <v/>
      </c>
      <c r="M47">
        <f>M46+50</f>
        <v/>
      </c>
      <c r="N47">
        <f>O46</f>
        <v/>
      </c>
      <c r="U47">
        <f>IF(O47="", "", (N47-O47)*1000/(M47-M46))</f>
        <v/>
      </c>
      <c r="V47">
        <f>U47/R$2</f>
        <v/>
      </c>
      <c r="Y47">
        <f>Y46+50</f>
        <v/>
      </c>
      <c r="Z47">
        <f>AA46</f>
        <v/>
      </c>
      <c r="AG47">
        <f>IF(AA47="", "", (Z47-AA47)*1000/(Y47-Y46))</f>
        <v/>
      </c>
      <c r="AH47">
        <f>AG47/AD$2</f>
        <v/>
      </c>
    </row>
    <row r="48">
      <c r="A48">
        <f>A47+50</f>
        <v/>
      </c>
      <c r="B48">
        <f>C47</f>
        <v/>
      </c>
      <c r="I48">
        <f>IF(C48="", "", (B48-C48)*1000/(A48-A47))</f>
        <v/>
      </c>
      <c r="J48">
        <f>I48/F$2</f>
        <v/>
      </c>
      <c r="M48">
        <f>M47+50</f>
        <v/>
      </c>
      <c r="N48">
        <f>O47</f>
        <v/>
      </c>
      <c r="U48">
        <f>IF(O48="", "", (N48-O48)*1000/(M48-M47))</f>
        <v/>
      </c>
      <c r="V48">
        <f>U48/R$2</f>
        <v/>
      </c>
      <c r="Y48">
        <f>Y47+50</f>
        <v/>
      </c>
      <c r="Z48">
        <f>AA47</f>
        <v/>
      </c>
      <c r="AG48">
        <f>IF(AA48="", "", (Z48-AA48)*1000/(Y48-Y47))</f>
        <v/>
      </c>
      <c r="AH48">
        <f>AG48/AD$2</f>
        <v/>
      </c>
    </row>
    <row r="49">
      <c r="A49">
        <f>A48+50</f>
        <v/>
      </c>
      <c r="B49">
        <f>C48</f>
        <v/>
      </c>
      <c r="I49">
        <f>IF(C49="", "", (B49-C49)*1000/(A49-A48))</f>
        <v/>
      </c>
      <c r="J49">
        <f>I49/F$2</f>
        <v/>
      </c>
      <c r="K49">
        <f>_xlfn.STDEV.P(I47:I49)/AVERAGE(I47:I49)</f>
        <v/>
      </c>
      <c r="L49">
        <f>AVERAGE(I47:I49)</f>
        <v/>
      </c>
      <c r="M49">
        <f>M48+50</f>
        <v/>
      </c>
      <c r="N49">
        <f>O48</f>
        <v/>
      </c>
      <c r="U49">
        <f>IF(O49="", "", (N49-O49)*1000/(M49-M48))</f>
        <v/>
      </c>
      <c r="V49">
        <f>U49/R$2</f>
        <v/>
      </c>
      <c r="W49">
        <f>_xlfn.STDEV.P(U47:U49)/AVERAGE(U47:U49)</f>
        <v/>
      </c>
      <c r="X49">
        <f>AVERAGE(U47:U49)</f>
        <v/>
      </c>
      <c r="Y49">
        <f>Y48+50</f>
        <v/>
      </c>
      <c r="Z49">
        <f>AA48</f>
        <v/>
      </c>
      <c r="AG49">
        <f>IF(AA49="", "", (Z49-AA49)*1000/(Y49-Y48))</f>
        <v/>
      </c>
      <c r="AH49">
        <f>AG49/AD$2</f>
        <v/>
      </c>
      <c r="AI49">
        <f>_xlfn.STDEV.P(AG47:AG49)/AVERAGE(AG47:AG49)</f>
        <v/>
      </c>
      <c r="AJ49">
        <f>AVERAGE(AG47:AG49)</f>
        <v/>
      </c>
    </row>
    <row r="50">
      <c r="A50">
        <f>A49+50</f>
        <v/>
      </c>
      <c r="B50">
        <f>C49</f>
        <v/>
      </c>
      <c r="I50">
        <f>IF(C50="", "", (B50-C50)*1000/(A50-A49))</f>
        <v/>
      </c>
      <c r="J50">
        <f>I50/F$2</f>
        <v/>
      </c>
      <c r="M50">
        <f>M49+50</f>
        <v/>
      </c>
      <c r="N50">
        <f>O49</f>
        <v/>
      </c>
      <c r="U50">
        <f>IF(O50="", "", (N50-O50)*1000/(M50-M49))</f>
        <v/>
      </c>
      <c r="V50">
        <f>U50/R$2</f>
        <v/>
      </c>
      <c r="Y50">
        <f>Y49+50</f>
        <v/>
      </c>
      <c r="Z50">
        <f>AA49</f>
        <v/>
      </c>
      <c r="AG50">
        <f>IF(AA50="", "", (Z50-AA50)*1000/(Y50-Y49))</f>
        <v/>
      </c>
      <c r="AH50">
        <f>AG50/AD$2</f>
        <v/>
      </c>
    </row>
    <row r="51">
      <c r="A51">
        <f>A50+50</f>
        <v/>
      </c>
      <c r="B51">
        <f>C50</f>
        <v/>
      </c>
      <c r="I51">
        <f>IF(C51="", "", (B51-C51)*1000/(A51-A50))</f>
        <v/>
      </c>
      <c r="J51">
        <f>I51/F$2</f>
        <v/>
      </c>
      <c r="M51">
        <f>M50+50</f>
        <v/>
      </c>
      <c r="N51">
        <f>O50</f>
        <v/>
      </c>
      <c r="U51">
        <f>IF(O51="", "", (N51-O51)*1000/(M51-M50))</f>
        <v/>
      </c>
      <c r="V51">
        <f>U51/R$2</f>
        <v/>
      </c>
      <c r="Y51">
        <f>Y50+50</f>
        <v/>
      </c>
      <c r="Z51">
        <f>AA50</f>
        <v/>
      </c>
      <c r="AG51">
        <f>IF(AA51="", "", (Z51-AA51)*1000/(Y51-Y50))</f>
        <v/>
      </c>
      <c r="AH51">
        <f>AG51/AD$2</f>
        <v/>
      </c>
    </row>
    <row r="52">
      <c r="A52">
        <f>A51+50</f>
        <v/>
      </c>
      <c r="B52">
        <f>C51</f>
        <v/>
      </c>
      <c r="I52">
        <f>IF(C52="", "", (B52-C52)*1000/(A52-A51))</f>
        <v/>
      </c>
      <c r="J52">
        <f>I52/F$2</f>
        <v/>
      </c>
      <c r="K52">
        <f>_xlfn.STDEV.P(I50:I52)/AVERAGE(I50:I52)</f>
        <v/>
      </c>
      <c r="L52">
        <f>AVERAGE(I50:I52)</f>
        <v/>
      </c>
      <c r="M52">
        <f>M51+50</f>
        <v/>
      </c>
      <c r="N52">
        <f>O51</f>
        <v/>
      </c>
      <c r="U52">
        <f>IF(O52="", "", (N52-O52)*1000/(M52-M51))</f>
        <v/>
      </c>
      <c r="V52">
        <f>U52/R$2</f>
        <v/>
      </c>
      <c r="W52">
        <f>_xlfn.STDEV.P(U50:U52)/AVERAGE(U50:U52)</f>
        <v/>
      </c>
      <c r="X52">
        <f>AVERAGE(U50:U52)</f>
        <v/>
      </c>
      <c r="Y52">
        <f>Y51+50</f>
        <v/>
      </c>
      <c r="Z52">
        <f>AA51</f>
        <v/>
      </c>
      <c r="AG52">
        <f>IF(AA52="", "", (Z52-AA52)*1000/(Y52-Y51))</f>
        <v/>
      </c>
      <c r="AH52">
        <f>AG52/AD$2</f>
        <v/>
      </c>
      <c r="AI52">
        <f>_xlfn.STDEV.P(AG50:AG52)/AVERAGE(AG50:AG52)</f>
        <v/>
      </c>
      <c r="AJ52">
        <f>AVERAGE(AG50:AG52)</f>
        <v/>
      </c>
    </row>
    <row r="53">
      <c r="A53">
        <f>A52+50</f>
        <v/>
      </c>
      <c r="B53">
        <f>C52</f>
        <v/>
      </c>
      <c r="I53">
        <f>IF(C53="", "", (B53-C53)*1000/(A53-A52))</f>
        <v/>
      </c>
      <c r="J53">
        <f>I53/F$2</f>
        <v/>
      </c>
      <c r="M53">
        <f>M52+50</f>
        <v/>
      </c>
      <c r="N53">
        <f>O52</f>
        <v/>
      </c>
      <c r="U53">
        <f>IF(O53="", "", (N53-O53)*1000/(M53-M52))</f>
        <v/>
      </c>
      <c r="V53">
        <f>U53/R$2</f>
        <v/>
      </c>
      <c r="Y53">
        <f>Y52+50</f>
        <v/>
      </c>
      <c r="Z53">
        <f>AA52</f>
        <v/>
      </c>
      <c r="AG53">
        <f>IF(AA53="", "", (Z53-AA53)*1000/(Y53-Y52))</f>
        <v/>
      </c>
      <c r="AH53">
        <f>AG53/AD$2</f>
        <v/>
      </c>
    </row>
    <row r="54">
      <c r="A54">
        <f>A53+50</f>
        <v/>
      </c>
      <c r="B54">
        <f>C53</f>
        <v/>
      </c>
      <c r="I54">
        <f>IF(C54="", "", (B54-C54)*1000/(A54-A53))</f>
        <v/>
      </c>
      <c r="J54">
        <f>I54/F$2</f>
        <v/>
      </c>
      <c r="M54">
        <f>M53+50</f>
        <v/>
      </c>
      <c r="N54">
        <f>O53</f>
        <v/>
      </c>
      <c r="U54">
        <f>IF(O54="", "", (N54-O54)*1000/(M54-M53))</f>
        <v/>
      </c>
      <c r="V54">
        <f>U54/R$2</f>
        <v/>
      </c>
      <c r="Y54">
        <f>Y53+50</f>
        <v/>
      </c>
      <c r="Z54">
        <f>AA53</f>
        <v/>
      </c>
      <c r="AG54">
        <f>IF(AA54="", "", (Z54-AA54)*1000/(Y54-Y53))</f>
        <v/>
      </c>
      <c r="AH54">
        <f>AG54/AD$2</f>
        <v/>
      </c>
    </row>
    <row r="55">
      <c r="A55">
        <f>A54+50</f>
        <v/>
      </c>
      <c r="B55">
        <f>C54</f>
        <v/>
      </c>
      <c r="I55">
        <f>IF(C55="", "", (B55-C55)*1000/(A55-A54))</f>
        <v/>
      </c>
      <c r="J55">
        <f>I55/F$2</f>
        <v/>
      </c>
      <c r="K55">
        <f>_xlfn.STDEV.P(I53:I55)/AVERAGE(I53:I55)</f>
        <v/>
      </c>
      <c r="L55">
        <f>AVERAGE(I53:I55)</f>
        <v/>
      </c>
      <c r="M55">
        <f>M54+50</f>
        <v/>
      </c>
      <c r="N55">
        <f>O54</f>
        <v/>
      </c>
      <c r="U55">
        <f>IF(O55="", "", (N55-O55)*1000/(M55-M54))</f>
        <v/>
      </c>
      <c r="V55">
        <f>U55/R$2</f>
        <v/>
      </c>
      <c r="W55">
        <f>_xlfn.STDEV.P(U53:U55)/AVERAGE(U53:U55)</f>
        <v/>
      </c>
      <c r="X55">
        <f>AVERAGE(U53:U55)</f>
        <v/>
      </c>
      <c r="Y55">
        <f>Y54+50</f>
        <v/>
      </c>
      <c r="Z55">
        <f>AA54</f>
        <v/>
      </c>
      <c r="AG55">
        <f>IF(AA55="", "", (Z55-AA55)*1000/(Y55-Y54))</f>
        <v/>
      </c>
      <c r="AH55">
        <f>AG55/AD$2</f>
        <v/>
      </c>
      <c r="AI55">
        <f>_xlfn.STDEV.P(AG53:AG55)/AVERAGE(AG53:AG55)</f>
        <v/>
      </c>
      <c r="AJ55">
        <f>AVERAGE(AG53:AG55)</f>
        <v/>
      </c>
    </row>
    <row r="56">
      <c r="A56">
        <f>A55+50</f>
        <v/>
      </c>
      <c r="B56">
        <f>C55</f>
        <v/>
      </c>
      <c r="I56">
        <f>IF(C56="", "", (B56-C56)*1000/(A56-A55))</f>
        <v/>
      </c>
      <c r="J56">
        <f>I56/F$2</f>
        <v/>
      </c>
      <c r="M56">
        <f>M55+50</f>
        <v/>
      </c>
      <c r="N56">
        <f>O55</f>
        <v/>
      </c>
      <c r="U56">
        <f>IF(O56="", "", (N56-O56)*1000/(M56-M55))</f>
        <v/>
      </c>
      <c r="V56">
        <f>U56/R$2</f>
        <v/>
      </c>
      <c r="Y56">
        <f>Y55+50</f>
        <v/>
      </c>
      <c r="Z56">
        <f>AA55</f>
        <v/>
      </c>
      <c r="AG56">
        <f>IF(AA56="", "", (Z56-AA56)*1000/(Y56-Y55))</f>
        <v/>
      </c>
      <c r="AH56">
        <f>AG56/AD$2</f>
        <v/>
      </c>
    </row>
    <row r="57">
      <c r="A57">
        <f>A56+50</f>
        <v/>
      </c>
      <c r="B57">
        <f>C56</f>
        <v/>
      </c>
      <c r="I57">
        <f>IF(C57="", "", (B57-C57)*1000/(A57-A56))</f>
        <v/>
      </c>
      <c r="J57">
        <f>I57/F$2</f>
        <v/>
      </c>
      <c r="M57">
        <f>M56+50</f>
        <v/>
      </c>
      <c r="N57">
        <f>O56</f>
        <v/>
      </c>
      <c r="U57">
        <f>IF(O57="", "", (N57-O57)*1000/(M57-M56))</f>
        <v/>
      </c>
      <c r="V57">
        <f>U57/R$2</f>
        <v/>
      </c>
      <c r="Y57">
        <f>Y56+50</f>
        <v/>
      </c>
      <c r="Z57">
        <f>AA56</f>
        <v/>
      </c>
      <c r="AG57">
        <f>IF(AA57="", "", (Z57-AA57)*1000/(Y57-Y56))</f>
        <v/>
      </c>
      <c r="AH57">
        <f>AG57/AD$2</f>
        <v/>
      </c>
    </row>
    <row r="58">
      <c r="A58">
        <f>A57+50</f>
        <v/>
      </c>
      <c r="B58">
        <f>C57</f>
        <v/>
      </c>
      <c r="I58">
        <f>IF(C58="", "", (B58-C58)*1000/(A58-A57))</f>
        <v/>
      </c>
      <c r="J58">
        <f>I58/F$2</f>
        <v/>
      </c>
      <c r="K58">
        <f>_xlfn.STDEV.P(I56:I58)/AVERAGE(I56:I58)</f>
        <v/>
      </c>
      <c r="L58">
        <f>AVERAGE(I56:I58)</f>
        <v/>
      </c>
      <c r="M58">
        <f>M57+50</f>
        <v/>
      </c>
      <c r="N58">
        <f>O57</f>
        <v/>
      </c>
      <c r="U58">
        <f>IF(O58="", "", (N58-O58)*1000/(M58-M57))</f>
        <v/>
      </c>
      <c r="V58">
        <f>U58/R$2</f>
        <v/>
      </c>
      <c r="W58">
        <f>_xlfn.STDEV.P(U56:U58)/AVERAGE(U56:U58)</f>
        <v/>
      </c>
      <c r="X58">
        <f>AVERAGE(U56:U58)</f>
        <v/>
      </c>
      <c r="Y58">
        <f>Y57+50</f>
        <v/>
      </c>
      <c r="Z58">
        <f>AA57</f>
        <v/>
      </c>
      <c r="AG58">
        <f>IF(AA58="", "", (Z58-AA58)*1000/(Y58-Y57))</f>
        <v/>
      </c>
      <c r="AH58">
        <f>AG58/AD$2</f>
        <v/>
      </c>
      <c r="AI58">
        <f>_xlfn.STDEV.P(AG56:AG58)/AVERAGE(AG56:AG58)</f>
        <v/>
      </c>
      <c r="AJ58">
        <f>AVERAGE(AG56:AG58)</f>
        <v/>
      </c>
    </row>
    <row r="59">
      <c r="A59">
        <f>A58+50</f>
        <v/>
      </c>
      <c r="B59">
        <f>C58</f>
        <v/>
      </c>
      <c r="I59">
        <f>IF(C59="", "", (B59-C59)*1000/(A59-A58))</f>
        <v/>
      </c>
      <c r="J59">
        <f>I59/F$2</f>
        <v/>
      </c>
      <c r="M59">
        <f>M58+50</f>
        <v/>
      </c>
      <c r="N59">
        <f>O58</f>
        <v/>
      </c>
      <c r="U59">
        <f>IF(O59="", "", (N59-O59)*1000/(M59-M58))</f>
        <v/>
      </c>
      <c r="V59">
        <f>U59/R$2</f>
        <v/>
      </c>
      <c r="Y59">
        <f>Y58+50</f>
        <v/>
      </c>
      <c r="Z59">
        <f>AA58</f>
        <v/>
      </c>
      <c r="AG59">
        <f>IF(AA59="", "", (Z59-AA59)*1000/(Y59-Y58))</f>
        <v/>
      </c>
      <c r="AH59">
        <f>AG59/AD$2</f>
        <v/>
      </c>
    </row>
    <row r="60">
      <c r="A60">
        <f>A59+50</f>
        <v/>
      </c>
      <c r="B60">
        <f>C59</f>
        <v/>
      </c>
      <c r="I60">
        <f>IF(C60="", "", (B60-C60)*1000/(A60-A59))</f>
        <v/>
      </c>
      <c r="J60">
        <f>I60/F$2</f>
        <v/>
      </c>
      <c r="M60">
        <f>M59+50</f>
        <v/>
      </c>
      <c r="N60">
        <f>O59</f>
        <v/>
      </c>
      <c r="U60">
        <f>IF(O60="", "", (N60-O60)*1000/(M60-M59))</f>
        <v/>
      </c>
      <c r="V60">
        <f>U60/R$2</f>
        <v/>
      </c>
      <c r="Y60">
        <f>Y59+50</f>
        <v/>
      </c>
      <c r="Z60">
        <f>AA59</f>
        <v/>
      </c>
      <c r="AG60">
        <f>IF(AA60="", "", (Z60-AA60)*1000/(Y60-Y59))</f>
        <v/>
      </c>
      <c r="AH60">
        <f>AG60/AD$2</f>
        <v/>
      </c>
    </row>
    <row r="61">
      <c r="A61">
        <f>A60+50</f>
        <v/>
      </c>
      <c r="B61">
        <f>C60</f>
        <v/>
      </c>
      <c r="I61">
        <f>IF(C61="", "", (B61-C61)*1000/(A61-A60))</f>
        <v/>
      </c>
      <c r="J61">
        <f>I61/F$2</f>
        <v/>
      </c>
      <c r="K61">
        <f>_xlfn.STDEV.P(I59:I61)/AVERAGE(I59:I61)</f>
        <v/>
      </c>
      <c r="L61">
        <f>AVERAGE(I59:I61)</f>
        <v/>
      </c>
      <c r="M61">
        <f>M60+50</f>
        <v/>
      </c>
      <c r="N61">
        <f>O60</f>
        <v/>
      </c>
      <c r="U61">
        <f>IF(O61="", "", (N61-O61)*1000/(M61-M60))</f>
        <v/>
      </c>
      <c r="V61">
        <f>U61/R$2</f>
        <v/>
      </c>
      <c r="W61">
        <f>_xlfn.STDEV.P(U59:U61)/AVERAGE(U59:U61)</f>
        <v/>
      </c>
      <c r="X61">
        <f>AVERAGE(U59:U61)</f>
        <v/>
      </c>
      <c r="Y61">
        <f>Y60+50</f>
        <v/>
      </c>
      <c r="Z61">
        <f>AA60</f>
        <v/>
      </c>
      <c r="AG61">
        <f>IF(AA61="", "", (Z61-AA61)*1000/(Y61-Y60))</f>
        <v/>
      </c>
      <c r="AH61">
        <f>AG61/AD$2</f>
        <v/>
      </c>
      <c r="AI61">
        <f>_xlfn.STDEV.P(AG59:AG61)/AVERAGE(AG59:AG61)</f>
        <v/>
      </c>
      <c r="AJ61">
        <f>AVERAGE(AG59:AG61)</f>
        <v/>
      </c>
    </row>
    <row r="62">
      <c r="A62">
        <f>A61+50</f>
        <v/>
      </c>
      <c r="B62">
        <f>C61</f>
        <v/>
      </c>
      <c r="I62">
        <f>IF(C62="", "", (B62-C62)*1000/(A62-A61))</f>
        <v/>
      </c>
      <c r="J62">
        <f>I62/F$2</f>
        <v/>
      </c>
      <c r="M62">
        <f>M61+50</f>
        <v/>
      </c>
      <c r="N62">
        <f>O61</f>
        <v/>
      </c>
      <c r="U62">
        <f>IF(O62="", "", (N62-O62)*1000/(M62-M61))</f>
        <v/>
      </c>
      <c r="V62">
        <f>U62/R$2</f>
        <v/>
      </c>
      <c r="Y62">
        <f>Y61+50</f>
        <v/>
      </c>
      <c r="Z62">
        <f>AA61</f>
        <v/>
      </c>
      <c r="AG62">
        <f>IF(AA62="", "", (Z62-AA62)*1000/(Y62-Y61))</f>
        <v/>
      </c>
      <c r="AH62">
        <f>AG62/AD$2</f>
        <v/>
      </c>
    </row>
    <row r="63">
      <c r="A63">
        <f>A62+50</f>
        <v/>
      </c>
      <c r="B63">
        <f>C62</f>
        <v/>
      </c>
      <c r="I63">
        <f>IF(C63="", "", (B63-C63)*1000/(A63-A62))</f>
        <v/>
      </c>
      <c r="J63">
        <f>I63/F$2</f>
        <v/>
      </c>
      <c r="M63">
        <f>M62+50</f>
        <v/>
      </c>
      <c r="N63">
        <f>O62</f>
        <v/>
      </c>
      <c r="U63">
        <f>IF(O63="", "", (N63-O63)*1000/(M63-M62))</f>
        <v/>
      </c>
      <c r="V63">
        <f>U63/R$2</f>
        <v/>
      </c>
      <c r="Y63">
        <f>Y62+50</f>
        <v/>
      </c>
      <c r="Z63">
        <f>AA62</f>
        <v/>
      </c>
      <c r="AG63">
        <f>IF(AA63="", "", (Z63-AA63)*1000/(Y63-Y62))</f>
        <v/>
      </c>
      <c r="AH63">
        <f>AG63/AD$2</f>
        <v/>
      </c>
    </row>
    <row r="64">
      <c r="A64">
        <f>A63+50</f>
        <v/>
      </c>
      <c r="B64">
        <f>C63</f>
        <v/>
      </c>
      <c r="I64">
        <f>IF(C64="", "", (B64-C64)*1000/(A64-A63))</f>
        <v/>
      </c>
      <c r="J64">
        <f>I64/F$2</f>
        <v/>
      </c>
      <c r="K64">
        <f>_xlfn.STDEV.P(I62:I64)/AVERAGE(I62:I64)</f>
        <v/>
      </c>
      <c r="L64">
        <f>AVERAGE(I62:I64)</f>
        <v/>
      </c>
      <c r="M64">
        <f>M63+50</f>
        <v/>
      </c>
      <c r="N64">
        <f>O63</f>
        <v/>
      </c>
      <c r="U64">
        <f>IF(O64="", "", (N64-O64)*1000/(M64-M63))</f>
        <v/>
      </c>
      <c r="V64">
        <f>U64/R$2</f>
        <v/>
      </c>
      <c r="W64">
        <f>_xlfn.STDEV.P(U62:U64)/AVERAGE(U62:U64)</f>
        <v/>
      </c>
      <c r="X64">
        <f>AVERAGE(U62:U64)</f>
        <v/>
      </c>
      <c r="Y64">
        <f>Y63+50</f>
        <v/>
      </c>
      <c r="Z64">
        <f>AA63</f>
        <v/>
      </c>
      <c r="AG64">
        <f>IF(AA64="", "", (Z64-AA64)*1000/(Y64-Y63))</f>
        <v/>
      </c>
      <c r="AH64">
        <f>AG64/AD$2</f>
        <v/>
      </c>
      <c r="AI64">
        <f>_xlfn.STDEV.P(AG62:AG64)/AVERAGE(AG62:AG64)</f>
        <v/>
      </c>
      <c r="AJ64">
        <f>AVERAGE(AG62:AG64)</f>
        <v/>
      </c>
    </row>
    <row r="65">
      <c r="A65">
        <f>A64+50</f>
        <v/>
      </c>
      <c r="B65">
        <f>C64</f>
        <v/>
      </c>
      <c r="I65">
        <f>IF(C65="", "", (B65-C65)*1000/(A65-A64))</f>
        <v/>
      </c>
      <c r="J65">
        <f>I65/F$2</f>
        <v/>
      </c>
      <c r="M65">
        <f>M64+50</f>
        <v/>
      </c>
      <c r="N65">
        <f>O64</f>
        <v/>
      </c>
      <c r="U65">
        <f>IF(O65="", "", (N65-O65)*1000/(M65-M64))</f>
        <v/>
      </c>
      <c r="V65">
        <f>U65/R$2</f>
        <v/>
      </c>
      <c r="Y65">
        <f>Y64+50</f>
        <v/>
      </c>
      <c r="Z65">
        <f>AA64</f>
        <v/>
      </c>
      <c r="AG65">
        <f>IF(AA65="", "", (Z65-AA65)*1000/(Y65-Y64))</f>
        <v/>
      </c>
      <c r="AH65">
        <f>AG65/AD$2</f>
        <v/>
      </c>
    </row>
    <row r="66">
      <c r="A66">
        <f>A65+50</f>
        <v/>
      </c>
      <c r="B66">
        <f>C65</f>
        <v/>
      </c>
      <c r="I66">
        <f>IF(C66="", "", (B66-C66)*1000/(A66-A65))</f>
        <v/>
      </c>
      <c r="J66">
        <f>I66/F$2</f>
        <v/>
      </c>
      <c r="M66">
        <f>M65+50</f>
        <v/>
      </c>
      <c r="N66">
        <f>O65</f>
        <v/>
      </c>
      <c r="U66">
        <f>IF(O66="", "", (N66-O66)*1000/(M66-M65))</f>
        <v/>
      </c>
      <c r="V66">
        <f>U66/R$2</f>
        <v/>
      </c>
      <c r="Y66">
        <f>Y65+50</f>
        <v/>
      </c>
      <c r="Z66">
        <f>AA65</f>
        <v/>
      </c>
      <c r="AG66">
        <f>IF(AA66="", "", (Z66-AA66)*1000/(Y66-Y65))</f>
        <v/>
      </c>
      <c r="AH66">
        <f>AG66/AD$2</f>
        <v/>
      </c>
    </row>
    <row r="67">
      <c r="A67">
        <f>A66+50</f>
        <v/>
      </c>
      <c r="B67">
        <f>C66</f>
        <v/>
      </c>
      <c r="I67">
        <f>IF(C67="", "", (B67-C67)*1000/(A67-A66))</f>
        <v/>
      </c>
      <c r="J67">
        <f>I67/F$2</f>
        <v/>
      </c>
      <c r="K67">
        <f>_xlfn.STDEV.P(I65:I67)/AVERAGE(I65:I67)</f>
        <v/>
      </c>
      <c r="L67">
        <f>AVERAGE(I65:I67)</f>
        <v/>
      </c>
      <c r="M67">
        <f>M66+50</f>
        <v/>
      </c>
      <c r="N67">
        <f>O66</f>
        <v/>
      </c>
      <c r="U67">
        <f>IF(O67="", "", (N67-O67)*1000/(M67-M66))</f>
        <v/>
      </c>
      <c r="V67">
        <f>U67/R$2</f>
        <v/>
      </c>
      <c r="W67">
        <f>_xlfn.STDEV.P(U65:U67)/AVERAGE(U65:U67)</f>
        <v/>
      </c>
      <c r="X67">
        <f>AVERAGE(U65:U67)</f>
        <v/>
      </c>
      <c r="Y67">
        <f>Y66+50</f>
        <v/>
      </c>
      <c r="Z67">
        <f>AA66</f>
        <v/>
      </c>
      <c r="AG67">
        <f>IF(AA67="", "", (Z67-AA67)*1000/(Y67-Y66))</f>
        <v/>
      </c>
      <c r="AH67">
        <f>AG67/AD$2</f>
        <v/>
      </c>
      <c r="AI67">
        <f>_xlfn.STDEV.P(AG65:AG67)/AVERAGE(AG65:AG67)</f>
        <v/>
      </c>
      <c r="AJ67">
        <f>AVERAGE(AG65:AG67)</f>
        <v/>
      </c>
    </row>
    <row r="68">
      <c r="A68">
        <f>A67+50</f>
        <v/>
      </c>
      <c r="B68">
        <f>C67</f>
        <v/>
      </c>
      <c r="I68">
        <f>IF(C68="", "", (B68-C68)*1000/(A68-A67))</f>
        <v/>
      </c>
      <c r="J68">
        <f>I68/F$2</f>
        <v/>
      </c>
      <c r="M68">
        <f>M67+50</f>
        <v/>
      </c>
      <c r="N68">
        <f>O67</f>
        <v/>
      </c>
      <c r="U68">
        <f>IF(O68="", "", (N68-O68)*1000/(M68-M67))</f>
        <v/>
      </c>
      <c r="V68">
        <f>U68/R$2</f>
        <v/>
      </c>
      <c r="Y68">
        <f>Y67+50</f>
        <v/>
      </c>
      <c r="Z68">
        <f>AA67</f>
        <v/>
      </c>
      <c r="AG68">
        <f>IF(AA68="", "", (Z68-AA68)*1000/(Y68-Y67))</f>
        <v/>
      </c>
      <c r="AH68">
        <f>AG68/AD$2</f>
        <v/>
      </c>
    </row>
    <row r="69">
      <c r="A69">
        <f>A68+50</f>
        <v/>
      </c>
      <c r="B69">
        <f>C68</f>
        <v/>
      </c>
      <c r="I69">
        <f>IF(C69="", "", (B69-C69)*1000/(A69-A68))</f>
        <v/>
      </c>
      <c r="J69">
        <f>I69/F$2</f>
        <v/>
      </c>
      <c r="M69">
        <f>M68+50</f>
        <v/>
      </c>
      <c r="N69">
        <f>O68</f>
        <v/>
      </c>
      <c r="U69">
        <f>IF(O69="", "", (N69-O69)*1000/(M69-M68))</f>
        <v/>
      </c>
      <c r="V69">
        <f>U69/R$2</f>
        <v/>
      </c>
      <c r="Y69">
        <f>Y68+50</f>
        <v/>
      </c>
      <c r="Z69">
        <f>AA68</f>
        <v/>
      </c>
      <c r="AG69">
        <f>IF(AA69="", "", (Z69-AA69)*1000/(Y69-Y68))</f>
        <v/>
      </c>
      <c r="AH69">
        <f>AG69/AD$2</f>
        <v/>
      </c>
    </row>
    <row r="70">
      <c r="A70">
        <f>A69+50</f>
        <v/>
      </c>
      <c r="B70">
        <f>C69</f>
        <v/>
      </c>
      <c r="I70">
        <f>IF(C70="", "", (B70-C70)*1000/(A70-A69))</f>
        <v/>
      </c>
      <c r="J70">
        <f>I70/F$2</f>
        <v/>
      </c>
      <c r="K70">
        <f>_xlfn.STDEV.P(I68:I70)/AVERAGE(I68:I70)</f>
        <v/>
      </c>
      <c r="L70">
        <f>AVERAGE(I68:I70)</f>
        <v/>
      </c>
      <c r="M70">
        <f>M69+50</f>
        <v/>
      </c>
      <c r="N70">
        <f>O69</f>
        <v/>
      </c>
      <c r="U70">
        <f>IF(O70="", "", (N70-O70)*1000/(M70-M69))</f>
        <v/>
      </c>
      <c r="V70">
        <f>U70/R$2</f>
        <v/>
      </c>
      <c r="W70">
        <f>_xlfn.STDEV.P(U68:U70)/AVERAGE(U68:U70)</f>
        <v/>
      </c>
      <c r="X70">
        <f>AVERAGE(U68:U70)</f>
        <v/>
      </c>
      <c r="Y70">
        <f>Y69+50</f>
        <v/>
      </c>
      <c r="Z70">
        <f>AA69</f>
        <v/>
      </c>
      <c r="AG70">
        <f>IF(AA70="", "", (Z70-AA70)*1000/(Y70-Y69))</f>
        <v/>
      </c>
      <c r="AH70">
        <f>AG70/AD$2</f>
        <v/>
      </c>
      <c r="AI70">
        <f>_xlfn.STDEV.P(AG68:AG70)/AVERAGE(AG68:AG70)</f>
        <v/>
      </c>
      <c r="AJ70">
        <f>AVERAGE(AG68:AG70)</f>
        <v/>
      </c>
    </row>
    <row r="71">
      <c r="A71">
        <f>A70+50</f>
        <v/>
      </c>
      <c r="B71">
        <f>C70</f>
        <v/>
      </c>
      <c r="I71">
        <f>IF(C71="", "", (B71-C71)*1000/(A71-A70))</f>
        <v/>
      </c>
      <c r="J71">
        <f>I71/F$2</f>
        <v/>
      </c>
      <c r="M71">
        <f>M70+50</f>
        <v/>
      </c>
      <c r="N71">
        <f>O70</f>
        <v/>
      </c>
      <c r="U71">
        <f>IF(O71="", "", (N71-O71)*1000/(M71-M70))</f>
        <v/>
      </c>
      <c r="V71">
        <f>U71/R$2</f>
        <v/>
      </c>
      <c r="Y71">
        <f>Y70+50</f>
        <v/>
      </c>
      <c r="Z71">
        <f>AA70</f>
        <v/>
      </c>
      <c r="AG71">
        <f>IF(AA71="", "", (Z71-AA71)*1000/(Y71-Y70))</f>
        <v/>
      </c>
      <c r="AH71">
        <f>AG71/AD$2</f>
        <v/>
      </c>
    </row>
    <row r="72">
      <c r="A72">
        <f>A71+50</f>
        <v/>
      </c>
      <c r="B72">
        <f>C71</f>
        <v/>
      </c>
      <c r="I72">
        <f>IF(C72="", "", (B72-C72)*1000/(A72-A71))</f>
        <v/>
      </c>
      <c r="J72">
        <f>I72/F$2</f>
        <v/>
      </c>
      <c r="M72">
        <f>M71+50</f>
        <v/>
      </c>
      <c r="N72">
        <f>O71</f>
        <v/>
      </c>
      <c r="U72">
        <f>IF(O72="", "", (N72-O72)*1000/(M72-M71))</f>
        <v/>
      </c>
      <c r="V72">
        <f>U72/R$2</f>
        <v/>
      </c>
      <c r="Y72">
        <f>Y71+50</f>
        <v/>
      </c>
      <c r="Z72">
        <f>AA71</f>
        <v/>
      </c>
      <c r="AG72">
        <f>IF(AA72="", "", (Z72-AA72)*1000/(Y72-Y71))</f>
        <v/>
      </c>
      <c r="AH72">
        <f>AG72/AD$2</f>
        <v/>
      </c>
    </row>
    <row r="73">
      <c r="A73">
        <f>A72+50</f>
        <v/>
      </c>
      <c r="B73">
        <f>C72</f>
        <v/>
      </c>
      <c r="I73">
        <f>IF(C73="", "", (B73-C73)*1000/(A73-A72))</f>
        <v/>
      </c>
      <c r="J73">
        <f>I73/F$2</f>
        <v/>
      </c>
      <c r="K73">
        <f>_xlfn.STDEV.P(I71:I73)/AVERAGE(I71:I73)</f>
        <v/>
      </c>
      <c r="L73">
        <f>AVERAGE(I71:I73)</f>
        <v/>
      </c>
      <c r="M73">
        <f>M72+50</f>
        <v/>
      </c>
      <c r="N73">
        <f>O72</f>
        <v/>
      </c>
      <c r="U73">
        <f>IF(O73="", "", (N73-O73)*1000/(M73-M72))</f>
        <v/>
      </c>
      <c r="V73">
        <f>U73/R$2</f>
        <v/>
      </c>
      <c r="W73">
        <f>_xlfn.STDEV.P(U71:U73)/AVERAGE(U71:U73)</f>
        <v/>
      </c>
      <c r="X73">
        <f>AVERAGE(U71:U73)</f>
        <v/>
      </c>
      <c r="Y73">
        <f>Y72+50</f>
        <v/>
      </c>
      <c r="Z73">
        <f>AA72</f>
        <v/>
      </c>
      <c r="AG73">
        <f>IF(AA73="", "", (Z73-AA73)*1000/(Y73-Y72))</f>
        <v/>
      </c>
      <c r="AH73">
        <f>AG73/AD$2</f>
        <v/>
      </c>
      <c r="AI73">
        <f>_xlfn.STDEV.P(AG71:AG73)/AVERAGE(AG71:AG73)</f>
        <v/>
      </c>
      <c r="AJ73">
        <f>AVERAGE(AG71:AG73)</f>
        <v/>
      </c>
    </row>
    <row r="74">
      <c r="A74">
        <f>A73+50</f>
        <v/>
      </c>
      <c r="B74">
        <f>C73</f>
        <v/>
      </c>
      <c r="I74">
        <f>IF(C74="", "", (B74-C74)*1000/(A74-A73))</f>
        <v/>
      </c>
      <c r="J74">
        <f>I74/F$2</f>
        <v/>
      </c>
      <c r="M74">
        <f>M73+50</f>
        <v/>
      </c>
      <c r="N74">
        <f>O73</f>
        <v/>
      </c>
      <c r="U74">
        <f>IF(O74="", "", (N74-O74)*1000/(M74-M73))</f>
        <v/>
      </c>
      <c r="V74">
        <f>U74/R$2</f>
        <v/>
      </c>
      <c r="Y74">
        <f>Y73+50</f>
        <v/>
      </c>
      <c r="Z74">
        <f>AA73</f>
        <v/>
      </c>
      <c r="AG74">
        <f>IF(AA74="", "", (Z74-AA74)*1000/(Y74-Y73))</f>
        <v/>
      </c>
      <c r="AH74">
        <f>AG74/AD$2</f>
        <v/>
      </c>
    </row>
    <row r="75">
      <c r="A75">
        <f>A74+50</f>
        <v/>
      </c>
      <c r="B75">
        <f>C74</f>
        <v/>
      </c>
      <c r="I75">
        <f>IF(C75="", "", (B75-C75)*1000/(A75-A74))</f>
        <v/>
      </c>
      <c r="J75">
        <f>I75/F$2</f>
        <v/>
      </c>
      <c r="M75">
        <f>M74+50</f>
        <v/>
      </c>
      <c r="N75">
        <f>O74</f>
        <v/>
      </c>
      <c r="U75">
        <f>IF(O75="", "", (N75-O75)*1000/(M75-M74))</f>
        <v/>
      </c>
      <c r="V75">
        <f>U75/R$2</f>
        <v/>
      </c>
      <c r="Y75">
        <f>Y74+50</f>
        <v/>
      </c>
      <c r="Z75">
        <f>AA74</f>
        <v/>
      </c>
      <c r="AG75">
        <f>IF(AA75="", "", (Z75-AA75)*1000/(Y75-Y74))</f>
        <v/>
      </c>
      <c r="AH75">
        <f>AG75/AD$2</f>
        <v/>
      </c>
    </row>
    <row r="76">
      <c r="A76">
        <f>A75+50</f>
        <v/>
      </c>
      <c r="B76">
        <f>C75</f>
        <v/>
      </c>
      <c r="I76">
        <f>IF(C76="", "", (B76-C76)*1000/(A76-A75))</f>
        <v/>
      </c>
      <c r="J76">
        <f>I76/F$2</f>
        <v/>
      </c>
      <c r="K76">
        <f>_xlfn.STDEV.P(I74:I76)/AVERAGE(I74:I76)</f>
        <v/>
      </c>
      <c r="L76">
        <f>AVERAGE(I74:I76)</f>
        <v/>
      </c>
      <c r="M76">
        <f>M75+50</f>
        <v/>
      </c>
      <c r="N76">
        <f>O75</f>
        <v/>
      </c>
      <c r="U76">
        <f>IF(O76="", "", (N76-O76)*1000/(M76-M75))</f>
        <v/>
      </c>
      <c r="V76">
        <f>U76/R$2</f>
        <v/>
      </c>
      <c r="W76">
        <f>_xlfn.STDEV.P(U74:U76)/AVERAGE(U74:U76)</f>
        <v/>
      </c>
      <c r="X76">
        <f>AVERAGE(U74:U76)</f>
        <v/>
      </c>
      <c r="Y76">
        <f>Y75+50</f>
        <v/>
      </c>
      <c r="Z76">
        <f>AA75</f>
        <v/>
      </c>
      <c r="AG76">
        <f>IF(AA76="", "", (Z76-AA76)*1000/(Y76-Y75))</f>
        <v/>
      </c>
      <c r="AH76">
        <f>AG76/AD$2</f>
        <v/>
      </c>
      <c r="AI76">
        <f>_xlfn.STDEV.P(AG74:AG76)/AVERAGE(AG74:AG76)</f>
        <v/>
      </c>
      <c r="AJ76">
        <f>AVERAGE(AG74:AG76)</f>
        <v/>
      </c>
    </row>
    <row r="77">
      <c r="A77">
        <f>A76+50</f>
        <v/>
      </c>
      <c r="B77">
        <f>C76</f>
        <v/>
      </c>
      <c r="I77">
        <f>IF(C77="", "", (B77-C77)*1000/(A77-A76))</f>
        <v/>
      </c>
      <c r="J77">
        <f>I77/F$2</f>
        <v/>
      </c>
      <c r="M77">
        <f>M76+50</f>
        <v/>
      </c>
      <c r="N77">
        <f>O76</f>
        <v/>
      </c>
      <c r="U77">
        <f>IF(O77="", "", (N77-O77)*1000/(M77-M76))</f>
        <v/>
      </c>
      <c r="V77">
        <f>U77/R$2</f>
        <v/>
      </c>
      <c r="Y77">
        <f>Y76+50</f>
        <v/>
      </c>
      <c r="Z77">
        <f>AA76</f>
        <v/>
      </c>
      <c r="AG77">
        <f>IF(AA77="", "", (Z77-AA77)*1000/(Y77-Y76))</f>
        <v/>
      </c>
      <c r="AH77">
        <f>AG77/AD$2</f>
        <v/>
      </c>
    </row>
    <row r="78">
      <c r="A78">
        <f>A77+50</f>
        <v/>
      </c>
      <c r="B78">
        <f>C77</f>
        <v/>
      </c>
      <c r="I78">
        <f>IF(C78="", "", (B78-C78)*1000/(A78-A77))</f>
        <v/>
      </c>
      <c r="J78">
        <f>I78/F$2</f>
        <v/>
      </c>
      <c r="M78">
        <f>M77+50</f>
        <v/>
      </c>
      <c r="N78">
        <f>O77</f>
        <v/>
      </c>
      <c r="U78">
        <f>IF(O78="", "", (N78-O78)*1000/(M78-M77))</f>
        <v/>
      </c>
      <c r="V78">
        <f>U78/R$2</f>
        <v/>
      </c>
      <c r="Y78">
        <f>Y77+50</f>
        <v/>
      </c>
      <c r="Z78">
        <f>AA77</f>
        <v/>
      </c>
      <c r="AG78">
        <f>IF(AA78="", "", (Z78-AA78)*1000/(Y78-Y77))</f>
        <v/>
      </c>
      <c r="AH78">
        <f>AG78/AD$2</f>
        <v/>
      </c>
    </row>
    <row r="79">
      <c r="A79">
        <f>A78+50</f>
        <v/>
      </c>
      <c r="B79">
        <f>C78</f>
        <v/>
      </c>
      <c r="I79">
        <f>IF(C79="", "", (B79-C79)*1000/(A79-A78))</f>
        <v/>
      </c>
      <c r="J79">
        <f>I79/F$2</f>
        <v/>
      </c>
      <c r="K79">
        <f>_xlfn.STDEV.P(I77:I79)/AVERAGE(I77:I79)</f>
        <v/>
      </c>
      <c r="L79">
        <f>AVERAGE(I77:I79)</f>
        <v/>
      </c>
      <c r="M79">
        <f>M78+50</f>
        <v/>
      </c>
      <c r="N79">
        <f>O78</f>
        <v/>
      </c>
      <c r="U79">
        <f>IF(O79="", "", (N79-O79)*1000/(M79-M78))</f>
        <v/>
      </c>
      <c r="V79">
        <f>U79/R$2</f>
        <v/>
      </c>
      <c r="W79">
        <f>_xlfn.STDEV.P(U77:U79)/AVERAGE(U77:U79)</f>
        <v/>
      </c>
      <c r="X79">
        <f>AVERAGE(U77:U79)</f>
        <v/>
      </c>
      <c r="Y79">
        <f>Y78+50</f>
        <v/>
      </c>
      <c r="Z79">
        <f>AA78</f>
        <v/>
      </c>
      <c r="AG79">
        <f>IF(AA79="", "", (Z79-AA79)*1000/(Y79-Y78))</f>
        <v/>
      </c>
      <c r="AH79">
        <f>AG79/AD$2</f>
        <v/>
      </c>
      <c r="AI79">
        <f>_xlfn.STDEV.P(AG77:AG79)/AVERAGE(AG77:AG79)</f>
        <v/>
      </c>
      <c r="AJ79">
        <f>AVERAGE(AG77:AG79)</f>
        <v/>
      </c>
    </row>
    <row r="80">
      <c r="A80">
        <f>A79+50</f>
        <v/>
      </c>
      <c r="B80">
        <f>C79</f>
        <v/>
      </c>
      <c r="I80">
        <f>IF(C80="", "", (B80-C80)*1000/(A80-A79))</f>
        <v/>
      </c>
      <c r="J80">
        <f>I80/F$2</f>
        <v/>
      </c>
      <c r="M80">
        <f>M79+50</f>
        <v/>
      </c>
      <c r="N80">
        <f>O79</f>
        <v/>
      </c>
      <c r="U80">
        <f>IF(O80="", "", (N80-O80)*1000/(M80-M79))</f>
        <v/>
      </c>
      <c r="V80">
        <f>U80/R$2</f>
        <v/>
      </c>
      <c r="Y80">
        <f>Y79+50</f>
        <v/>
      </c>
      <c r="Z80">
        <f>AA79</f>
        <v/>
      </c>
      <c r="AG80">
        <f>IF(AA80="", "", (Z80-AA80)*1000/(Y80-Y79))</f>
        <v/>
      </c>
      <c r="AH80">
        <f>AG80/AD$2</f>
        <v/>
      </c>
    </row>
    <row r="81">
      <c r="A81">
        <f>A80+50</f>
        <v/>
      </c>
      <c r="B81">
        <f>C80</f>
        <v/>
      </c>
      <c r="I81">
        <f>IF(C81="", "", (B81-C81)*1000/(A81-A80))</f>
        <v/>
      </c>
      <c r="J81">
        <f>I81/F$2</f>
        <v/>
      </c>
      <c r="M81">
        <f>M80+50</f>
        <v/>
      </c>
      <c r="N81">
        <f>O80</f>
        <v/>
      </c>
      <c r="U81">
        <f>IF(O81="", "", (N81-O81)*1000/(M81-M80))</f>
        <v/>
      </c>
      <c r="V81">
        <f>U81/R$2</f>
        <v/>
      </c>
      <c r="Y81">
        <f>Y80+50</f>
        <v/>
      </c>
      <c r="Z81">
        <f>AA80</f>
        <v/>
      </c>
      <c r="AG81">
        <f>IF(AA81="", "", (Z81-AA81)*1000/(Y81-Y80))</f>
        <v/>
      </c>
      <c r="AH81">
        <f>AG81/AD$2</f>
        <v/>
      </c>
    </row>
    <row r="82">
      <c r="A82">
        <f>A81+50</f>
        <v/>
      </c>
      <c r="B82">
        <f>C81</f>
        <v/>
      </c>
      <c r="I82">
        <f>IF(C82="", "", (B82-C82)*1000/(A82-A81))</f>
        <v/>
      </c>
      <c r="J82">
        <f>I82/F$2</f>
        <v/>
      </c>
      <c r="K82">
        <f>_xlfn.STDEV.P(I80:I82)/AVERAGE(I80:I82)</f>
        <v/>
      </c>
      <c r="L82">
        <f>AVERAGE(I80:I82)</f>
        <v/>
      </c>
      <c r="M82">
        <f>M81+50</f>
        <v/>
      </c>
      <c r="N82">
        <f>O81</f>
        <v/>
      </c>
      <c r="U82">
        <f>IF(O82="", "", (N82-O82)*1000/(M82-M81))</f>
        <v/>
      </c>
      <c r="V82">
        <f>U82/R$2</f>
        <v/>
      </c>
      <c r="W82">
        <f>_xlfn.STDEV.P(U80:U82)/AVERAGE(U80:U82)</f>
        <v/>
      </c>
      <c r="X82">
        <f>AVERAGE(U80:U82)</f>
        <v/>
      </c>
      <c r="Y82">
        <f>Y81+50</f>
        <v/>
      </c>
      <c r="Z82">
        <f>AA81</f>
        <v/>
      </c>
      <c r="AG82">
        <f>IF(AA82="", "", (Z82-AA82)*1000/(Y82-Y81))</f>
        <v/>
      </c>
      <c r="AH82">
        <f>AG82/AD$2</f>
        <v/>
      </c>
      <c r="AI82">
        <f>_xlfn.STDEV.P(AG80:AG82)/AVERAGE(AG80:AG82)</f>
        <v/>
      </c>
      <c r="AJ82">
        <f>AVERAGE(AG80:AG82)</f>
        <v/>
      </c>
    </row>
    <row r="83">
      <c r="A83">
        <f>A82+50</f>
        <v/>
      </c>
      <c r="B83">
        <f>C82</f>
        <v/>
      </c>
      <c r="I83">
        <f>IF(C83="", "", (B83-C83)*1000/(A83-A82))</f>
        <v/>
      </c>
      <c r="J83">
        <f>I83/F$2</f>
        <v/>
      </c>
      <c r="M83">
        <f>M82+50</f>
        <v/>
      </c>
      <c r="N83">
        <f>O82</f>
        <v/>
      </c>
      <c r="U83">
        <f>IF(O83="", "", (N83-O83)*1000/(M83-M82))</f>
        <v/>
      </c>
      <c r="V83">
        <f>U83/R$2</f>
        <v/>
      </c>
      <c r="Y83">
        <f>Y82+50</f>
        <v/>
      </c>
      <c r="Z83">
        <f>AA82</f>
        <v/>
      </c>
      <c r="AG83">
        <f>IF(AA83="", "", (Z83-AA83)*1000/(Y83-Y82))</f>
        <v/>
      </c>
      <c r="AH83">
        <f>AG83/AD$2</f>
        <v/>
      </c>
    </row>
    <row r="84">
      <c r="A84">
        <f>A83+50</f>
        <v/>
      </c>
      <c r="B84">
        <f>C83</f>
        <v/>
      </c>
      <c r="I84">
        <f>IF(C84="", "", (B84-C84)*1000/(A84-A83))</f>
        <v/>
      </c>
      <c r="J84">
        <f>I84/F$2</f>
        <v/>
      </c>
      <c r="M84">
        <f>M83+50</f>
        <v/>
      </c>
      <c r="N84">
        <f>O83</f>
        <v/>
      </c>
      <c r="U84">
        <f>IF(O84="", "", (N84-O84)*1000/(M84-M83))</f>
        <v/>
      </c>
      <c r="V84">
        <f>U84/R$2</f>
        <v/>
      </c>
      <c r="Y84">
        <f>Y83+50</f>
        <v/>
      </c>
      <c r="Z84">
        <f>AA83</f>
        <v/>
      </c>
      <c r="AG84">
        <f>IF(AA84="", "", (Z84-AA84)*1000/(Y84-Y83))</f>
        <v/>
      </c>
      <c r="AH84">
        <f>AG84/AD$2</f>
        <v/>
      </c>
    </row>
    <row r="85">
      <c r="A85">
        <f>A84+50</f>
        <v/>
      </c>
      <c r="B85">
        <f>C84</f>
        <v/>
      </c>
      <c r="I85">
        <f>IF(C85="", "", (B85-C85)*1000/(A85-A84))</f>
        <v/>
      </c>
      <c r="J85">
        <f>I85/F$2</f>
        <v/>
      </c>
      <c r="K85">
        <f>_xlfn.STDEV.P(I83:I85)/AVERAGE(I83:I85)</f>
        <v/>
      </c>
      <c r="L85">
        <f>AVERAGE(I83:I85)</f>
        <v/>
      </c>
      <c r="M85">
        <f>M84+50</f>
        <v/>
      </c>
      <c r="N85">
        <f>O84</f>
        <v/>
      </c>
      <c r="U85">
        <f>IF(O85="", "", (N85-O85)*1000/(M85-M84))</f>
        <v/>
      </c>
      <c r="V85">
        <f>U85/R$2</f>
        <v/>
      </c>
      <c r="W85">
        <f>_xlfn.STDEV.P(U83:U85)/AVERAGE(U83:U85)</f>
        <v/>
      </c>
      <c r="X85">
        <f>AVERAGE(U83:U85)</f>
        <v/>
      </c>
      <c r="Y85">
        <f>Y84+50</f>
        <v/>
      </c>
      <c r="Z85">
        <f>AA84</f>
        <v/>
      </c>
      <c r="AG85">
        <f>IF(AA85="", "", (Z85-AA85)*1000/(Y85-Y84))</f>
        <v/>
      </c>
      <c r="AH85">
        <f>AG85/AD$2</f>
        <v/>
      </c>
      <c r="AI85">
        <f>_xlfn.STDEV.P(AG83:AG85)/AVERAGE(AG83:AG85)</f>
        <v/>
      </c>
      <c r="AJ85">
        <f>AVERAGE(AG83:AG85)</f>
        <v/>
      </c>
    </row>
    <row r="86">
      <c r="A86">
        <f>A85+50</f>
        <v/>
      </c>
      <c r="B86">
        <f>C85</f>
        <v/>
      </c>
      <c r="I86">
        <f>IF(C86="", "", (B86-C86)*1000/(A86-A85))</f>
        <v/>
      </c>
      <c r="J86">
        <f>I86/F$2</f>
        <v/>
      </c>
      <c r="M86">
        <f>M85+50</f>
        <v/>
      </c>
      <c r="N86">
        <f>O85</f>
        <v/>
      </c>
      <c r="U86">
        <f>IF(O86="", "", (N86-O86)*1000/(M86-M85))</f>
        <v/>
      </c>
      <c r="V86">
        <f>U86/R$2</f>
        <v/>
      </c>
      <c r="Y86">
        <f>Y85+50</f>
        <v/>
      </c>
      <c r="Z86">
        <f>AA85</f>
        <v/>
      </c>
      <c r="AG86">
        <f>IF(AA86="", "", (Z86-AA86)*1000/(Y86-Y85))</f>
        <v/>
      </c>
      <c r="AH86">
        <f>AG86/AD$2</f>
        <v/>
      </c>
    </row>
    <row r="87">
      <c r="A87">
        <f>A86+50</f>
        <v/>
      </c>
      <c r="B87">
        <f>C86</f>
        <v/>
      </c>
      <c r="I87">
        <f>IF(C87="", "", (B87-C87)*1000/(A87-A86))</f>
        <v/>
      </c>
      <c r="J87">
        <f>I87/F$2</f>
        <v/>
      </c>
      <c r="M87">
        <f>M86+50</f>
        <v/>
      </c>
      <c r="N87">
        <f>O86</f>
        <v/>
      </c>
      <c r="U87">
        <f>IF(O87="", "", (N87-O87)*1000/(M87-M86))</f>
        <v/>
      </c>
      <c r="V87">
        <f>U87/R$2</f>
        <v/>
      </c>
      <c r="Y87">
        <f>Y86+50</f>
        <v/>
      </c>
      <c r="Z87">
        <f>AA86</f>
        <v/>
      </c>
      <c r="AG87">
        <f>IF(AA87="", "", (Z87-AA87)*1000/(Y87-Y86))</f>
        <v/>
      </c>
      <c r="AH87">
        <f>AG87/AD$2</f>
        <v/>
      </c>
    </row>
    <row r="88">
      <c r="A88">
        <f>A87+50</f>
        <v/>
      </c>
      <c r="B88">
        <f>C87</f>
        <v/>
      </c>
      <c r="I88">
        <f>IF(C88="", "", (B88-C88)*1000/(A88-A87))</f>
        <v/>
      </c>
      <c r="J88">
        <f>I88/F$2</f>
        <v/>
      </c>
      <c r="K88">
        <f>_xlfn.STDEV.P(I86:I88)/AVERAGE(I86:I88)</f>
        <v/>
      </c>
      <c r="L88">
        <f>AVERAGE(I86:I88)</f>
        <v/>
      </c>
      <c r="M88">
        <f>M87+50</f>
        <v/>
      </c>
      <c r="N88">
        <f>O87</f>
        <v/>
      </c>
      <c r="U88">
        <f>IF(O88="", "", (N88-O88)*1000/(M88-M87))</f>
        <v/>
      </c>
      <c r="V88">
        <f>U88/R$2</f>
        <v/>
      </c>
      <c r="W88">
        <f>_xlfn.STDEV.P(U86:U88)/AVERAGE(U86:U88)</f>
        <v/>
      </c>
      <c r="X88">
        <f>AVERAGE(U86:U88)</f>
        <v/>
      </c>
      <c r="Y88">
        <f>Y87+50</f>
        <v/>
      </c>
      <c r="Z88">
        <f>AA87</f>
        <v/>
      </c>
      <c r="AG88">
        <f>IF(AA88="", "", (Z88-AA88)*1000/(Y88-Y87))</f>
        <v/>
      </c>
      <c r="AH88">
        <f>AG88/AD$2</f>
        <v/>
      </c>
      <c r="AI88">
        <f>_xlfn.STDEV.P(AG86:AG88)/AVERAGE(AG86:AG88)</f>
        <v/>
      </c>
      <c r="AJ88">
        <f>AVERAGE(AG86:AG88)</f>
        <v/>
      </c>
    </row>
    <row r="89">
      <c r="A89">
        <f>A88+50</f>
        <v/>
      </c>
      <c r="B89">
        <f>C88</f>
        <v/>
      </c>
      <c r="I89">
        <f>IF(C89="", "", (B89-C89)*1000/(A89-A88))</f>
        <v/>
      </c>
      <c r="J89">
        <f>I89/F$2</f>
        <v/>
      </c>
      <c r="M89">
        <f>M88+50</f>
        <v/>
      </c>
      <c r="N89">
        <f>O88</f>
        <v/>
      </c>
      <c r="U89">
        <f>IF(O89="", "", (N89-O89)*1000/(M89-M88))</f>
        <v/>
      </c>
      <c r="V89">
        <f>U89/R$2</f>
        <v/>
      </c>
      <c r="Y89">
        <f>Y88+50</f>
        <v/>
      </c>
      <c r="Z89">
        <f>AA88</f>
        <v/>
      </c>
      <c r="AG89">
        <f>IF(AA89="", "", (Z89-AA89)*1000/(Y89-Y88))</f>
        <v/>
      </c>
      <c r="AH89">
        <f>AG89/AD$2</f>
        <v/>
      </c>
    </row>
    <row r="90">
      <c r="A90">
        <f>A89+50</f>
        <v/>
      </c>
      <c r="B90">
        <f>C89</f>
        <v/>
      </c>
      <c r="I90">
        <f>IF(C90="", "", (B90-C90)*1000/(A90-A89))</f>
        <v/>
      </c>
      <c r="J90">
        <f>I90/F$2</f>
        <v/>
      </c>
      <c r="M90">
        <f>M89+50</f>
        <v/>
      </c>
      <c r="N90">
        <f>O89</f>
        <v/>
      </c>
      <c r="U90">
        <f>IF(O90="", "", (N90-O90)*1000/(M90-M89))</f>
        <v/>
      </c>
      <c r="V90">
        <f>U90/R$2</f>
        <v/>
      </c>
      <c r="Y90">
        <f>Y89+50</f>
        <v/>
      </c>
      <c r="Z90">
        <f>AA89</f>
        <v/>
      </c>
      <c r="AG90">
        <f>IF(AA90="", "", (Z90-AA90)*1000/(Y90-Y89))</f>
        <v/>
      </c>
      <c r="AH90">
        <f>AG90/AD$2</f>
        <v/>
      </c>
    </row>
    <row r="91">
      <c r="A91">
        <f>A90+50</f>
        <v/>
      </c>
      <c r="B91">
        <f>C90</f>
        <v/>
      </c>
      <c r="I91">
        <f>IF(C91="", "", (B91-C91)*1000/(A91-A90))</f>
        <v/>
      </c>
      <c r="J91">
        <f>I91/F$2</f>
        <v/>
      </c>
      <c r="K91">
        <f>_xlfn.STDEV.P(I89:I91)/AVERAGE(I89:I91)</f>
        <v/>
      </c>
      <c r="L91">
        <f>AVERAGE(I89:I91)</f>
        <v/>
      </c>
      <c r="M91">
        <f>M90+50</f>
        <v/>
      </c>
      <c r="N91">
        <f>O90</f>
        <v/>
      </c>
      <c r="U91">
        <f>IF(O91="", "", (N91-O91)*1000/(M91-M90))</f>
        <v/>
      </c>
      <c r="V91">
        <f>U91/R$2</f>
        <v/>
      </c>
      <c r="W91">
        <f>_xlfn.STDEV.P(U89:U91)/AVERAGE(U89:U91)</f>
        <v/>
      </c>
      <c r="X91">
        <f>AVERAGE(U89:U91)</f>
        <v/>
      </c>
      <c r="Y91">
        <f>Y90+50</f>
        <v/>
      </c>
      <c r="Z91">
        <f>AA90</f>
        <v/>
      </c>
      <c r="AG91">
        <f>IF(AA91="", "", (Z91-AA91)*1000/(Y91-Y90))</f>
        <v/>
      </c>
      <c r="AH91">
        <f>AG91/AD$2</f>
        <v/>
      </c>
      <c r="AI91">
        <f>_xlfn.STDEV.P(AG89:AG91)/AVERAGE(AG89:AG91)</f>
        <v/>
      </c>
      <c r="AJ91">
        <f>AVERAGE(AG89:AG91)</f>
        <v/>
      </c>
    </row>
    <row r="92">
      <c r="A92">
        <f>A91+50</f>
        <v/>
      </c>
      <c r="B92">
        <f>C91</f>
        <v/>
      </c>
      <c r="I92">
        <f>IF(C92="", "", (B92-C92)*1000/(A92-A91))</f>
        <v/>
      </c>
      <c r="J92">
        <f>I92/F$2</f>
        <v/>
      </c>
      <c r="M92">
        <f>M91+50</f>
        <v/>
      </c>
      <c r="N92">
        <f>O91</f>
        <v/>
      </c>
      <c r="U92">
        <f>IF(O92="", "", (N92-O92)*1000/(M92-M91))</f>
        <v/>
      </c>
      <c r="V92">
        <f>U92/R$2</f>
        <v/>
      </c>
      <c r="Y92">
        <f>Y91+50</f>
        <v/>
      </c>
      <c r="Z92">
        <f>AA91</f>
        <v/>
      </c>
      <c r="AG92">
        <f>IF(AA92="", "", (Z92-AA92)*1000/(Y92-Y91))</f>
        <v/>
      </c>
      <c r="AH92">
        <f>AG92/AD$2</f>
        <v/>
      </c>
    </row>
    <row r="93">
      <c r="A93">
        <f>A92+50</f>
        <v/>
      </c>
      <c r="B93">
        <f>C92</f>
        <v/>
      </c>
      <c r="I93">
        <f>IF(C93="", "", (B93-C93)*1000/(A93-A92))</f>
        <v/>
      </c>
      <c r="J93">
        <f>I93/F$2</f>
        <v/>
      </c>
      <c r="M93">
        <f>M92+50</f>
        <v/>
      </c>
      <c r="N93">
        <f>O92</f>
        <v/>
      </c>
      <c r="U93">
        <f>IF(O93="", "", (N93-O93)*1000/(M93-M92))</f>
        <v/>
      </c>
      <c r="V93">
        <f>U93/R$2</f>
        <v/>
      </c>
      <c r="Y93">
        <f>Y92+50</f>
        <v/>
      </c>
      <c r="Z93">
        <f>AA92</f>
        <v/>
      </c>
      <c r="AG93">
        <f>IF(AA93="", "", (Z93-AA93)*1000/(Y93-Y92))</f>
        <v/>
      </c>
      <c r="AH93">
        <f>AG93/AD$2</f>
        <v/>
      </c>
    </row>
    <row r="94">
      <c r="A94">
        <f>A93+50</f>
        <v/>
      </c>
      <c r="B94">
        <f>C93</f>
        <v/>
      </c>
      <c r="I94">
        <f>IF(C94="", "", (B94-C94)*1000/(A94-A93))</f>
        <v/>
      </c>
      <c r="J94">
        <f>I94/F$2</f>
        <v/>
      </c>
      <c r="K94">
        <f>_xlfn.STDEV.P(I92:I94)/AVERAGE(I92:I94)</f>
        <v/>
      </c>
      <c r="L94">
        <f>AVERAGE(I92:I94)</f>
        <v/>
      </c>
      <c r="M94">
        <f>M93+50</f>
        <v/>
      </c>
      <c r="N94">
        <f>O93</f>
        <v/>
      </c>
      <c r="U94">
        <f>IF(O94="", "", (N94-O94)*1000/(M94-M93))</f>
        <v/>
      </c>
      <c r="V94">
        <f>U94/R$2</f>
        <v/>
      </c>
      <c r="W94">
        <f>_xlfn.STDEV.P(U92:U94)/AVERAGE(U92:U94)</f>
        <v/>
      </c>
      <c r="X94">
        <f>AVERAGE(U92:U94)</f>
        <v/>
      </c>
      <c r="Y94">
        <f>Y93+50</f>
        <v/>
      </c>
      <c r="Z94">
        <f>AA93</f>
        <v/>
      </c>
      <c r="AG94">
        <f>IF(AA94="", "", (Z94-AA94)*1000/(Y94-Y93))</f>
        <v/>
      </c>
      <c r="AH94">
        <f>AG94/AD$2</f>
        <v/>
      </c>
      <c r="AI94">
        <f>_xlfn.STDEV.P(AG92:AG94)/AVERAGE(AG92:AG94)</f>
        <v/>
      </c>
      <c r="AJ94">
        <f>AVERAGE(AG92:AG94)</f>
        <v/>
      </c>
    </row>
    <row r="95">
      <c r="A95">
        <f>A94+50</f>
        <v/>
      </c>
      <c r="B95">
        <f>C94</f>
        <v/>
      </c>
      <c r="I95">
        <f>IF(C95="", "", (B95-C95)*1000/(A95-A94))</f>
        <v/>
      </c>
      <c r="J95">
        <f>I95/F$2</f>
        <v/>
      </c>
      <c r="M95">
        <f>M94+50</f>
        <v/>
      </c>
      <c r="N95">
        <f>O94</f>
        <v/>
      </c>
      <c r="U95">
        <f>IF(O95="", "", (N95-O95)*1000/(M95-M94))</f>
        <v/>
      </c>
      <c r="V95">
        <f>U95/R$2</f>
        <v/>
      </c>
      <c r="Y95">
        <f>Y94+50</f>
        <v/>
      </c>
      <c r="Z95">
        <f>AA94</f>
        <v/>
      </c>
      <c r="AG95">
        <f>IF(AA95="", "", (Z95-AA95)*1000/(Y95-Y94))</f>
        <v/>
      </c>
      <c r="AH95">
        <f>AG95/AD$2</f>
        <v/>
      </c>
    </row>
    <row r="96">
      <c r="A96">
        <f>A95+50</f>
        <v/>
      </c>
      <c r="B96">
        <f>C95</f>
        <v/>
      </c>
      <c r="I96">
        <f>IF(C96="", "", (B96-C96)*1000/(A96-A95))</f>
        <v/>
      </c>
      <c r="J96">
        <f>I96/F$2</f>
        <v/>
      </c>
      <c r="M96">
        <f>M95+50</f>
        <v/>
      </c>
      <c r="N96">
        <f>O95</f>
        <v/>
      </c>
      <c r="U96">
        <f>IF(O96="", "", (N96-O96)*1000/(M96-M95))</f>
        <v/>
      </c>
      <c r="V96">
        <f>U96/R$2</f>
        <v/>
      </c>
      <c r="Y96">
        <f>Y95+50</f>
        <v/>
      </c>
      <c r="Z96">
        <f>AA95</f>
        <v/>
      </c>
      <c r="AG96">
        <f>IF(AA96="", "", (Z96-AA96)*1000/(Y96-Y95))</f>
        <v/>
      </c>
      <c r="AH96">
        <f>AG96/AD$2</f>
        <v/>
      </c>
    </row>
    <row r="97">
      <c r="A97">
        <f>A96+50</f>
        <v/>
      </c>
      <c r="B97">
        <f>C96</f>
        <v/>
      </c>
      <c r="I97">
        <f>IF(C97="", "", (B97-C97)*1000/(A97-A96))</f>
        <v/>
      </c>
      <c r="J97">
        <f>I97/F$2</f>
        <v/>
      </c>
      <c r="K97">
        <f>_xlfn.STDEV.P(I95:I97)/AVERAGE(I95:I97)</f>
        <v/>
      </c>
      <c r="L97">
        <f>AVERAGE(I95:I97)</f>
        <v/>
      </c>
      <c r="M97">
        <f>M96+50</f>
        <v/>
      </c>
      <c r="N97">
        <f>O96</f>
        <v/>
      </c>
      <c r="U97">
        <f>IF(O97="", "", (N97-O97)*1000/(M97-M96))</f>
        <v/>
      </c>
      <c r="V97">
        <f>U97/R$2</f>
        <v/>
      </c>
      <c r="W97">
        <f>_xlfn.STDEV.P(U95:U97)/AVERAGE(U95:U97)</f>
        <v/>
      </c>
      <c r="X97">
        <f>AVERAGE(U95:U97)</f>
        <v/>
      </c>
      <c r="Y97">
        <f>Y96+50</f>
        <v/>
      </c>
      <c r="Z97">
        <f>AA96</f>
        <v/>
      </c>
      <c r="AG97">
        <f>IF(AA97="", "", (Z97-AA97)*1000/(Y97-Y96))</f>
        <v/>
      </c>
      <c r="AH97">
        <f>AG97/AD$2</f>
        <v/>
      </c>
      <c r="AI97">
        <f>_xlfn.STDEV.P(AG95:AG97)/AVERAGE(AG95:AG97)</f>
        <v/>
      </c>
      <c r="AJ97">
        <f>AVERAGE(AG95:AG97)</f>
        <v/>
      </c>
    </row>
    <row r="98">
      <c r="A98">
        <f>A97+50</f>
        <v/>
      </c>
      <c r="B98">
        <f>C97</f>
        <v/>
      </c>
      <c r="I98">
        <f>IF(C98="", "", (B98-C98)*1000/(A98-A97))</f>
        <v/>
      </c>
      <c r="J98">
        <f>I98/F$2</f>
        <v/>
      </c>
      <c r="M98">
        <f>M97+50</f>
        <v/>
      </c>
      <c r="N98">
        <f>O97</f>
        <v/>
      </c>
      <c r="U98">
        <f>IF(O98="", "", (N98-O98)*1000/(M98-M97))</f>
        <v/>
      </c>
      <c r="V98">
        <f>U98/R$2</f>
        <v/>
      </c>
      <c r="Y98">
        <f>Y97+50</f>
        <v/>
      </c>
      <c r="Z98">
        <f>AA97</f>
        <v/>
      </c>
      <c r="AG98">
        <f>IF(AA98="", "", (Z98-AA98)*1000/(Y98-Y97))</f>
        <v/>
      </c>
      <c r="AH98">
        <f>AG98/AD$2</f>
        <v/>
      </c>
    </row>
    <row r="99">
      <c r="A99">
        <f>A98+50</f>
        <v/>
      </c>
      <c r="B99">
        <f>C98</f>
        <v/>
      </c>
      <c r="I99">
        <f>IF(C99="", "", (B99-C99)*1000/(A99-A98))</f>
        <v/>
      </c>
      <c r="J99">
        <f>I99/F$2</f>
        <v/>
      </c>
      <c r="M99">
        <f>M98+50</f>
        <v/>
      </c>
      <c r="N99">
        <f>O98</f>
        <v/>
      </c>
      <c r="U99">
        <f>IF(O99="", "", (N99-O99)*1000/(M99-M98))</f>
        <v/>
      </c>
      <c r="V99">
        <f>U99/R$2</f>
        <v/>
      </c>
      <c r="Y99">
        <f>Y98+50</f>
        <v/>
      </c>
      <c r="Z99">
        <f>AA98</f>
        <v/>
      </c>
      <c r="AG99">
        <f>IF(AA99="", "", (Z99-AA99)*1000/(Y99-Y98))</f>
        <v/>
      </c>
      <c r="AH99">
        <f>AG99/AD$2</f>
        <v/>
      </c>
    </row>
    <row r="100">
      <c r="A100">
        <f>A99+50</f>
        <v/>
      </c>
      <c r="B100">
        <f>C99</f>
        <v/>
      </c>
      <c r="I100">
        <f>IF(C100="", "", (B100-C100)*1000/(A100-A99))</f>
        <v/>
      </c>
      <c r="J100">
        <f>I100/F$2</f>
        <v/>
      </c>
      <c r="K100">
        <f>_xlfn.STDEV.P(I98:I100)/AVERAGE(I98:I100)</f>
        <v/>
      </c>
      <c r="L100">
        <f>AVERAGE(I98:I100)</f>
        <v/>
      </c>
      <c r="M100">
        <f>M99+50</f>
        <v/>
      </c>
      <c r="N100">
        <f>O99</f>
        <v/>
      </c>
      <c r="U100">
        <f>IF(O100="", "", (N100-O100)*1000/(M100-M99))</f>
        <v/>
      </c>
      <c r="V100">
        <f>U100/R$2</f>
        <v/>
      </c>
      <c r="W100">
        <f>_xlfn.STDEV.P(U98:U100)/AVERAGE(U98:U100)</f>
        <v/>
      </c>
      <c r="X100">
        <f>AVERAGE(U98:U100)</f>
        <v/>
      </c>
      <c r="Y100">
        <f>Y99+50</f>
        <v/>
      </c>
      <c r="Z100">
        <f>AA99</f>
        <v/>
      </c>
      <c r="AG100">
        <f>IF(AA100="", "", (Z100-AA100)*1000/(Y100-Y99))</f>
        <v/>
      </c>
      <c r="AH100">
        <f>AG100/AD$2</f>
        <v/>
      </c>
      <c r="AI100">
        <f>_xlfn.STDEV.P(AG98:AG100)/AVERAGE(AG98:AG100)</f>
        <v/>
      </c>
      <c r="AJ100">
        <f>AVERAGE(AG98:AG100)</f>
        <v/>
      </c>
    </row>
    <row r="101">
      <c r="A101">
        <f>A100+50</f>
        <v/>
      </c>
      <c r="B101">
        <f>C100</f>
        <v/>
      </c>
      <c r="I101">
        <f>IF(C101="", "", (B101-C101)*1000/(A101-A100))</f>
        <v/>
      </c>
      <c r="J101">
        <f>I101/F$2</f>
        <v/>
      </c>
      <c r="M101">
        <f>M100+50</f>
        <v/>
      </c>
      <c r="N101">
        <f>O100</f>
        <v/>
      </c>
      <c r="U101">
        <f>IF(O101="", "", (N101-O101)*1000/(M101-M100))</f>
        <v/>
      </c>
      <c r="V101">
        <f>U101/R$2</f>
        <v/>
      </c>
      <c r="Y101">
        <f>Y100+50</f>
        <v/>
      </c>
      <c r="Z101">
        <f>AA100</f>
        <v/>
      </c>
      <c r="AG101">
        <f>IF(AA101="", "", (Z101-AA101)*1000/(Y101-Y100))</f>
        <v/>
      </c>
      <c r="AH101">
        <f>AG101/AD$2</f>
        <v/>
      </c>
    </row>
    <row r="102">
      <c r="A102">
        <f>A101+50</f>
        <v/>
      </c>
      <c r="B102">
        <f>C101</f>
        <v/>
      </c>
      <c r="I102">
        <f>IF(C102="", "", (B102-C102)*1000/(A102-A101))</f>
        <v/>
      </c>
      <c r="J102">
        <f>I102/F$2</f>
        <v/>
      </c>
      <c r="M102">
        <f>M101+50</f>
        <v/>
      </c>
      <c r="N102">
        <f>O101</f>
        <v/>
      </c>
      <c r="U102">
        <f>IF(O102="", "", (N102-O102)*1000/(M102-M101))</f>
        <v/>
      </c>
      <c r="V102">
        <f>U102/R$2</f>
        <v/>
      </c>
      <c r="Y102">
        <f>Y101+50</f>
        <v/>
      </c>
      <c r="Z102">
        <f>AA101</f>
        <v/>
      </c>
      <c r="AG102">
        <f>IF(AA102="", "", (Z102-AA102)*1000/(Y102-Y101))</f>
        <v/>
      </c>
      <c r="AH102">
        <f>AG102/AD$2</f>
        <v/>
      </c>
    </row>
    <row r="103">
      <c r="A103">
        <f>A102+50</f>
        <v/>
      </c>
      <c r="B103">
        <f>C102</f>
        <v/>
      </c>
      <c r="I103">
        <f>IF(C103="", "", (B103-C103)*1000/(A103-A102))</f>
        <v/>
      </c>
      <c r="J103">
        <f>I103/F$2</f>
        <v/>
      </c>
      <c r="K103">
        <f>_xlfn.STDEV.P(I101:I103)/AVERAGE(I101:I103)</f>
        <v/>
      </c>
      <c r="L103">
        <f>AVERAGE(I101:I103)</f>
        <v/>
      </c>
      <c r="M103">
        <f>M102+50</f>
        <v/>
      </c>
      <c r="N103">
        <f>O102</f>
        <v/>
      </c>
      <c r="U103">
        <f>IF(O103="", "", (N103-O103)*1000/(M103-M102))</f>
        <v/>
      </c>
      <c r="V103">
        <f>U103/R$2</f>
        <v/>
      </c>
      <c r="W103">
        <f>_xlfn.STDEV.P(U101:U103)/AVERAGE(U101:U103)</f>
        <v/>
      </c>
      <c r="X103">
        <f>AVERAGE(U101:U103)</f>
        <v/>
      </c>
      <c r="Y103">
        <f>Y102+50</f>
        <v/>
      </c>
      <c r="Z103">
        <f>AA102</f>
        <v/>
      </c>
      <c r="AG103">
        <f>IF(AA103="", "", (Z103-AA103)*1000/(Y103-Y102))</f>
        <v/>
      </c>
      <c r="AH103">
        <f>AG103/AD$2</f>
        <v/>
      </c>
      <c r="AI103">
        <f>_xlfn.STDEV.P(AG101:AG103)/AVERAGE(AG101:AG103)</f>
        <v/>
      </c>
      <c r="AJ103">
        <f>AVERAGE(AG101:AG103)</f>
        <v/>
      </c>
    </row>
    <row r="104">
      <c r="A104">
        <f>A103+50</f>
        <v/>
      </c>
      <c r="B104">
        <f>C103</f>
        <v/>
      </c>
      <c r="I104">
        <f>IF(C104="", "", (B104-C104)*1000/(A104-A103))</f>
        <v/>
      </c>
      <c r="J104">
        <f>I104/F$2</f>
        <v/>
      </c>
      <c r="M104">
        <f>M103+50</f>
        <v/>
      </c>
      <c r="N104">
        <f>O103</f>
        <v/>
      </c>
      <c r="U104">
        <f>IF(O104="", "", (N104-O104)*1000/(M104-M103))</f>
        <v/>
      </c>
      <c r="V104">
        <f>U104/R$2</f>
        <v/>
      </c>
      <c r="Y104">
        <f>Y103+50</f>
        <v/>
      </c>
      <c r="Z104">
        <f>AA103</f>
        <v/>
      </c>
      <c r="AG104">
        <f>IF(AA104="", "", (Z104-AA104)*1000/(Y104-Y103))</f>
        <v/>
      </c>
      <c r="AH104">
        <f>AG104/AD$2</f>
        <v/>
      </c>
    </row>
    <row r="105">
      <c r="A105">
        <f>A104+50</f>
        <v/>
      </c>
      <c r="B105">
        <f>C104</f>
        <v/>
      </c>
      <c r="I105">
        <f>IF(C105="", "", (B105-C105)*1000/(A105-A104))</f>
        <v/>
      </c>
      <c r="J105">
        <f>I105/F$2</f>
        <v/>
      </c>
      <c r="M105">
        <f>M104+50</f>
        <v/>
      </c>
      <c r="N105">
        <f>O104</f>
        <v/>
      </c>
      <c r="U105">
        <f>IF(O105="", "", (N105-O105)*1000/(M105-M104))</f>
        <v/>
      </c>
      <c r="V105">
        <f>U105/R$2</f>
        <v/>
      </c>
      <c r="Y105">
        <f>Y104+50</f>
        <v/>
      </c>
      <c r="Z105">
        <f>AA104</f>
        <v/>
      </c>
      <c r="AG105">
        <f>IF(AA105="", "", (Z105-AA105)*1000/(Y105-Y104))</f>
        <v/>
      </c>
      <c r="AH105">
        <f>AG105/AD$2</f>
        <v/>
      </c>
    </row>
    <row r="106">
      <c r="A106">
        <f>A105+50</f>
        <v/>
      </c>
      <c r="B106">
        <f>C105</f>
        <v/>
      </c>
      <c r="I106">
        <f>IF(C106="", "", (B106-C106)*1000/(A106-A105))</f>
        <v/>
      </c>
      <c r="J106">
        <f>I106/F$2</f>
        <v/>
      </c>
      <c r="K106">
        <f>_xlfn.STDEV.P(I104:I106)/AVERAGE(I104:I106)</f>
        <v/>
      </c>
      <c r="L106">
        <f>AVERAGE(I104:I106)</f>
        <v/>
      </c>
      <c r="M106">
        <f>M105+50</f>
        <v/>
      </c>
      <c r="N106">
        <f>O105</f>
        <v/>
      </c>
      <c r="U106">
        <f>IF(O106="", "", (N106-O106)*1000/(M106-M105))</f>
        <v/>
      </c>
      <c r="V106">
        <f>U106/R$2</f>
        <v/>
      </c>
      <c r="W106">
        <f>_xlfn.STDEV.P(U104:U106)/AVERAGE(U104:U106)</f>
        <v/>
      </c>
      <c r="X106">
        <f>AVERAGE(U104:U106)</f>
        <v/>
      </c>
      <c r="Y106">
        <f>Y105+50</f>
        <v/>
      </c>
      <c r="Z106">
        <f>AA105</f>
        <v/>
      </c>
      <c r="AG106">
        <f>IF(AA106="", "", (Z106-AA106)*1000/(Y106-Y105))</f>
        <v/>
      </c>
      <c r="AH106">
        <f>AG106/AD$2</f>
        <v/>
      </c>
      <c r="AI106">
        <f>_xlfn.STDEV.P(AG104:AG106)/AVERAGE(AG104:AG106)</f>
        <v/>
      </c>
      <c r="AJ106">
        <f>AVERAGE(AG104:AG106)</f>
        <v/>
      </c>
    </row>
    <row r="107">
      <c r="A107">
        <f>A106+50</f>
        <v/>
      </c>
      <c r="B107">
        <f>C106</f>
        <v/>
      </c>
      <c r="I107">
        <f>IF(C107="", "", (B107-C107)*1000/(A107-A106))</f>
        <v/>
      </c>
      <c r="J107">
        <f>I107/F$2</f>
        <v/>
      </c>
      <c r="M107">
        <f>M106+50</f>
        <v/>
      </c>
      <c r="N107">
        <f>O106</f>
        <v/>
      </c>
      <c r="U107">
        <f>IF(O107="", "", (N107-O107)*1000/(M107-M106))</f>
        <v/>
      </c>
      <c r="V107">
        <f>U107/R$2</f>
        <v/>
      </c>
      <c r="Y107">
        <f>Y106+50</f>
        <v/>
      </c>
      <c r="Z107">
        <f>AA106</f>
        <v/>
      </c>
      <c r="AG107">
        <f>IF(AA107="", "", (Z107-AA107)*1000/(Y107-Y106))</f>
        <v/>
      </c>
      <c r="AH107">
        <f>AG107/AD$2</f>
        <v/>
      </c>
    </row>
    <row r="108">
      <c r="A108">
        <f>A107+50</f>
        <v/>
      </c>
      <c r="B108">
        <f>C107</f>
        <v/>
      </c>
      <c r="I108">
        <f>IF(C108="", "", (B108-C108)*1000/(A108-A107))</f>
        <v/>
      </c>
      <c r="J108">
        <f>I108/F$2</f>
        <v/>
      </c>
      <c r="M108">
        <f>M107+50</f>
        <v/>
      </c>
      <c r="N108">
        <f>O107</f>
        <v/>
      </c>
      <c r="U108">
        <f>IF(O108="", "", (N108-O108)*1000/(M108-M107))</f>
        <v/>
      </c>
      <c r="V108">
        <f>U108/R$2</f>
        <v/>
      </c>
      <c r="Y108">
        <f>Y107+50</f>
        <v/>
      </c>
      <c r="Z108">
        <f>AA107</f>
        <v/>
      </c>
      <c r="AG108">
        <f>IF(AA108="", "", (Z108-AA108)*1000/(Y108-Y107))</f>
        <v/>
      </c>
      <c r="AH108">
        <f>AG108/AD$2</f>
        <v/>
      </c>
    </row>
    <row r="109">
      <c r="A109">
        <f>A108+50</f>
        <v/>
      </c>
      <c r="B109">
        <f>C108</f>
        <v/>
      </c>
      <c r="I109">
        <f>IF(C109="", "", (B109-C109)*1000/(A109-A108))</f>
        <v/>
      </c>
      <c r="J109">
        <f>I109/F$2</f>
        <v/>
      </c>
      <c r="K109">
        <f>_xlfn.STDEV.P(I107:I109)/AVERAGE(I107:I109)</f>
        <v/>
      </c>
      <c r="L109">
        <f>AVERAGE(I107:I109)</f>
        <v/>
      </c>
      <c r="M109">
        <f>M108+50</f>
        <v/>
      </c>
      <c r="N109">
        <f>O108</f>
        <v/>
      </c>
      <c r="U109">
        <f>IF(O109="", "", (N109-O109)*1000/(M109-M108))</f>
        <v/>
      </c>
      <c r="V109">
        <f>U109/R$2</f>
        <v/>
      </c>
      <c r="W109">
        <f>_xlfn.STDEV.P(U107:U109)/AVERAGE(U107:U109)</f>
        <v/>
      </c>
      <c r="X109">
        <f>AVERAGE(U107:U109)</f>
        <v/>
      </c>
      <c r="Y109">
        <f>Y108+50</f>
        <v/>
      </c>
      <c r="Z109">
        <f>AA108</f>
        <v/>
      </c>
      <c r="AG109">
        <f>IF(AA109="", "", (Z109-AA109)*1000/(Y109-Y108))</f>
        <v/>
      </c>
      <c r="AH109">
        <f>AG109/AD$2</f>
        <v/>
      </c>
      <c r="AI109">
        <f>_xlfn.STDEV.P(AG107:AG109)/AVERAGE(AG107:AG109)</f>
        <v/>
      </c>
      <c r="AJ109">
        <f>AVERAGE(AG107:AG109)</f>
        <v/>
      </c>
    </row>
    <row r="110">
      <c r="A110">
        <f>A109+50</f>
        <v/>
      </c>
      <c r="B110">
        <f>C109</f>
        <v/>
      </c>
      <c r="I110">
        <f>IF(C110="", "", (B110-C110)*1000/(A110-A109))</f>
        <v/>
      </c>
      <c r="J110">
        <f>I110/F$2</f>
        <v/>
      </c>
      <c r="M110">
        <f>M109+50</f>
        <v/>
      </c>
      <c r="N110">
        <f>O109</f>
        <v/>
      </c>
      <c r="U110">
        <f>IF(O110="", "", (N110-O110)*1000/(M110-M109))</f>
        <v/>
      </c>
      <c r="V110">
        <f>U110/R$2</f>
        <v/>
      </c>
      <c r="Y110">
        <f>Y109+50</f>
        <v/>
      </c>
      <c r="Z110">
        <f>AA109</f>
        <v/>
      </c>
      <c r="AG110">
        <f>IF(AA110="", "", (Z110-AA110)*1000/(Y110-Y109))</f>
        <v/>
      </c>
      <c r="AH110">
        <f>AG110/AD$2</f>
        <v/>
      </c>
    </row>
    <row r="111">
      <c r="A111">
        <f>A110+50</f>
        <v/>
      </c>
      <c r="B111">
        <f>C110</f>
        <v/>
      </c>
      <c r="I111">
        <f>IF(C111="", "", (B111-C111)*1000/(A111-A110))</f>
        <v/>
      </c>
      <c r="J111">
        <f>I111/F$2</f>
        <v/>
      </c>
      <c r="M111">
        <f>M110+50</f>
        <v/>
      </c>
      <c r="N111">
        <f>O110</f>
        <v/>
      </c>
      <c r="U111">
        <f>IF(O111="", "", (N111-O111)*1000/(M111-M110))</f>
        <v/>
      </c>
      <c r="V111">
        <f>U111/R$2</f>
        <v/>
      </c>
      <c r="Y111">
        <f>Y110+50</f>
        <v/>
      </c>
      <c r="Z111">
        <f>AA110</f>
        <v/>
      </c>
      <c r="AG111">
        <f>IF(AA111="", "", (Z111-AA111)*1000/(Y111-Y110))</f>
        <v/>
      </c>
      <c r="AH111">
        <f>AG111/AD$2</f>
        <v/>
      </c>
    </row>
    <row r="112">
      <c r="A112">
        <f>A111+50</f>
        <v/>
      </c>
      <c r="B112">
        <f>C111</f>
        <v/>
      </c>
      <c r="I112">
        <f>IF(C112="", "", (B112-C112)*1000/(A112-A111))</f>
        <v/>
      </c>
      <c r="J112">
        <f>I112/F$2</f>
        <v/>
      </c>
      <c r="K112">
        <f>_xlfn.STDEV.P(I110:I112)/AVERAGE(I110:I112)</f>
        <v/>
      </c>
      <c r="L112">
        <f>AVERAGE(I110:I112)</f>
        <v/>
      </c>
      <c r="M112">
        <f>M111+50</f>
        <v/>
      </c>
      <c r="N112">
        <f>O111</f>
        <v/>
      </c>
      <c r="U112">
        <f>IF(O112="", "", (N112-O112)*1000/(M112-M111))</f>
        <v/>
      </c>
      <c r="V112">
        <f>U112/R$2</f>
        <v/>
      </c>
      <c r="W112">
        <f>_xlfn.STDEV.P(U110:U112)/AVERAGE(U110:U112)</f>
        <v/>
      </c>
      <c r="X112">
        <f>AVERAGE(U110:U112)</f>
        <v/>
      </c>
      <c r="Y112">
        <f>Y111+50</f>
        <v/>
      </c>
      <c r="Z112">
        <f>AA111</f>
        <v/>
      </c>
      <c r="AG112">
        <f>IF(AA112="", "", (Z112-AA112)*1000/(Y112-Y111))</f>
        <v/>
      </c>
      <c r="AH112">
        <f>AG112/AD$2</f>
        <v/>
      </c>
      <c r="AI112">
        <f>_xlfn.STDEV.P(AG110:AG112)/AVERAGE(AG110:AG112)</f>
        <v/>
      </c>
      <c r="AJ112">
        <f>AVERAGE(AG110:AG112)</f>
        <v/>
      </c>
    </row>
    <row r="113">
      <c r="A113">
        <f>A112+50</f>
        <v/>
      </c>
      <c r="B113">
        <f>C112</f>
        <v/>
      </c>
      <c r="I113">
        <f>IF(C113="", "", (B113-C113)*1000/(A113-A112))</f>
        <v/>
      </c>
      <c r="J113">
        <f>I113/F$2</f>
        <v/>
      </c>
      <c r="M113">
        <f>M112+50</f>
        <v/>
      </c>
      <c r="N113">
        <f>O112</f>
        <v/>
      </c>
      <c r="U113">
        <f>IF(O113="", "", (N113-O113)*1000/(M113-M112))</f>
        <v/>
      </c>
      <c r="V113">
        <f>U113/R$2</f>
        <v/>
      </c>
      <c r="Y113">
        <f>Y112+50</f>
        <v/>
      </c>
      <c r="Z113">
        <f>AA112</f>
        <v/>
      </c>
      <c r="AG113">
        <f>IF(AA113="", "", (Z113-AA113)*1000/(Y113-Y112))</f>
        <v/>
      </c>
      <c r="AH113">
        <f>AG113/AD$2</f>
        <v/>
      </c>
    </row>
    <row r="114">
      <c r="A114">
        <f>A113+50</f>
        <v/>
      </c>
      <c r="B114">
        <f>C113</f>
        <v/>
      </c>
      <c r="I114">
        <f>IF(C114="", "", (B114-C114)*1000/(A114-A113))</f>
        <v/>
      </c>
      <c r="J114">
        <f>I114/F$2</f>
        <v/>
      </c>
      <c r="M114">
        <f>M113+50</f>
        <v/>
      </c>
      <c r="N114">
        <f>O113</f>
        <v/>
      </c>
      <c r="U114">
        <f>IF(O114="", "", (N114-O114)*1000/(M114-M113))</f>
        <v/>
      </c>
      <c r="V114">
        <f>U114/R$2</f>
        <v/>
      </c>
      <c r="Y114">
        <f>Y113+50</f>
        <v/>
      </c>
      <c r="Z114">
        <f>AA113</f>
        <v/>
      </c>
      <c r="AG114">
        <f>IF(AA114="", "", (Z114-AA114)*1000/(Y114-Y113))</f>
        <v/>
      </c>
      <c r="AH114">
        <f>AG114/AD$2</f>
        <v/>
      </c>
    </row>
    <row r="115">
      <c r="A115">
        <f>A114+50</f>
        <v/>
      </c>
      <c r="B115">
        <f>C114</f>
        <v/>
      </c>
      <c r="I115">
        <f>IF(C115="", "", (B115-C115)*1000/(A115-A114))</f>
        <v/>
      </c>
      <c r="J115">
        <f>I115/F$2</f>
        <v/>
      </c>
      <c r="K115">
        <f>_xlfn.STDEV.P(I113:I115)/AVERAGE(I113:I115)</f>
        <v/>
      </c>
      <c r="L115">
        <f>AVERAGE(I113:I115)</f>
        <v/>
      </c>
      <c r="M115">
        <f>M114+50</f>
        <v/>
      </c>
      <c r="N115">
        <f>O114</f>
        <v/>
      </c>
      <c r="U115">
        <f>IF(O115="", "", (N115-O115)*1000/(M115-M114))</f>
        <v/>
      </c>
      <c r="V115">
        <f>U115/R$2</f>
        <v/>
      </c>
      <c r="W115">
        <f>_xlfn.STDEV.P(U113:U115)/AVERAGE(U113:U115)</f>
        <v/>
      </c>
      <c r="X115">
        <f>AVERAGE(U113:U115)</f>
        <v/>
      </c>
      <c r="Y115">
        <f>Y114+50</f>
        <v/>
      </c>
      <c r="Z115">
        <f>AA114</f>
        <v/>
      </c>
      <c r="AG115">
        <f>IF(AA115="", "", (Z115-AA115)*1000/(Y115-Y114))</f>
        <v/>
      </c>
      <c r="AH115">
        <f>AG115/AD$2</f>
        <v/>
      </c>
      <c r="AI115">
        <f>_xlfn.STDEV.P(AG113:AG115)/AVERAGE(AG113:AG115)</f>
        <v/>
      </c>
      <c r="AJ115">
        <f>AVERAGE(AG113:AG115)</f>
        <v/>
      </c>
    </row>
  </sheetData>
  <conditionalFormatting sqref="K7:K115">
    <cfRule type="cellIs" priority="13" operator="greaterThan" dxfId="0">
      <formula>0.1</formula>
    </cfRule>
    <cfRule type="cellIs" priority="14" operator="between" dxfId="3">
      <formula>0.05</formula>
      <formula>0.1</formula>
    </cfRule>
    <cfRule type="cellIs" priority="15" operator="lessThan" dxfId="2">
      <formula>0.05</formula>
    </cfRule>
  </conditionalFormatting>
  <conditionalFormatting sqref="L7:L115">
    <cfRule type="cellIs" priority="11" operator="greaterThan" dxfId="0">
      <formula>$L$2+$L$3</formula>
    </cfRule>
    <cfRule type="cellIs" priority="12" operator="lessThan" dxfId="0">
      <formula>$L$2-$L$3</formula>
    </cfRule>
  </conditionalFormatting>
  <conditionalFormatting sqref="W7:W115">
    <cfRule type="cellIs" priority="8" operator="greaterThan" dxfId="0">
      <formula>0.1</formula>
    </cfRule>
    <cfRule type="cellIs" priority="9" operator="between" dxfId="3">
      <formula>0.05</formula>
      <formula>0.1</formula>
    </cfRule>
    <cfRule type="cellIs" priority="10" operator="lessThan" dxfId="2">
      <formula>0.05</formula>
    </cfRule>
  </conditionalFormatting>
  <conditionalFormatting sqref="X7:X115">
    <cfRule type="cellIs" priority="6" operator="greaterThan" dxfId="0">
      <formula>$L$2+$L$3</formula>
    </cfRule>
    <cfRule type="cellIs" priority="7" operator="lessThan" dxfId="0">
      <formula>$L$2-$L$3</formula>
    </cfRule>
  </conditionalFormatting>
  <conditionalFormatting sqref="AI7:AI115">
    <cfRule type="cellIs" priority="3" operator="greaterThan" dxfId="0">
      <formula>0.1</formula>
    </cfRule>
    <cfRule type="cellIs" priority="4" operator="between" dxfId="3">
      <formula>0.05</formula>
      <formula>0.1</formula>
    </cfRule>
    <cfRule type="cellIs" priority="5" operator="lessThan" dxfId="2">
      <formula>0.05</formula>
    </cfRule>
  </conditionalFormatting>
  <conditionalFormatting sqref="AJ7:AJ115">
    <cfRule type="cellIs" priority="1" operator="greaterThan" dxfId="0">
      <formula>$L$2+$L$3</formula>
    </cfRule>
    <cfRule type="cellIs" priority="2" operator="lessThan" dxfId="0">
      <formula>$L$2-$L$3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2025-07-15T23:04:58Z</dcterms:modified>
  <cp:lastModifiedBy>Alexander Becquet</cp:lastModifiedBy>
</cp:coreProperties>
</file>