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510 Extended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65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510 Extended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CCELL3.0 Extended-1
S17C-15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510 Extended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CCELL3.0 Extended-2
S17C-10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510 Extended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CCELL3.0 Extended-3
S17C-8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n"/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n"/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2.6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60mL/3s/30s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2.6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60mL/3s/30s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2.6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60mL/3s/30s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/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/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200mL/3s/30s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300kcp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300kcp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/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/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25.0176</v>
      </c>
      <c r="C4" t="n">
        <v>24.9863</v>
      </c>
      <c r="D4" t="n">
        <v>0.71</v>
      </c>
      <c r="E4" t="inlineStr">
        <is>
          <t>Resistance</t>
        </is>
      </c>
      <c r="F4" t="inlineStr">
        <is>
          <t>None</t>
        </is>
      </c>
      <c r="G4" t="inlineStr">
        <is>
          <t>Clog</t>
        </is>
      </c>
      <c r="H4" t="inlineStr">
        <is>
          <t>None</t>
        </is>
      </c>
      <c r="I4" t="n">
        <v>3.130000000000166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25.0732</v>
      </c>
      <c r="O4" t="n">
        <v>25.0467</v>
      </c>
      <c r="P4" t="n">
        <v>0.45</v>
      </c>
      <c r="Q4" t="inlineStr">
        <is>
          <t>Resistance</t>
        </is>
      </c>
      <c r="R4" t="inlineStr">
        <is>
          <t>None</t>
        </is>
      </c>
      <c r="S4" t="inlineStr">
        <is>
          <t>Clog</t>
        </is>
      </c>
      <c r="T4" t="inlineStr">
        <is>
          <t>None</t>
        </is>
      </c>
      <c r="U4" t="n">
        <v>2.649999999999864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25.0912</v>
      </c>
      <c r="AA4" t="n">
        <v>25.0609</v>
      </c>
      <c r="AB4" t="n">
        <v>0.51</v>
      </c>
      <c r="AC4" t="inlineStr">
        <is>
          <t>Resistance</t>
        </is>
      </c>
      <c r="AD4" t="inlineStr">
        <is>
          <t>None</t>
        </is>
      </c>
      <c r="AE4" t="inlineStr">
        <is>
          <t>Clog</t>
        </is>
      </c>
      <c r="AF4" t="inlineStr">
        <is>
          <t>None</t>
        </is>
      </c>
      <c r="AG4" t="n">
        <v>3.030000000000044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inlineStr">
        <is>
          <t>puffs</t>
        </is>
      </c>
      <c r="AX4" t="inlineStr">
        <is>
          <t>Before weight/g</t>
        </is>
      </c>
      <c r="AY4" t="inlineStr">
        <is>
          <t>After weight/g</t>
        </is>
      </c>
      <c r="AZ4" t="inlineStr">
        <is>
          <t>Draw Pressure (kpa)</t>
        </is>
      </c>
      <c r="BA4" t="inlineStr">
        <is>
          <t>Resistance</t>
        </is>
      </c>
      <c r="BB4" t="inlineStr">
        <is>
          <t>Smell</t>
        </is>
      </c>
      <c r="BC4" t="inlineStr">
        <is>
          <t>Clog</t>
        </is>
      </c>
      <c r="BD4" t="inlineStr">
        <is>
          <t>Notes</t>
        </is>
      </c>
      <c r="BE4" t="inlineStr">
        <is>
          <t>TPM (mg/puff)</t>
        </is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24.9863</v>
      </c>
      <c r="C5" t="n">
        <v>24.9567</v>
      </c>
      <c r="D5" t="n">
        <v>0.85</v>
      </c>
      <c r="F5" t="inlineStr">
        <is>
          <t>None</t>
        </is>
      </c>
      <c r="H5" t="inlineStr">
        <is>
          <t>None</t>
        </is>
      </c>
      <c r="I5" t="n">
        <v>2.959999999999852</v>
      </c>
      <c r="J5" s="121">
        <f>I5/F$2</f>
        <v/>
      </c>
      <c r="K5" s="17" t="n"/>
      <c r="M5" t="n">
        <v>20</v>
      </c>
      <c r="N5" t="n">
        <v>25.0467</v>
      </c>
      <c r="O5" t="n">
        <v>25.0187</v>
      </c>
      <c r="P5" t="n">
        <v>0.71</v>
      </c>
      <c r="R5" t="inlineStr">
        <is>
          <t>None</t>
        </is>
      </c>
      <c r="T5" t="inlineStr">
        <is>
          <t>None</t>
        </is>
      </c>
      <c r="U5" t="n">
        <v>2.800000000000225</v>
      </c>
      <c r="V5" s="121">
        <f>U5/R$2</f>
        <v/>
      </c>
      <c r="W5" s="17" t="n"/>
      <c r="Y5" t="n">
        <v>20</v>
      </c>
      <c r="Z5" t="n">
        <v>25.0609</v>
      </c>
      <c r="AA5" t="n">
        <v>25.0291</v>
      </c>
      <c r="AB5" t="n">
        <v>0.83</v>
      </c>
      <c r="AD5" t="inlineStr">
        <is>
          <t>None</t>
        </is>
      </c>
      <c r="AF5" t="inlineStr">
        <is>
          <t>None</t>
        </is>
      </c>
      <c r="AG5" t="n">
        <v>3.180000000000049</v>
      </c>
      <c r="AH5" s="121">
        <f>AG5/AD$2</f>
        <v/>
      </c>
      <c r="AI5" s="17" t="n"/>
      <c r="AK5" t="n">
        <v>10</v>
      </c>
      <c r="AS5">
        <f>IF(AM5="", "", (AL5-AM5)*1000/AK5)</f>
        <v/>
      </c>
      <c r="AT5" s="121">
        <f>AS5/AP$2</f>
        <v/>
      </c>
      <c r="AU5" s="17" t="n"/>
      <c r="AW5" t="n">
        <v>10</v>
      </c>
      <c r="BE5">
        <f>IF(AY5="", "", (AX5-AY5)*1000/AW5)</f>
        <v/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24.9567</v>
      </c>
      <c r="C6" t="n">
        <v>24.9394</v>
      </c>
      <c r="D6" t="n">
        <v>1.06</v>
      </c>
      <c r="F6" t="inlineStr">
        <is>
          <t>None</t>
        </is>
      </c>
      <c r="H6" t="inlineStr">
        <is>
          <t>Low battery</t>
        </is>
      </c>
      <c r="I6" t="n">
        <v>1.730000000000231</v>
      </c>
      <c r="J6" s="121">
        <f>I6/F$2</f>
        <v/>
      </c>
      <c r="K6" s="17" t="n"/>
      <c r="M6" t="n">
        <v>30</v>
      </c>
      <c r="N6" t="n">
        <v>25.0187</v>
      </c>
      <c r="O6" t="n">
        <v>24.9935</v>
      </c>
      <c r="P6" t="n">
        <v>1.1</v>
      </c>
      <c r="R6" t="inlineStr">
        <is>
          <t>None</t>
        </is>
      </c>
      <c r="T6" t="inlineStr">
        <is>
          <t>None</t>
        </is>
      </c>
      <c r="U6" t="n">
        <v>2.519999999999811</v>
      </c>
      <c r="V6" s="121">
        <f>U6/R$2</f>
        <v/>
      </c>
      <c r="W6" s="17" t="n"/>
      <c r="Y6" t="n">
        <v>30</v>
      </c>
      <c r="Z6" t="n">
        <v>25.0291</v>
      </c>
      <c r="AA6" t="n">
        <v>25.0049</v>
      </c>
      <c r="AB6" t="n">
        <v>1.086</v>
      </c>
      <c r="AD6" t="inlineStr">
        <is>
          <t>None</t>
        </is>
      </c>
      <c r="AF6" t="inlineStr">
        <is>
          <t>None</t>
        </is>
      </c>
      <c r="AG6" t="n">
        <v>2.420000000000044</v>
      </c>
      <c r="AH6" s="121">
        <f>AG6/AD$2</f>
        <v/>
      </c>
      <c r="AI6" s="17" t="n"/>
      <c r="AK6">
        <f>AK5+10</f>
        <v/>
      </c>
      <c r="AL6">
        <f>AM5</f>
        <v/>
      </c>
      <c r="AS6">
        <f>IF(AM6="", "", (AL6-AM6)*1000/(AK6-AK5))</f>
        <v/>
      </c>
      <c r="AT6" s="121">
        <f>AS6/AP$2</f>
        <v/>
      </c>
      <c r="AU6" s="17" t="n"/>
      <c r="AW6">
        <f>AW5+10</f>
        <v/>
      </c>
      <c r="AX6">
        <f>AY5</f>
        <v/>
      </c>
      <c r="BE6">
        <f>IF(AY6="", "", (AX6-AY6)*1000/(AW6-AW5))</f>
        <v/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24.9394</v>
      </c>
      <c r="C7" t="n">
        <v>24.9104</v>
      </c>
      <c r="D7" t="n">
        <v>1.18</v>
      </c>
      <c r="F7" t="inlineStr">
        <is>
          <t>None</t>
        </is>
      </c>
      <c r="H7" t="inlineStr">
        <is>
          <t>None</t>
        </is>
      </c>
      <c r="I7" t="n">
        <v>2.899999999999991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24.9935</v>
      </c>
      <c r="O7" t="n">
        <v>24.9671</v>
      </c>
      <c r="P7" t="n">
        <v>1.2</v>
      </c>
      <c r="R7" t="inlineStr">
        <is>
          <t>None</t>
        </is>
      </c>
      <c r="T7" t="inlineStr">
        <is>
          <t>None</t>
        </is>
      </c>
      <c r="U7" t="n">
        <v>2.640000000000242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25.0049</v>
      </c>
      <c r="AA7" t="n">
        <v>25</v>
      </c>
      <c r="AB7" t="n">
        <v>1.1</v>
      </c>
      <c r="AD7" t="inlineStr">
        <is>
          <t>None</t>
        </is>
      </c>
      <c r="AF7" t="inlineStr">
        <is>
          <t>Low battery</t>
        </is>
      </c>
      <c r="AG7" t="n">
        <v>0.4899999999999238</v>
      </c>
      <c r="AH7" s="121">
        <f>AG7/AD$2</f>
        <v/>
      </c>
      <c r="AI7">
        <f>_xlfn.STDEV.P(AG5:AG7)/AVERAGE(AG5:AG7)</f>
        <v/>
      </c>
      <c r="AJ7">
        <f>AVERAGE(AG5:AG7)</f>
        <v/>
      </c>
      <c r="AK7">
        <f>AK6+10</f>
        <v/>
      </c>
      <c r="AL7">
        <f>AM6</f>
        <v/>
      </c>
      <c r="AS7">
        <f>IF(AM7="", "", (AL7-AM7)*1000/(AK7-AK6))</f>
        <v/>
      </c>
      <c r="AT7" s="121">
        <f>AS7/AP$2</f>
        <v/>
      </c>
      <c r="AU7">
        <f>_xlfn.STDEV.P(AS5:AS7)/AVERAGE(AS5:AS7)</f>
        <v/>
      </c>
      <c r="AV7">
        <f>AVERAGE(AS5:AS7)</f>
        <v/>
      </c>
      <c r="AW7">
        <f>AW6+10</f>
        <v/>
      </c>
      <c r="AX7">
        <f>AY6</f>
        <v/>
      </c>
      <c r="BE7">
        <f>IF(AY7="", "", (AX7-AY7)*1000/(AW7-AW6))</f>
        <v/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24.9104</v>
      </c>
      <c r="C8" t="n">
        <v>24.8853</v>
      </c>
      <c r="F8" t="inlineStr">
        <is>
          <t>None</t>
        </is>
      </c>
      <c r="H8" t="inlineStr">
        <is>
          <t>None</t>
        </is>
      </c>
      <c r="I8" t="n">
        <v>2.509999999999835</v>
      </c>
      <c r="J8" s="121">
        <f>I8/F$2</f>
        <v/>
      </c>
      <c r="M8" t="n">
        <v>50</v>
      </c>
      <c r="N8" t="n">
        <v>24.9671</v>
      </c>
      <c r="O8" t="n">
        <v>24.9378</v>
      </c>
      <c r="P8" t="n">
        <v>1.2</v>
      </c>
      <c r="R8" t="inlineStr">
        <is>
          <t>None</t>
        </is>
      </c>
      <c r="T8" t="inlineStr">
        <is>
          <t>None</t>
        </is>
      </c>
      <c r="U8" t="n">
        <v>2.929999999999922</v>
      </c>
      <c r="V8" s="121">
        <f>U8/R$2</f>
        <v/>
      </c>
      <c r="Y8" t="n">
        <v>50</v>
      </c>
      <c r="Z8" t="n">
        <v>25</v>
      </c>
      <c r="AA8" t="n">
        <v>24.9661</v>
      </c>
      <c r="AB8" t="n">
        <v>1.14</v>
      </c>
      <c r="AD8" t="inlineStr">
        <is>
          <t>None</t>
        </is>
      </c>
      <c r="AF8" t="inlineStr">
        <is>
          <t>None</t>
        </is>
      </c>
      <c r="AG8" t="n">
        <v>3.389999999999915</v>
      </c>
      <c r="AH8" s="121">
        <f>AG8/AD$2</f>
        <v/>
      </c>
      <c r="AK8">
        <f>AK7+10</f>
        <v/>
      </c>
      <c r="AL8">
        <f>AM7</f>
        <v/>
      </c>
      <c r="AS8">
        <f>IF(AM8="", "", (AL8-AM8)*1000/(AK8-AK7))</f>
        <v/>
      </c>
      <c r="AT8" s="121">
        <f>AS8/AP$2</f>
        <v/>
      </c>
      <c r="AW8">
        <f>AW7+10</f>
        <v/>
      </c>
      <c r="AX8">
        <f>AY7</f>
        <v/>
      </c>
      <c r="BE8">
        <f>IF(AY8="", "", (AX8-AY8)*1000/(AW8-AW7))</f>
        <v/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24.8853</v>
      </c>
      <c r="C9" t="n">
        <v>24.8567</v>
      </c>
      <c r="F9" t="inlineStr">
        <is>
          <t>None</t>
        </is>
      </c>
      <c r="H9" t="inlineStr">
        <is>
          <t>None</t>
        </is>
      </c>
      <c r="I9" t="n">
        <v>2.860000000000085</v>
      </c>
      <c r="J9" s="121">
        <f>I9/F$2</f>
        <v/>
      </c>
      <c r="M9" t="n">
        <v>60</v>
      </c>
      <c r="N9" t="n">
        <v>24.9378</v>
      </c>
      <c r="O9" t="n">
        <v>24.9103</v>
      </c>
      <c r="R9" t="inlineStr">
        <is>
          <t>None</t>
        </is>
      </c>
      <c r="T9" t="inlineStr">
        <is>
          <t>None</t>
        </is>
      </c>
      <c r="U9" t="n">
        <v>2.749999999999986</v>
      </c>
      <c r="V9" s="121">
        <f>U9/R$2</f>
        <v/>
      </c>
      <c r="Y9" t="n">
        <v>60</v>
      </c>
      <c r="Z9" t="n">
        <v>24.9661</v>
      </c>
      <c r="AA9" t="n">
        <v>24.9321</v>
      </c>
      <c r="AD9" t="inlineStr">
        <is>
          <t>None</t>
        </is>
      </c>
      <c r="AF9" t="inlineStr">
        <is>
          <t>None</t>
        </is>
      </c>
      <c r="AG9" t="n">
        <v>3.400000000000247</v>
      </c>
      <c r="AH9" s="121">
        <f>AG9/AD$2</f>
        <v/>
      </c>
      <c r="AK9">
        <f>AK8+10</f>
        <v/>
      </c>
      <c r="AL9">
        <f>AM8</f>
        <v/>
      </c>
      <c r="AS9">
        <f>IF(AM9="", "", (AL9-AM9)*1000/(AK9-AK8))</f>
        <v/>
      </c>
      <c r="AT9" s="121">
        <f>AS9/AP$2</f>
        <v/>
      </c>
      <c r="AW9">
        <f>AW8+10</f>
        <v/>
      </c>
      <c r="AX9">
        <f>AY8</f>
        <v/>
      </c>
      <c r="BE9">
        <f>IF(AY9="", "", (AX9-AY9)*1000/(AW9-AW8))</f>
        <v/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24.8567</v>
      </c>
      <c r="C10" t="n">
        <v>24.8282</v>
      </c>
      <c r="F10" t="inlineStr">
        <is>
          <t>None</t>
        </is>
      </c>
      <c r="H10" t="inlineStr">
        <is>
          <t>None</t>
        </is>
      </c>
      <c r="I10" t="n">
        <v>2.850000000000108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24.9103</v>
      </c>
      <c r="O10" t="n">
        <v>24.8805</v>
      </c>
      <c r="R10" t="inlineStr">
        <is>
          <t>None</t>
        </is>
      </c>
      <c r="T10" t="inlineStr">
        <is>
          <t>None</t>
        </is>
      </c>
      <c r="U10" t="n">
        <v>2.979999999999805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24.9321</v>
      </c>
      <c r="AA10" t="n">
        <v>24.899</v>
      </c>
      <c r="AD10" t="inlineStr">
        <is>
          <t>None</t>
        </is>
      </c>
      <c r="AF10" t="inlineStr">
        <is>
          <t>None</t>
        </is>
      </c>
      <c r="AG10" t="n">
        <v>3.309999999999746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>
        <f>AK9+10</f>
        <v/>
      </c>
      <c r="AL10">
        <f>AM9</f>
        <v/>
      </c>
      <c r="AS10">
        <f>IF(AM10="", "", (AL10-AM10)*1000/(AK10-AK9))</f>
        <v/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>
        <f>AW9+10</f>
        <v/>
      </c>
      <c r="AX10">
        <f>AY9</f>
        <v/>
      </c>
      <c r="BE10">
        <f>IF(AY10="", "", (AX10-AY10)*1000/(AW10-AW9))</f>
        <v/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24.8282</v>
      </c>
      <c r="C11" t="n">
        <v>24.7996</v>
      </c>
      <c r="F11" t="inlineStr">
        <is>
          <t>None</t>
        </is>
      </c>
      <c r="H11" t="inlineStr">
        <is>
          <t>None</t>
        </is>
      </c>
      <c r="I11" t="n">
        <v>2.859999999999729</v>
      </c>
      <c r="J11" s="121">
        <f>I11/F$2</f>
        <v/>
      </c>
      <c r="M11" t="n">
        <v>80</v>
      </c>
      <c r="N11" t="n">
        <v>24.8805</v>
      </c>
      <c r="O11" t="n">
        <v>24.85</v>
      </c>
      <c r="R11" t="inlineStr">
        <is>
          <t>None</t>
        </is>
      </c>
      <c r="T11" t="inlineStr">
        <is>
          <t>None</t>
        </is>
      </c>
      <c r="U11" t="n">
        <v>3.049999999999997</v>
      </c>
      <c r="V11" s="121">
        <f>U11/R$2</f>
        <v/>
      </c>
      <c r="Y11" t="n">
        <v>80</v>
      </c>
      <c r="Z11" t="n">
        <v>24.899</v>
      </c>
      <c r="AA11" t="n">
        <v>24.8649</v>
      </c>
      <c r="AD11" t="inlineStr">
        <is>
          <t>None</t>
        </is>
      </c>
      <c r="AF11" t="inlineStr">
        <is>
          <t>None</t>
        </is>
      </c>
      <c r="AG11" t="n">
        <v>3.410000000000224</v>
      </c>
      <c r="AH11" s="121">
        <f>AG11/AD$2</f>
        <v/>
      </c>
      <c r="AK11">
        <f>AK10+10</f>
        <v/>
      </c>
      <c r="AL11">
        <f>AM10</f>
        <v/>
      </c>
      <c r="AS11">
        <f>IF(AM11="", "", (AL11-AM11)*1000/(AK11-AK10))</f>
        <v/>
      </c>
      <c r="AT11" s="121">
        <f>AS11/AP$2</f>
        <v/>
      </c>
      <c r="AW11">
        <f>AW10+10</f>
        <v/>
      </c>
      <c r="AX11">
        <f>AY10</f>
        <v/>
      </c>
      <c r="BE11">
        <f>IF(AY11="", "", (AX11-AY11)*1000/(AW11-AW10))</f>
        <v/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24.7996</v>
      </c>
      <c r="C12" t="n">
        <v>24.7706</v>
      </c>
      <c r="F12" t="inlineStr">
        <is>
          <t>None</t>
        </is>
      </c>
      <c r="H12" t="inlineStr">
        <is>
          <t>None</t>
        </is>
      </c>
      <c r="I12" t="n">
        <v>2.899999999999991</v>
      </c>
      <c r="J12" s="121">
        <f>I12/F$2</f>
        <v/>
      </c>
      <c r="M12" t="n">
        <v>90</v>
      </c>
      <c r="N12" t="n">
        <v>24.85</v>
      </c>
      <c r="O12" t="n">
        <v>24.8188</v>
      </c>
      <c r="R12" t="inlineStr">
        <is>
          <t>None</t>
        </is>
      </c>
      <c r="T12" t="inlineStr">
        <is>
          <t>None</t>
        </is>
      </c>
      <c r="U12" t="n">
        <v>3.120000000000189</v>
      </c>
      <c r="V12" s="121">
        <f>U12/R$2</f>
        <v/>
      </c>
      <c r="Y12" t="n">
        <v>90</v>
      </c>
      <c r="Z12" t="n">
        <v>24.8649</v>
      </c>
      <c r="AA12" t="n">
        <v>24.8295</v>
      </c>
      <c r="AD12" t="inlineStr">
        <is>
          <t>None</t>
        </is>
      </c>
      <c r="AF12" t="inlineStr">
        <is>
          <t>None</t>
        </is>
      </c>
      <c r="AG12" t="n">
        <v>3.539999999999921</v>
      </c>
      <c r="AH12" s="121">
        <f>AG12/AD$2</f>
        <v/>
      </c>
      <c r="AK12">
        <f>AK11+10</f>
        <v/>
      </c>
      <c r="AL12">
        <f>AM11</f>
        <v/>
      </c>
      <c r="AS12">
        <f>IF(AM12="", "", (AL12-AM12)*1000/(AK12-AK11))</f>
        <v/>
      </c>
      <c r="AT12" s="121">
        <f>AS12/AP$2</f>
        <v/>
      </c>
      <c r="AW12">
        <f>AW11+10</f>
        <v/>
      </c>
      <c r="AX12">
        <f>AY11</f>
        <v/>
      </c>
      <c r="BE12">
        <f>IF(AY12="", "", (AX12-AY12)*1000/(AW12-AW11))</f>
        <v/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24.7706</v>
      </c>
      <c r="C13" t="n">
        <v>24.7445</v>
      </c>
      <c r="F13" t="inlineStr">
        <is>
          <t>None</t>
        </is>
      </c>
      <c r="H13" t="inlineStr">
        <is>
          <t>None</t>
        </is>
      </c>
      <c r="I13" t="n">
        <v>2.610000000000312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24.8188</v>
      </c>
      <c r="O13" t="n">
        <v>24.7905</v>
      </c>
      <c r="R13" t="inlineStr">
        <is>
          <t>None</t>
        </is>
      </c>
      <c r="T13" t="inlineStr">
        <is>
          <t>None</t>
        </is>
      </c>
      <c r="U13" t="n">
        <v>2.829999999999799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24.8295</v>
      </c>
      <c r="AA13" t="n">
        <v>24.7947</v>
      </c>
      <c r="AD13" t="inlineStr">
        <is>
          <t>None</t>
        </is>
      </c>
      <c r="AF13" t="inlineStr">
        <is>
          <t>None</t>
        </is>
      </c>
      <c r="AG13" t="n">
        <v>3.480000000000061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>
        <f>AW12+10</f>
        <v/>
      </c>
      <c r="AX13">
        <f>AY12</f>
        <v/>
      </c>
      <c r="BE13">
        <f>IF(AY13="", "", (AX13-AY13)*1000/(AW13-AW12))</f>
        <v/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24.7445</v>
      </c>
      <c r="C14" t="n">
        <v>24.7158</v>
      </c>
      <c r="F14" t="inlineStr">
        <is>
          <t>None</t>
        </is>
      </c>
      <c r="H14" t="inlineStr">
        <is>
          <t>None</t>
        </is>
      </c>
      <c r="I14" t="n">
        <v>2.869999999999706</v>
      </c>
      <c r="J14" s="121">
        <f>I14/F$2</f>
        <v/>
      </c>
      <c r="M14" t="n">
        <v>110</v>
      </c>
      <c r="N14" t="n">
        <v>24.7905</v>
      </c>
      <c r="O14" t="n">
        <v>24.761</v>
      </c>
      <c r="R14" t="inlineStr">
        <is>
          <t>None</t>
        </is>
      </c>
      <c r="T14" t="inlineStr">
        <is>
          <t>None</t>
        </is>
      </c>
      <c r="U14" t="n">
        <v>2.95000000000023</v>
      </c>
      <c r="V14" s="121">
        <f>U14/R$2</f>
        <v/>
      </c>
      <c r="Y14" t="n">
        <v>110</v>
      </c>
      <c r="Z14" t="n">
        <v>24.7947</v>
      </c>
      <c r="AA14" t="n">
        <v>24.7604</v>
      </c>
      <c r="AD14" t="inlineStr">
        <is>
          <t>None</t>
        </is>
      </c>
      <c r="AF14" t="inlineStr">
        <is>
          <t>None</t>
        </is>
      </c>
      <c r="AG14" t="n">
        <v>3.429999999999822</v>
      </c>
      <c r="AH14" s="121">
        <f>AG14/AD$2</f>
        <v/>
      </c>
      <c r="AK14">
        <f>AK13+10</f>
        <v/>
      </c>
      <c r="AL14">
        <f>AM13</f>
        <v/>
      </c>
      <c r="AS14">
        <f>IF(AM14="", "", (AL14-AM14)*1000/(AK14-AK13))</f>
        <v/>
      </c>
      <c r="AT14" s="121">
        <f>AS14/AP$2</f>
        <v/>
      </c>
      <c r="AW14">
        <f>AW13+10</f>
        <v/>
      </c>
      <c r="AX14">
        <f>AY13</f>
        <v/>
      </c>
      <c r="BE14">
        <f>IF(AY14="", "", (AX14-AY14)*1000/(AW14-AW13))</f>
        <v/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24.7158</v>
      </c>
      <c r="C15" t="n">
        <v>24.6886</v>
      </c>
      <c r="F15" t="inlineStr">
        <is>
          <t>None</t>
        </is>
      </c>
      <c r="H15" t="inlineStr">
        <is>
          <t>None</t>
        </is>
      </c>
      <c r="I15" t="n">
        <v>2.720000000000056</v>
      </c>
      <c r="J15" s="121">
        <f>I15/F$2</f>
        <v/>
      </c>
      <c r="M15" t="n">
        <v>120</v>
      </c>
      <c r="N15" t="n">
        <v>24.761</v>
      </c>
      <c r="O15" t="n">
        <v>24.7302</v>
      </c>
      <c r="R15" t="inlineStr">
        <is>
          <t>None</t>
        </is>
      </c>
      <c r="T15" t="inlineStr">
        <is>
          <t>None</t>
        </is>
      </c>
      <c r="U15" t="n">
        <v>3.079999999999927</v>
      </c>
      <c r="V15" s="121">
        <f>U15/R$2</f>
        <v/>
      </c>
      <c r="Y15" t="n">
        <v>120</v>
      </c>
      <c r="Z15" t="n">
        <v>24.7604</v>
      </c>
      <c r="AA15" t="n">
        <v>24.7246</v>
      </c>
      <c r="AD15" t="inlineStr">
        <is>
          <t>None</t>
        </is>
      </c>
      <c r="AF15" t="inlineStr">
        <is>
          <t>None</t>
        </is>
      </c>
      <c r="AG15" t="n">
        <v>3.580000000000183</v>
      </c>
      <c r="AH15" s="121">
        <f>AG15/AD$2</f>
        <v/>
      </c>
      <c r="AK15">
        <f>AK14+10</f>
        <v/>
      </c>
      <c r="AL15">
        <f>AM14</f>
        <v/>
      </c>
      <c r="AS15">
        <f>IF(AM15="", "", (AL15-AM15)*1000/(AK15-AK14))</f>
        <v/>
      </c>
      <c r="AT15" s="121">
        <f>AS15/AP$2</f>
        <v/>
      </c>
      <c r="AW15">
        <f>AW14+10</f>
        <v/>
      </c>
      <c r="AX15">
        <f>AY14</f>
        <v/>
      </c>
      <c r="BE15">
        <f>IF(AY15="", "", (AX15-AY15)*1000/(AW15-AW14))</f>
        <v/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24.6886</v>
      </c>
      <c r="C16" t="n">
        <v>24.6619</v>
      </c>
      <c r="F16" t="inlineStr">
        <is>
          <t>None</t>
        </is>
      </c>
      <c r="H16" t="inlineStr">
        <is>
          <t>None</t>
        </is>
      </c>
      <c r="I16" t="n">
        <v>2.670000000000172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130</v>
      </c>
      <c r="N16" t="n">
        <v>24.7302</v>
      </c>
      <c r="O16" t="n">
        <v>24.7</v>
      </c>
      <c r="R16" t="inlineStr">
        <is>
          <t>None</t>
        </is>
      </c>
      <c r="T16" t="inlineStr">
        <is>
          <t>None</t>
        </is>
      </c>
      <c r="U16" t="n">
        <v>3.020000000000067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24.7246</v>
      </c>
      <c r="AA16" t="n">
        <v>24.6877</v>
      </c>
      <c r="AD16" t="inlineStr">
        <is>
          <t>None</t>
        </is>
      </c>
      <c r="AF16" t="inlineStr">
        <is>
          <t>None</t>
        </is>
      </c>
      <c r="AG16" t="n">
        <v>3.689999999999927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>
        <f>AW15+10</f>
        <v/>
      </c>
      <c r="AX16">
        <f>AY15</f>
        <v/>
      </c>
      <c r="BE16">
        <f>IF(AY16="", "", (AX16-AY16)*1000/(AW16-AW15))</f>
        <v/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24.6619</v>
      </c>
      <c r="C17" t="n">
        <v>24.6343</v>
      </c>
      <c r="F17" t="inlineStr">
        <is>
          <t>None</t>
        </is>
      </c>
      <c r="H17" t="inlineStr">
        <is>
          <t>None</t>
        </is>
      </c>
      <c r="I17" t="n">
        <v>2.759999999999962</v>
      </c>
      <c r="J17" s="121">
        <f>I17/F$2</f>
        <v/>
      </c>
      <c r="M17" t="n">
        <v>140</v>
      </c>
      <c r="N17" t="n">
        <v>24.7</v>
      </c>
      <c r="O17" t="n">
        <v>24.6698</v>
      </c>
      <c r="R17" t="inlineStr">
        <is>
          <t>None</t>
        </is>
      </c>
      <c r="T17" t="inlineStr">
        <is>
          <t>None</t>
        </is>
      </c>
      <c r="U17" t="n">
        <v>3.020000000000067</v>
      </c>
      <c r="V17" s="121">
        <f>U17/R$2</f>
        <v/>
      </c>
      <c r="Y17" t="n">
        <v>140</v>
      </c>
      <c r="Z17" t="n">
        <v>24.6877</v>
      </c>
      <c r="AA17" t="n">
        <v>24.6523</v>
      </c>
      <c r="AD17" t="inlineStr">
        <is>
          <t>None</t>
        </is>
      </c>
      <c r="AF17" t="inlineStr">
        <is>
          <t>None</t>
        </is>
      </c>
      <c r="AG17" t="n">
        <v>3.539999999999921</v>
      </c>
      <c r="AH17" s="121">
        <f>AG17/AD$2</f>
        <v/>
      </c>
      <c r="AK17">
        <f>AK16+10</f>
        <v/>
      </c>
      <c r="AL17">
        <f>AM16</f>
        <v/>
      </c>
      <c r="AS17">
        <f>IF(AM17="", "", (AL17-AM17)*1000/(AK17-AK16))</f>
        <v/>
      </c>
      <c r="AT17" s="121">
        <f>AS17/AP$2</f>
        <v/>
      </c>
      <c r="AW17">
        <f>AW16+10</f>
        <v/>
      </c>
      <c r="AX17">
        <f>AY16</f>
        <v/>
      </c>
      <c r="BE17">
        <f>IF(AY17="", "", (AX17-AY17)*1000/(AW17-AW16))</f>
        <v/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24.6343</v>
      </c>
      <c r="C18" t="n">
        <v>24.6059</v>
      </c>
      <c r="F18" t="inlineStr">
        <is>
          <t>None</t>
        </is>
      </c>
      <c r="H18" t="inlineStr">
        <is>
          <t>None</t>
        </is>
      </c>
      <c r="I18" t="n">
        <v>2.840000000000131</v>
      </c>
      <c r="J18" s="121">
        <f>I18/F$2</f>
        <v/>
      </c>
      <c r="M18" t="n">
        <v>150</v>
      </c>
      <c r="N18" t="n">
        <v>24.6698</v>
      </c>
      <c r="O18" t="n">
        <v>24.6417</v>
      </c>
      <c r="R18" t="inlineStr">
        <is>
          <t>None</t>
        </is>
      </c>
      <c r="T18" t="inlineStr">
        <is>
          <t>None</t>
        </is>
      </c>
      <c r="U18" t="n">
        <v>2.809999999999846</v>
      </c>
      <c r="V18" s="121">
        <f>U18/R$2</f>
        <v/>
      </c>
      <c r="Y18" t="n">
        <v>150</v>
      </c>
      <c r="Z18" t="n">
        <v>24.6523</v>
      </c>
      <c r="AA18" t="n">
        <v>24.6172</v>
      </c>
      <c r="AD18" t="inlineStr">
        <is>
          <t>None</t>
        </is>
      </c>
      <c r="AF18" t="inlineStr">
        <is>
          <t>None</t>
        </is>
      </c>
      <c r="AG18" t="n">
        <v>3.509999999999991</v>
      </c>
      <c r="AH18" s="121">
        <f>AG18/AD$2</f>
        <v/>
      </c>
      <c r="AK18">
        <f>AK17+10</f>
        <v/>
      </c>
      <c r="AL18">
        <f>AM17</f>
        <v/>
      </c>
      <c r="AS18">
        <f>IF(AM18="", "", (AL18-AM18)*1000/(AK18-AK17))</f>
        <v/>
      </c>
      <c r="AT18" s="121">
        <f>AS18/AP$2</f>
        <v/>
      </c>
      <c r="AW18">
        <f>AW17+10</f>
        <v/>
      </c>
      <c r="AX18">
        <f>AY17</f>
        <v/>
      </c>
      <c r="BE18">
        <f>IF(AY18="", "", (AX18-AY18)*1000/(AW18-AW17))</f>
        <v/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24.6059</v>
      </c>
      <c r="C19" t="n">
        <v>24.5803</v>
      </c>
      <c r="F19" t="inlineStr">
        <is>
          <t>None</t>
        </is>
      </c>
      <c r="H19" t="inlineStr">
        <is>
          <t>None</t>
        </is>
      </c>
      <c r="I19" t="n">
        <v>2.559999999999718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160</v>
      </c>
      <c r="N19" t="n">
        <v>24.6417</v>
      </c>
      <c r="O19" t="n">
        <v>24.6115</v>
      </c>
      <c r="R19" t="inlineStr">
        <is>
          <t>None</t>
        </is>
      </c>
      <c r="T19" t="inlineStr">
        <is>
          <t>None</t>
        </is>
      </c>
      <c r="U19" t="n">
        <v>3.020000000000067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24.6172</v>
      </c>
      <c r="AA19" t="n">
        <v>24.5826</v>
      </c>
      <c r="AD19" t="inlineStr">
        <is>
          <t>None</t>
        </is>
      </c>
      <c r="AF19" t="inlineStr">
        <is>
          <t>None</t>
        </is>
      </c>
      <c r="AG19" t="n">
        <v>3.460000000000107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>
        <f>AW18+10</f>
        <v/>
      </c>
      <c r="AX19">
        <f>AY18</f>
        <v/>
      </c>
      <c r="BE19">
        <f>IF(AY19="", "", (AX19-AY19)*1000/(AW19-AW18))</f>
        <v/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170</v>
      </c>
      <c r="B20" t="n">
        <v>24.5803</v>
      </c>
      <c r="C20" t="n">
        <v>24.5558</v>
      </c>
      <c r="F20" t="inlineStr">
        <is>
          <t>None</t>
        </is>
      </c>
      <c r="H20" t="inlineStr">
        <is>
          <t>None</t>
        </is>
      </c>
      <c r="I20" t="n">
        <v>2.449999999999974</v>
      </c>
      <c r="J20" s="121">
        <f>I20/F$2</f>
        <v/>
      </c>
      <c r="M20" t="n">
        <v>170</v>
      </c>
      <c r="N20" t="n">
        <v>24.6115</v>
      </c>
      <c r="O20" t="n">
        <v>24.5848</v>
      </c>
      <c r="R20" t="inlineStr">
        <is>
          <t>None</t>
        </is>
      </c>
      <c r="T20" t="inlineStr">
        <is>
          <t>None</t>
        </is>
      </c>
      <c r="U20" t="n">
        <v>2.669999999999817</v>
      </c>
      <c r="V20" s="121">
        <f>U20/R$2</f>
        <v/>
      </c>
      <c r="Y20" t="n">
        <v>170</v>
      </c>
      <c r="Z20" t="n">
        <v>24.5826</v>
      </c>
      <c r="AA20" t="n">
        <v>24.549</v>
      </c>
      <c r="AD20" t="inlineStr">
        <is>
          <t>None</t>
        </is>
      </c>
      <c r="AF20" t="inlineStr">
        <is>
          <t>None</t>
        </is>
      </c>
      <c r="AG20" t="n">
        <v>3.359999999999985</v>
      </c>
      <c r="AH20" s="121">
        <f>AG20/AD$2</f>
        <v/>
      </c>
      <c r="AK20">
        <f>AK19+10</f>
        <v/>
      </c>
      <c r="AL20">
        <f>AM19</f>
        <v/>
      </c>
      <c r="AS20">
        <f>IF(AM20="", "", (AL20-AM20)*1000/(AK20-AK19))</f>
        <v/>
      </c>
      <c r="AT20" s="121">
        <f>AS20/AP$2</f>
        <v/>
      </c>
      <c r="AW20">
        <f>AW19+10</f>
        <v/>
      </c>
      <c r="AX20">
        <f>AY19</f>
        <v/>
      </c>
      <c r="BE20">
        <f>IF(AY20="", "", (AX20-AY20)*1000/(AW20-AW19))</f>
        <v/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180</v>
      </c>
      <c r="B21" t="n">
        <v>24.5558</v>
      </c>
      <c r="C21" t="n">
        <v>24.5285</v>
      </c>
      <c r="F21" t="inlineStr">
        <is>
          <t>None</t>
        </is>
      </c>
      <c r="H21" t="inlineStr">
        <is>
          <t>None</t>
        </is>
      </c>
      <c r="I21" t="n">
        <v>2.730000000000032</v>
      </c>
      <c r="J21" s="121">
        <f>I21/F$2</f>
        <v/>
      </c>
      <c r="M21" t="n">
        <v>180</v>
      </c>
      <c r="N21" t="n">
        <v>24.5848</v>
      </c>
      <c r="O21" t="n">
        <v>24.5568</v>
      </c>
      <c r="R21" t="inlineStr">
        <is>
          <t>None</t>
        </is>
      </c>
      <c r="T21" t="inlineStr">
        <is>
          <t>None</t>
        </is>
      </c>
      <c r="U21" t="n">
        <v>2.800000000000225</v>
      </c>
      <c r="V21" s="121">
        <f>U21/R$2</f>
        <v/>
      </c>
      <c r="Y21" t="n">
        <v>180</v>
      </c>
      <c r="Z21" t="n">
        <v>24.549</v>
      </c>
      <c r="AA21" t="n">
        <v>24.5151</v>
      </c>
      <c r="AD21" t="inlineStr">
        <is>
          <t>None</t>
        </is>
      </c>
      <c r="AF21" t="inlineStr">
        <is>
          <t>None</t>
        </is>
      </c>
      <c r="AG21" t="n">
        <v>3.389999999999915</v>
      </c>
      <c r="AH21" s="121">
        <f>AG21/AD$2</f>
        <v/>
      </c>
      <c r="AK21">
        <f>AK20+10</f>
        <v/>
      </c>
      <c r="AL21">
        <f>AM20</f>
        <v/>
      </c>
      <c r="AS21">
        <f>IF(AM21="", "", (AL21-AM21)*1000/(AK21-AK20))</f>
        <v/>
      </c>
      <c r="AT21" s="121">
        <f>AS21/AP$2</f>
        <v/>
      </c>
      <c r="AW21">
        <f>AW20+10</f>
        <v/>
      </c>
      <c r="AX21">
        <f>AY20</f>
        <v/>
      </c>
      <c r="BE21">
        <f>IF(AY21="", "", (AX21-AY21)*1000/(AW21-AW20))</f>
        <v/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 t="n">
        <v>190</v>
      </c>
      <c r="B22" t="n">
        <v>24.5285</v>
      </c>
      <c r="C22" t="n">
        <v>24.5029</v>
      </c>
      <c r="F22" t="inlineStr">
        <is>
          <t>None</t>
        </is>
      </c>
      <c r="H22" t="inlineStr">
        <is>
          <t>None</t>
        </is>
      </c>
      <c r="I22" t="n">
        <v>2.560000000000073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190</v>
      </c>
      <c r="N22" t="n">
        <v>24.5568</v>
      </c>
      <c r="O22" t="n">
        <v>24.5272</v>
      </c>
      <c r="R22" t="inlineStr">
        <is>
          <t>None</t>
        </is>
      </c>
      <c r="T22" t="inlineStr">
        <is>
          <t>None</t>
        </is>
      </c>
      <c r="U22" t="n">
        <v>2.959999999999852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190</v>
      </c>
      <c r="Z22" t="n">
        <v>24.5151</v>
      </c>
      <c r="AA22" t="n">
        <v>24.48</v>
      </c>
      <c r="AD22" t="inlineStr">
        <is>
          <t>None</t>
        </is>
      </c>
      <c r="AF22" t="inlineStr">
        <is>
          <t>None</t>
        </is>
      </c>
      <c r="AG22" t="n">
        <v>3.509999999999991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>
        <f>AW21+10</f>
        <v/>
      </c>
      <c r="AX22">
        <f>AY21</f>
        <v/>
      </c>
      <c r="BE22">
        <f>IF(AY22="", "", (AX22-AY22)*1000/(AW22-AW21))</f>
        <v/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 t="n">
        <v>200</v>
      </c>
      <c r="B23" t="n">
        <v>24.5029</v>
      </c>
      <c r="C23" t="n">
        <v>24.4752</v>
      </c>
      <c r="F23" t="inlineStr">
        <is>
          <t>None</t>
        </is>
      </c>
      <c r="H23" t="inlineStr">
        <is>
          <t>None</t>
        </is>
      </c>
      <c r="I23" t="n">
        <v>2.769999999999939</v>
      </c>
      <c r="J23" s="121">
        <f>I23/F$2</f>
        <v/>
      </c>
      <c r="M23" t="n">
        <v>200</v>
      </c>
      <c r="N23" t="n">
        <v>24.5272</v>
      </c>
      <c r="O23" t="n">
        <v>24.4985</v>
      </c>
      <c r="R23" t="inlineStr">
        <is>
          <t>None</t>
        </is>
      </c>
      <c r="T23" t="inlineStr">
        <is>
          <t>None</t>
        </is>
      </c>
      <c r="U23" t="n">
        <v>2.870000000000061</v>
      </c>
      <c r="V23" s="121">
        <f>U23/R$2</f>
        <v/>
      </c>
      <c r="Y23" t="n">
        <v>200</v>
      </c>
      <c r="Z23" t="n">
        <v>24.48</v>
      </c>
      <c r="AA23" t="n">
        <v>24.4436</v>
      </c>
      <c r="AD23" t="inlineStr">
        <is>
          <t>None</t>
        </is>
      </c>
      <c r="AF23" t="inlineStr">
        <is>
          <t>None</t>
        </is>
      </c>
      <c r="AG23" t="n">
        <v>3.640000000000043</v>
      </c>
      <c r="AH23" s="121">
        <f>AG23/AD$2</f>
        <v/>
      </c>
      <c r="AK23">
        <f>AK22+10</f>
        <v/>
      </c>
      <c r="AL23">
        <f>AM22</f>
        <v/>
      </c>
      <c r="AS23">
        <f>IF(AM23="", "", (AL23-AM23)*1000/(AK23-AK22))</f>
        <v/>
      </c>
      <c r="AT23" s="121">
        <f>AS23/AP$2</f>
        <v/>
      </c>
      <c r="AW23">
        <f>AW22+10</f>
        <v/>
      </c>
      <c r="AX23">
        <f>AY22</f>
        <v/>
      </c>
      <c r="BE23">
        <f>IF(AY23="", "", (AX23-AY23)*1000/(AW23-AW22))</f>
        <v/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 t="n">
        <v>210</v>
      </c>
      <c r="B24" t="n">
        <v>24.4752</v>
      </c>
      <c r="C24" t="n">
        <v>24.448</v>
      </c>
      <c r="F24" t="inlineStr">
        <is>
          <t>None</t>
        </is>
      </c>
      <c r="H24" t="inlineStr">
        <is>
          <t>None</t>
        </is>
      </c>
      <c r="I24" t="n">
        <v>2.720000000000056</v>
      </c>
      <c r="J24" s="121">
        <f>I24/F$2</f>
        <v/>
      </c>
      <c r="M24" t="n">
        <v>210</v>
      </c>
      <c r="N24" t="n">
        <v>24.4985</v>
      </c>
      <c r="O24" t="n">
        <v>24.472</v>
      </c>
      <c r="R24" t="inlineStr">
        <is>
          <t>None</t>
        </is>
      </c>
      <c r="T24" t="inlineStr">
        <is>
          <t>None</t>
        </is>
      </c>
      <c r="U24" t="n">
        <v>2.649999999999864</v>
      </c>
      <c r="V24" s="121">
        <f>U24/R$2</f>
        <v/>
      </c>
      <c r="Y24" t="n">
        <v>210</v>
      </c>
      <c r="Z24" t="n">
        <v>24.4436</v>
      </c>
      <c r="AA24" t="n">
        <v>24.4071</v>
      </c>
      <c r="AD24" t="inlineStr">
        <is>
          <t>None</t>
        </is>
      </c>
      <c r="AF24" t="inlineStr">
        <is>
          <t>None</t>
        </is>
      </c>
      <c r="AG24" t="n">
        <v>3.65000000000002</v>
      </c>
      <c r="AH24" s="121">
        <f>AG24/AD$2</f>
        <v/>
      </c>
      <c r="AK24">
        <f>AK23+10</f>
        <v/>
      </c>
      <c r="AL24">
        <f>AM23</f>
        <v/>
      </c>
      <c r="AS24">
        <f>IF(AM24="", "", (AL24-AM24)*1000/(AK24-AK23))</f>
        <v/>
      </c>
      <c r="AT24" s="121">
        <f>AS24/AP$2</f>
        <v/>
      </c>
      <c r="AW24">
        <f>AW23+10</f>
        <v/>
      </c>
      <c r="AX24">
        <f>AY23</f>
        <v/>
      </c>
      <c r="BE24">
        <f>IF(AY24="", "", (AX24-AY24)*1000/(AW24-AW23))</f>
        <v/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 t="n">
        <v>220</v>
      </c>
      <c r="B25" t="n">
        <v>24.448</v>
      </c>
      <c r="C25" t="n">
        <v>24.419</v>
      </c>
      <c r="F25" t="inlineStr">
        <is>
          <t>None</t>
        </is>
      </c>
      <c r="H25" t="inlineStr">
        <is>
          <t>None</t>
        </is>
      </c>
      <c r="I25" t="n">
        <v>2.899999999999991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220</v>
      </c>
      <c r="N25" t="n">
        <v>24.472</v>
      </c>
      <c r="O25" t="n">
        <v>24.4454</v>
      </c>
      <c r="R25" t="inlineStr">
        <is>
          <t>None</t>
        </is>
      </c>
      <c r="T25" t="inlineStr">
        <is>
          <t>None</t>
        </is>
      </c>
      <c r="U25" t="n">
        <v>2.660000000000196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220</v>
      </c>
      <c r="Z25" t="n">
        <v>24.4071</v>
      </c>
      <c r="AA25" t="n">
        <v>24.3719</v>
      </c>
      <c r="AD25" t="inlineStr">
        <is>
          <t>None</t>
        </is>
      </c>
      <c r="AF25" t="inlineStr">
        <is>
          <t>None</t>
        </is>
      </c>
      <c r="AG25" t="n">
        <v>3.519999999999968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>
        <f>AW24+10</f>
        <v/>
      </c>
      <c r="AX25">
        <f>AY24</f>
        <v/>
      </c>
      <c r="BE25">
        <f>IF(AY25="", "", (AX25-AY25)*1000/(AW25-AW24))</f>
        <v/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 t="n">
        <v>230</v>
      </c>
      <c r="B26" t="n">
        <v>24.419</v>
      </c>
      <c r="C26" t="n">
        <v>24.3925</v>
      </c>
      <c r="F26" t="inlineStr">
        <is>
          <t>None</t>
        </is>
      </c>
      <c r="H26" t="inlineStr">
        <is>
          <t>None</t>
        </is>
      </c>
      <c r="I26" t="n">
        <v>2.650000000000219</v>
      </c>
      <c r="J26" s="121">
        <f>I26/F$2</f>
        <v/>
      </c>
      <c r="M26" t="n">
        <v>230</v>
      </c>
      <c r="N26" t="n">
        <v>24.4454</v>
      </c>
      <c r="O26" t="n">
        <v>24.416</v>
      </c>
      <c r="R26" t="inlineStr">
        <is>
          <t>None</t>
        </is>
      </c>
      <c r="T26" t="inlineStr">
        <is>
          <t>None</t>
        </is>
      </c>
      <c r="U26" t="n">
        <v>2.939999999999898</v>
      </c>
      <c r="V26" s="121">
        <f>U26/R$2</f>
        <v/>
      </c>
      <c r="Y26" t="n">
        <v>230</v>
      </c>
      <c r="Z26" t="n">
        <v>24.3719</v>
      </c>
      <c r="AA26" t="n">
        <v>24.337</v>
      </c>
      <c r="AD26" t="inlineStr">
        <is>
          <t>None</t>
        </is>
      </c>
      <c r="AF26" t="inlineStr">
        <is>
          <t>None</t>
        </is>
      </c>
      <c r="AG26" t="n">
        <v>3.490000000000038</v>
      </c>
      <c r="AH26" s="121">
        <f>AG26/AD$2</f>
        <v/>
      </c>
      <c r="AK26">
        <f>AK25+10</f>
        <v/>
      </c>
      <c r="AL26">
        <f>AM25</f>
        <v/>
      </c>
      <c r="AS26">
        <f>IF(AM26="", "", (AL26-AM26)*1000/(AK26-AK25))</f>
        <v/>
      </c>
      <c r="AT26" s="121">
        <f>AS26/AP$2</f>
        <v/>
      </c>
      <c r="AW26">
        <f>AW25+10</f>
        <v/>
      </c>
      <c r="AX26">
        <f>AY25</f>
        <v/>
      </c>
      <c r="BE26">
        <f>IF(AY26="", "", (AX26-AY26)*1000/(AW26-AW25))</f>
        <v/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 t="n">
        <v>240</v>
      </c>
      <c r="B27" t="n">
        <v>24.3925</v>
      </c>
      <c r="C27" t="n">
        <v>24.3657</v>
      </c>
      <c r="F27" t="inlineStr">
        <is>
          <t>None</t>
        </is>
      </c>
      <c r="H27" t="inlineStr">
        <is>
          <t>None</t>
        </is>
      </c>
      <c r="I27" t="n">
        <v>2.679999999999794</v>
      </c>
      <c r="J27" s="121">
        <f>I27/F$2</f>
        <v/>
      </c>
      <c r="M27" t="n">
        <v>240</v>
      </c>
      <c r="N27" t="n">
        <v>24.416</v>
      </c>
      <c r="O27" t="n">
        <v>24.3877</v>
      </c>
      <c r="R27" t="inlineStr">
        <is>
          <t>None</t>
        </is>
      </c>
      <c r="T27" t="inlineStr">
        <is>
          <t>None</t>
        </is>
      </c>
      <c r="U27" t="n">
        <v>2.830000000000155</v>
      </c>
      <c r="V27" s="121">
        <f>U27/R$2</f>
        <v/>
      </c>
      <c r="Y27" t="n">
        <v>240</v>
      </c>
      <c r="Z27" t="n">
        <v>24.337</v>
      </c>
      <c r="AA27" t="n">
        <v>24.3026</v>
      </c>
      <c r="AD27" t="inlineStr">
        <is>
          <t>None</t>
        </is>
      </c>
      <c r="AF27" t="inlineStr">
        <is>
          <t>None</t>
        </is>
      </c>
      <c r="AG27" t="n">
        <v>3.439999999999799</v>
      </c>
      <c r="AH27" s="121">
        <f>AG27/AD$2</f>
        <v/>
      </c>
      <c r="AK27">
        <f>AK26+10</f>
        <v/>
      </c>
      <c r="AL27">
        <f>AM26</f>
        <v/>
      </c>
      <c r="AS27">
        <f>IF(AM27="", "", (AL27-AM27)*1000/(AK27-AK26))</f>
        <v/>
      </c>
      <c r="AT27" s="121">
        <f>AS27/AP$2</f>
        <v/>
      </c>
      <c r="AW27">
        <f>AW26+10</f>
        <v/>
      </c>
      <c r="AX27">
        <f>AY26</f>
        <v/>
      </c>
      <c r="BE27">
        <f>IF(AY27="", "", (AX27-AY27)*1000/(AW27-AW26))</f>
        <v/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 t="n">
        <v>250</v>
      </c>
      <c r="B28" t="n">
        <v>24.3657</v>
      </c>
      <c r="C28" t="n">
        <v>24.3411</v>
      </c>
      <c r="F28" t="inlineStr">
        <is>
          <t>None</t>
        </is>
      </c>
      <c r="H28" t="inlineStr">
        <is>
          <t>None</t>
        </is>
      </c>
      <c r="I28" t="n">
        <v>2.459999999999951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250</v>
      </c>
      <c r="N28" t="n">
        <v>24.3877</v>
      </c>
      <c r="O28" t="n">
        <v>24.3594</v>
      </c>
      <c r="R28" t="inlineStr">
        <is>
          <t>None</t>
        </is>
      </c>
      <c r="T28" t="inlineStr">
        <is>
          <t>None</t>
        </is>
      </c>
      <c r="U28" t="n">
        <v>2.829999999999799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250</v>
      </c>
      <c r="Z28" t="n">
        <v>24.3026</v>
      </c>
      <c r="AA28" t="n">
        <v>24.2685</v>
      </c>
      <c r="AD28" t="inlineStr">
        <is>
          <t>None</t>
        </is>
      </c>
      <c r="AF28" t="inlineStr">
        <is>
          <t>None</t>
        </is>
      </c>
      <c r="AG28" t="n">
        <v>3.410000000000224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>
        <f>AW27+10</f>
        <v/>
      </c>
      <c r="AX28">
        <f>AY27</f>
        <v/>
      </c>
      <c r="BE28">
        <f>IF(AY28="", "", (AX28-AY28)*1000/(AW28-AW27))</f>
        <v/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 t="n">
        <v>260</v>
      </c>
      <c r="B29" t="n">
        <v>24.5093</v>
      </c>
      <c r="C29" t="n">
        <v>24.4754</v>
      </c>
      <c r="F29" t="inlineStr">
        <is>
          <t>None</t>
        </is>
      </c>
      <c r="H29" t="inlineStr">
        <is>
          <t>Start at Sep 3rd</t>
        </is>
      </c>
      <c r="I29" t="n">
        <v>3.389999999999915</v>
      </c>
      <c r="J29" s="121">
        <f>I29/F$2</f>
        <v/>
      </c>
      <c r="M29" t="n">
        <v>260</v>
      </c>
      <c r="N29" t="n">
        <v>24.25</v>
      </c>
      <c r="O29" t="n">
        <v>24.221</v>
      </c>
      <c r="R29" t="inlineStr">
        <is>
          <t>None</t>
        </is>
      </c>
      <c r="T29" t="inlineStr">
        <is>
          <t>Start at Sep 3rd</t>
        </is>
      </c>
      <c r="U29" t="n">
        <v>2.899999999999991</v>
      </c>
      <c r="V29" s="121">
        <f>U29/R$2</f>
        <v/>
      </c>
      <c r="Y29" t="n">
        <v>260</v>
      </c>
      <c r="Z29" t="n">
        <v>24.1887</v>
      </c>
      <c r="AA29" t="n">
        <v>24.1549</v>
      </c>
      <c r="AD29" t="inlineStr">
        <is>
          <t>None</t>
        </is>
      </c>
      <c r="AF29" t="inlineStr">
        <is>
          <t>Start at Sep 3rd</t>
        </is>
      </c>
      <c r="AG29" t="n">
        <v>3.379999999999939</v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 t="n">
        <v>270</v>
      </c>
      <c r="B30" t="n">
        <v>24.4754</v>
      </c>
      <c r="C30" t="n">
        <v>24.4455</v>
      </c>
      <c r="F30" t="inlineStr">
        <is>
          <t>None</t>
        </is>
      </c>
      <c r="H30" t="inlineStr">
        <is>
          <t>None</t>
        </is>
      </c>
      <c r="I30" t="n">
        <v>2.990000000000137</v>
      </c>
      <c r="J30" s="121">
        <f>I30/F$2</f>
        <v/>
      </c>
      <c r="M30" t="n">
        <v>270</v>
      </c>
      <c r="N30" t="n">
        <v>24.221</v>
      </c>
      <c r="O30" t="n">
        <v>24.1923</v>
      </c>
      <c r="R30" t="inlineStr">
        <is>
          <t>None</t>
        </is>
      </c>
      <c r="T30" t="inlineStr">
        <is>
          <t>None</t>
        </is>
      </c>
      <c r="U30" t="n">
        <v>2.870000000000061</v>
      </c>
      <c r="V30" s="121">
        <f>U30/R$2</f>
        <v/>
      </c>
      <c r="Y30" t="n">
        <v>270</v>
      </c>
      <c r="Z30" t="n">
        <v>24.1549</v>
      </c>
      <c r="AA30" t="n">
        <v>24.1236</v>
      </c>
      <c r="AD30" t="inlineStr">
        <is>
          <t>None</t>
        </is>
      </c>
      <c r="AF30" t="inlineStr">
        <is>
          <t>None</t>
        </is>
      </c>
      <c r="AG30" t="n">
        <v>3.130000000000166</v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 t="n">
        <v>280</v>
      </c>
      <c r="B31" t="n">
        <v>24.4455</v>
      </c>
      <c r="C31" t="n">
        <v>24.4174</v>
      </c>
      <c r="F31" t="inlineStr">
        <is>
          <t>None</t>
        </is>
      </c>
      <c r="H31" t="inlineStr">
        <is>
          <t>None</t>
        </is>
      </c>
      <c r="I31" t="n">
        <v>2.809999999999846</v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280</v>
      </c>
      <c r="N31" t="n">
        <v>24.1923</v>
      </c>
      <c r="O31" t="n">
        <v>24.1561</v>
      </c>
      <c r="R31" t="inlineStr">
        <is>
          <t>None</t>
        </is>
      </c>
      <c r="T31" t="inlineStr">
        <is>
          <t>None</t>
        </is>
      </c>
      <c r="U31" t="n">
        <v>3.62000000000009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280</v>
      </c>
      <c r="Z31" t="n">
        <v>24.1236</v>
      </c>
      <c r="AA31" t="n">
        <v>24.0936</v>
      </c>
      <c r="AD31" t="inlineStr">
        <is>
          <t>None</t>
        </is>
      </c>
      <c r="AF31" t="inlineStr">
        <is>
          <t>None</t>
        </is>
      </c>
      <c r="AG31" t="n">
        <v>3.000000000000114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 t="n">
        <v>290</v>
      </c>
      <c r="B32" t="n">
        <v>24.4174</v>
      </c>
      <c r="C32" t="n">
        <v>24.3903</v>
      </c>
      <c r="F32" t="inlineStr">
        <is>
          <t>None</t>
        </is>
      </c>
      <c r="H32" t="inlineStr">
        <is>
          <t>None</t>
        </is>
      </c>
      <c r="I32" t="n">
        <v>2.710000000000079</v>
      </c>
      <c r="J32" s="121">
        <f>I32/F$2</f>
        <v/>
      </c>
      <c r="M32" t="n">
        <v>290</v>
      </c>
      <c r="N32" t="n">
        <v>24.1561</v>
      </c>
      <c r="O32" t="n">
        <v>24.1188</v>
      </c>
      <c r="R32" t="inlineStr">
        <is>
          <t>None</t>
        </is>
      </c>
      <c r="T32" t="inlineStr">
        <is>
          <t>None</t>
        </is>
      </c>
      <c r="U32" t="n">
        <v>3.729999999999833</v>
      </c>
      <c r="V32" s="121">
        <f>U32/R$2</f>
        <v/>
      </c>
      <c r="Y32" t="n">
        <v>290</v>
      </c>
      <c r="Z32" t="n">
        <v>24.0936</v>
      </c>
      <c r="AA32" t="n">
        <v>24.0582</v>
      </c>
      <c r="AD32" t="inlineStr">
        <is>
          <t>None</t>
        </is>
      </c>
      <c r="AF32" t="inlineStr">
        <is>
          <t>None</t>
        </is>
      </c>
      <c r="AG32" t="n">
        <v>3.539999999999921</v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 t="n">
        <v>300</v>
      </c>
      <c r="B33" t="n">
        <v>24.3903</v>
      </c>
      <c r="C33" t="n">
        <v>24.3647</v>
      </c>
      <c r="F33" t="inlineStr">
        <is>
          <t>None</t>
        </is>
      </c>
      <c r="H33" t="inlineStr">
        <is>
          <t>None</t>
        </is>
      </c>
      <c r="I33" t="n">
        <v>2.560000000000073</v>
      </c>
      <c r="J33" s="121">
        <f>I33/F$2</f>
        <v/>
      </c>
      <c r="M33" t="n">
        <v>300</v>
      </c>
      <c r="N33" t="n">
        <v>24.1188</v>
      </c>
      <c r="O33" t="n">
        <v>24.0816</v>
      </c>
      <c r="R33" t="inlineStr">
        <is>
          <t>None</t>
        </is>
      </c>
      <c r="T33" t="inlineStr">
        <is>
          <t>None</t>
        </is>
      </c>
      <c r="U33" t="n">
        <v>3.719999999999857</v>
      </c>
      <c r="V33" s="121">
        <f>U33/R$2</f>
        <v/>
      </c>
      <c r="Y33" t="n">
        <v>300</v>
      </c>
      <c r="Z33" t="n">
        <v>24.0582</v>
      </c>
      <c r="AA33" t="n">
        <v>24.0216</v>
      </c>
      <c r="AD33" t="inlineStr">
        <is>
          <t>None</t>
        </is>
      </c>
      <c r="AF33" t="inlineStr">
        <is>
          <t>None</t>
        </is>
      </c>
      <c r="AG33" t="n">
        <v>3.659999999999997</v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 t="n">
        <v>310</v>
      </c>
      <c r="B34" t="n">
        <v>24.3647</v>
      </c>
      <c r="C34" t="n">
        <v>24.3357</v>
      </c>
      <c r="F34" t="inlineStr">
        <is>
          <t>None</t>
        </is>
      </c>
      <c r="H34" t="inlineStr">
        <is>
          <t>None</t>
        </is>
      </c>
      <c r="I34" t="n">
        <v>2.899999999999991</v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310</v>
      </c>
      <c r="N34" t="n">
        <v>24.0816</v>
      </c>
      <c r="O34" t="n">
        <v>24.044</v>
      </c>
      <c r="R34" t="inlineStr">
        <is>
          <t>None</t>
        </is>
      </c>
      <c r="T34" t="inlineStr">
        <is>
          <t>None</t>
        </is>
      </c>
      <c r="U34" t="n">
        <v>3.760000000000119</v>
      </c>
      <c r="V34" s="121">
        <f>U34/R$2</f>
        <v/>
      </c>
      <c r="W34">
        <f>_xlfn.STDEV.P(U32:U34)/AVERAGE(U32:U34)</f>
        <v/>
      </c>
      <c r="X34">
        <f>AVERAGE(U32:U34)</f>
        <v/>
      </c>
      <c r="Y34" t="n">
        <v>310</v>
      </c>
      <c r="Z34" t="n">
        <v>24.0216</v>
      </c>
      <c r="AA34" t="n">
        <v>23.9868</v>
      </c>
      <c r="AD34" t="inlineStr">
        <is>
          <t>None</t>
        </is>
      </c>
      <c r="AF34" t="inlineStr">
        <is>
          <t>None</t>
        </is>
      </c>
      <c r="AG34" t="n">
        <v>3.480000000000061</v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 t="n">
        <v>320</v>
      </c>
      <c r="B35" t="n">
        <v>24.3357</v>
      </c>
      <c r="C35" t="n">
        <v>24.3069</v>
      </c>
      <c r="F35" t="inlineStr">
        <is>
          <t>None</t>
        </is>
      </c>
      <c r="H35" t="inlineStr">
        <is>
          <t>None</t>
        </is>
      </c>
      <c r="I35" t="n">
        <v>2.880000000000038</v>
      </c>
      <c r="J35" s="121">
        <f>I35/F$2</f>
        <v/>
      </c>
      <c r="M35" t="n">
        <v>320</v>
      </c>
      <c r="N35" t="n">
        <v>24.044</v>
      </c>
      <c r="O35" t="n">
        <v>24.0101</v>
      </c>
      <c r="R35" t="inlineStr">
        <is>
          <t>None</t>
        </is>
      </c>
      <c r="T35" t="inlineStr">
        <is>
          <t>None</t>
        </is>
      </c>
      <c r="U35" t="n">
        <v>3.389999999999915</v>
      </c>
      <c r="V35" s="121">
        <f>U35/R$2</f>
        <v/>
      </c>
      <c r="Y35" t="n">
        <v>320</v>
      </c>
      <c r="Z35" t="n">
        <v>23.9868</v>
      </c>
      <c r="AA35" t="n">
        <v>23.9539</v>
      </c>
      <c r="AD35" t="inlineStr">
        <is>
          <t>None</t>
        </is>
      </c>
      <c r="AF35" t="inlineStr">
        <is>
          <t>None</t>
        </is>
      </c>
      <c r="AG35" t="n">
        <v>3.289999999999793</v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 t="n">
        <v>330</v>
      </c>
      <c r="B36" t="n">
        <v>24.3069</v>
      </c>
      <c r="C36" t="n">
        <v>24.2784</v>
      </c>
      <c r="F36" t="inlineStr">
        <is>
          <t>None</t>
        </is>
      </c>
      <c r="H36" t="inlineStr">
        <is>
          <t>None</t>
        </is>
      </c>
      <c r="I36" t="n">
        <v>2.849999999999753</v>
      </c>
      <c r="J36" s="121">
        <f>I36/F$2</f>
        <v/>
      </c>
      <c r="M36" t="n">
        <v>330</v>
      </c>
      <c r="N36" t="n">
        <v>24.0101</v>
      </c>
      <c r="O36" t="n">
        <v>23.9747</v>
      </c>
      <c r="R36" t="inlineStr">
        <is>
          <t>None</t>
        </is>
      </c>
      <c r="T36" t="inlineStr">
        <is>
          <t>None</t>
        </is>
      </c>
      <c r="U36" t="n">
        <v>3.540000000000276</v>
      </c>
      <c r="V36" s="121">
        <f>U36/R$2</f>
        <v/>
      </c>
      <c r="Y36" t="n">
        <v>330</v>
      </c>
      <c r="Z36" t="n">
        <v>23.9539</v>
      </c>
      <c r="AA36" t="n">
        <v>23.919</v>
      </c>
      <c r="AD36" t="inlineStr">
        <is>
          <t>None</t>
        </is>
      </c>
      <c r="AF36" t="inlineStr">
        <is>
          <t>None</t>
        </is>
      </c>
      <c r="AG36" t="n">
        <v>3.490000000000038</v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 t="n">
        <v>340</v>
      </c>
      <c r="B37" t="n">
        <v>24.2784</v>
      </c>
      <c r="C37" t="n">
        <v>24.2472</v>
      </c>
      <c r="F37" t="inlineStr">
        <is>
          <t>None</t>
        </is>
      </c>
      <c r="H37" t="inlineStr">
        <is>
          <t>None</t>
        </is>
      </c>
      <c r="I37" t="n">
        <v>3.120000000000189</v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340</v>
      </c>
      <c r="N37" t="n">
        <v>23.9747</v>
      </c>
      <c r="O37" t="n">
        <v>23.94</v>
      </c>
      <c r="R37" t="inlineStr">
        <is>
          <t>None</t>
        </is>
      </c>
      <c r="T37" t="inlineStr">
        <is>
          <t>None</t>
        </is>
      </c>
      <c r="U37" t="n">
        <v>3.469999999999729</v>
      </c>
      <c r="V37" s="121">
        <f>U37/R$2</f>
        <v/>
      </c>
      <c r="W37">
        <f>_xlfn.STDEV.P(U35:U37)/AVERAGE(U35:U37)</f>
        <v/>
      </c>
      <c r="X37">
        <f>AVERAGE(U35:U37)</f>
        <v/>
      </c>
      <c r="Y37" t="n">
        <v>340</v>
      </c>
      <c r="Z37" t="n">
        <v>23.919</v>
      </c>
      <c r="AA37" t="n">
        <v>23.8833</v>
      </c>
      <c r="AD37" t="inlineStr">
        <is>
          <t>None</t>
        </is>
      </c>
      <c r="AF37" t="inlineStr">
        <is>
          <t>None</t>
        </is>
      </c>
      <c r="AG37" t="n">
        <v>3.570000000000206</v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 t="n">
        <v>350</v>
      </c>
      <c r="B38" t="n">
        <v>24.2472</v>
      </c>
      <c r="C38" t="n">
        <v>24.2213</v>
      </c>
      <c r="F38" t="inlineStr">
        <is>
          <t>None</t>
        </is>
      </c>
      <c r="H38" t="inlineStr">
        <is>
          <t>None</t>
        </is>
      </c>
      <c r="I38" t="n">
        <v>2.590000000000003</v>
      </c>
      <c r="J38" s="121">
        <f>I38/F$2</f>
        <v/>
      </c>
      <c r="M38" t="n">
        <v>350</v>
      </c>
      <c r="N38" t="n">
        <v>23.94</v>
      </c>
      <c r="O38" t="n">
        <v>23.9049</v>
      </c>
      <c r="R38" t="inlineStr">
        <is>
          <t>None</t>
        </is>
      </c>
      <c r="T38" t="inlineStr">
        <is>
          <t>None</t>
        </is>
      </c>
      <c r="U38" t="n">
        <v>3.509999999999991</v>
      </c>
      <c r="V38" s="121">
        <f>U38/R$2</f>
        <v/>
      </c>
      <c r="Y38" t="n">
        <v>350</v>
      </c>
      <c r="Z38" t="n">
        <v>23.8833</v>
      </c>
      <c r="AA38" t="n">
        <v>23.8519</v>
      </c>
      <c r="AD38" t="inlineStr">
        <is>
          <t>None</t>
        </is>
      </c>
      <c r="AF38" t="inlineStr">
        <is>
          <t>None</t>
        </is>
      </c>
      <c r="AG38" t="n">
        <v>3.139999999999787</v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 t="n">
        <v>360</v>
      </c>
      <c r="B39" t="n">
        <v>24.2213</v>
      </c>
      <c r="C39" t="n">
        <v>24.194</v>
      </c>
      <c r="F39" t="inlineStr">
        <is>
          <t>None</t>
        </is>
      </c>
      <c r="H39" t="inlineStr">
        <is>
          <t>None</t>
        </is>
      </c>
      <c r="I39" t="n">
        <v>2.730000000000032</v>
      </c>
      <c r="J39" s="121">
        <f>I39/F$2</f>
        <v/>
      </c>
      <c r="M39" t="n">
        <v>360</v>
      </c>
      <c r="N39" t="n">
        <v>23.9049</v>
      </c>
      <c r="O39" t="n">
        <v>23.8688</v>
      </c>
      <c r="R39" t="inlineStr">
        <is>
          <t>None</t>
        </is>
      </c>
      <c r="T39" t="inlineStr">
        <is>
          <t>None</t>
        </is>
      </c>
      <c r="U39" t="n">
        <v>3.610000000000113</v>
      </c>
      <c r="V39" s="121">
        <f>U39/R$2</f>
        <v/>
      </c>
      <c r="Y39" t="n">
        <v>360</v>
      </c>
      <c r="Z39" t="n">
        <v>23.8519</v>
      </c>
      <c r="AA39" t="n">
        <v>23.816</v>
      </c>
      <c r="AD39" t="inlineStr">
        <is>
          <t>None</t>
        </is>
      </c>
      <c r="AF39" t="inlineStr">
        <is>
          <t>None</t>
        </is>
      </c>
      <c r="AG39" t="n">
        <v>3.59000000000016</v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 t="n">
        <v>370</v>
      </c>
      <c r="B40" t="n">
        <v>24.194</v>
      </c>
      <c r="C40" t="n">
        <v>24.1659</v>
      </c>
      <c r="F40" t="inlineStr">
        <is>
          <t>None</t>
        </is>
      </c>
      <c r="H40" t="inlineStr">
        <is>
          <t>None</t>
        </is>
      </c>
      <c r="I40" t="n">
        <v>2.809999999999846</v>
      </c>
      <c r="J40" s="121">
        <f>I40/F$2</f>
        <v/>
      </c>
      <c r="K40">
        <f>_xlfn.STDEV.P(I38:I40)/AVERAGE(I38:I40)</f>
        <v/>
      </c>
      <c r="L40">
        <f>AVERAGE(I38:I40)</f>
        <v/>
      </c>
      <c r="M40" t="n">
        <v>370</v>
      </c>
      <c r="N40" t="n">
        <v>23.8688</v>
      </c>
      <c r="O40" t="n">
        <v>23.8331</v>
      </c>
      <c r="R40" t="inlineStr">
        <is>
          <t>None</t>
        </is>
      </c>
      <c r="T40" t="inlineStr">
        <is>
          <t>None</t>
        </is>
      </c>
      <c r="U40" t="n">
        <v>3.569999999999851</v>
      </c>
      <c r="V40" s="121">
        <f>U40/R$2</f>
        <v/>
      </c>
      <c r="W40">
        <f>_xlfn.STDEV.P(U38:U40)/AVERAGE(U38:U40)</f>
        <v/>
      </c>
      <c r="X40">
        <f>AVERAGE(U38:U40)</f>
        <v/>
      </c>
      <c r="Y40" t="n">
        <v>370</v>
      </c>
      <c r="Z40" t="n">
        <v>23.816</v>
      </c>
      <c r="AA40" t="n">
        <v>23.782</v>
      </c>
      <c r="AD40" t="inlineStr">
        <is>
          <t>None</t>
        </is>
      </c>
      <c r="AF40" t="inlineStr">
        <is>
          <t>None</t>
        </is>
      </c>
      <c r="AG40" t="n">
        <v>3.399999999999892</v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  <row r="41">
      <c r="A41" t="n">
        <v>380</v>
      </c>
      <c r="B41" t="n">
        <v>24.1659</v>
      </c>
      <c r="C41" t="n">
        <v>24.136</v>
      </c>
      <c r="F41" t="inlineStr">
        <is>
          <t>None</t>
        </is>
      </c>
      <c r="H41" t="inlineStr">
        <is>
          <t>None</t>
        </is>
      </c>
      <c r="I41" t="n">
        <v>2.990000000000137</v>
      </c>
      <c r="M41" t="n">
        <v>380</v>
      </c>
      <c r="N41" t="n">
        <v>23.8331</v>
      </c>
      <c r="O41" t="n">
        <v>23.7972</v>
      </c>
      <c r="R41" t="inlineStr">
        <is>
          <t>None</t>
        </is>
      </c>
      <c r="T41" t="inlineStr">
        <is>
          <t>None</t>
        </is>
      </c>
      <c r="U41" t="n">
        <v>3.59000000000016</v>
      </c>
      <c r="Y41" t="n">
        <v>380</v>
      </c>
      <c r="Z41" t="n">
        <v>23.782</v>
      </c>
      <c r="AA41" t="n">
        <v>23.744</v>
      </c>
      <c r="AD41" t="inlineStr">
        <is>
          <t>None</t>
        </is>
      </c>
      <c r="AF41" t="inlineStr">
        <is>
          <t>None</t>
        </is>
      </c>
      <c r="AG41" t="n">
        <v>3.800000000000026</v>
      </c>
    </row>
    <row r="42">
      <c r="A42" t="n">
        <v>390</v>
      </c>
      <c r="B42" t="n">
        <v>24.136</v>
      </c>
      <c r="C42" t="n">
        <v>24.1104</v>
      </c>
      <c r="F42" t="inlineStr">
        <is>
          <t>None</t>
        </is>
      </c>
      <c r="H42" t="inlineStr">
        <is>
          <t>None</t>
        </is>
      </c>
      <c r="I42" t="n">
        <v>2.560000000000073</v>
      </c>
      <c r="M42" t="n">
        <v>390</v>
      </c>
      <c r="N42" t="n">
        <v>23.7972</v>
      </c>
      <c r="O42" t="n">
        <v>23.7626</v>
      </c>
      <c r="R42" t="inlineStr">
        <is>
          <t>None</t>
        </is>
      </c>
      <c r="T42" t="inlineStr">
        <is>
          <t>None</t>
        </is>
      </c>
      <c r="U42" t="n">
        <v>3.460000000000107</v>
      </c>
      <c r="Y42" t="n">
        <v>390</v>
      </c>
      <c r="Z42" t="n">
        <v>23.744</v>
      </c>
      <c r="AA42" t="n">
        <v>23.7112</v>
      </c>
      <c r="AD42" t="inlineStr">
        <is>
          <t>None</t>
        </is>
      </c>
      <c r="AF42" t="inlineStr">
        <is>
          <t>None</t>
        </is>
      </c>
      <c r="AG42" t="n">
        <v>3.279999999999816</v>
      </c>
    </row>
    <row r="43">
      <c r="A43" t="n">
        <v>400</v>
      </c>
      <c r="B43" t="n">
        <v>24.1104</v>
      </c>
      <c r="C43" t="n">
        <v>24.081</v>
      </c>
      <c r="F43" t="inlineStr">
        <is>
          <t>None</t>
        </is>
      </c>
      <c r="H43" t="inlineStr">
        <is>
          <t>None</t>
        </is>
      </c>
      <c r="I43" t="n">
        <v>2.939999999999898</v>
      </c>
      <c r="M43" t="n">
        <v>400</v>
      </c>
      <c r="N43" t="n">
        <v>23.7626</v>
      </c>
      <c r="O43" t="n">
        <v>23.728</v>
      </c>
      <c r="R43" t="inlineStr">
        <is>
          <t>None</t>
        </is>
      </c>
      <c r="T43" t="inlineStr">
        <is>
          <t>None</t>
        </is>
      </c>
      <c r="U43" t="n">
        <v>3.459999999999752</v>
      </c>
      <c r="Y43" t="n">
        <v>400</v>
      </c>
      <c r="Z43" t="n">
        <v>23.7112</v>
      </c>
      <c r="AA43" t="n">
        <v>23.6802</v>
      </c>
      <c r="AD43" t="inlineStr">
        <is>
          <t>None</t>
        </is>
      </c>
      <c r="AF43" t="inlineStr">
        <is>
          <t>None</t>
        </is>
      </c>
      <c r="AG43" t="n">
        <v>3.100000000000236</v>
      </c>
    </row>
    <row r="44">
      <c r="A44" t="n">
        <v>410</v>
      </c>
      <c r="B44" t="n">
        <v>24.081</v>
      </c>
      <c r="C44" t="n">
        <v>24.0481</v>
      </c>
      <c r="F44" t="inlineStr">
        <is>
          <t>None</t>
        </is>
      </c>
      <c r="H44" t="inlineStr">
        <is>
          <t>None</t>
        </is>
      </c>
      <c r="I44" t="n">
        <v>3.289999999999793</v>
      </c>
      <c r="M44" t="n">
        <v>410</v>
      </c>
      <c r="N44" t="n">
        <v>23.728</v>
      </c>
      <c r="O44" t="n">
        <v>23.6891</v>
      </c>
      <c r="R44" t="inlineStr">
        <is>
          <t>None</t>
        </is>
      </c>
      <c r="T44" t="inlineStr">
        <is>
          <t>None</t>
        </is>
      </c>
      <c r="U44" t="n">
        <v>3.890000000000171</v>
      </c>
      <c r="Y44" t="n">
        <v>410</v>
      </c>
      <c r="Z44" t="n">
        <v>23.6802</v>
      </c>
      <c r="AA44" t="n">
        <v>23.6412</v>
      </c>
      <c r="AD44" t="inlineStr">
        <is>
          <t>None</t>
        </is>
      </c>
      <c r="AF44" t="inlineStr">
        <is>
          <t>None</t>
        </is>
      </c>
      <c r="AG44" t="n">
        <v>3.899999999999793</v>
      </c>
    </row>
    <row r="45">
      <c r="A45" t="n">
        <v>420</v>
      </c>
      <c r="B45" t="n">
        <v>24.0481</v>
      </c>
      <c r="C45" t="n">
        <v>24.0215</v>
      </c>
      <c r="F45" t="inlineStr">
        <is>
          <t>None</t>
        </is>
      </c>
      <c r="H45" t="inlineStr">
        <is>
          <t>Charging</t>
        </is>
      </c>
      <c r="I45" t="n">
        <v>2.660000000000196</v>
      </c>
      <c r="M45" t="n">
        <v>420</v>
      </c>
      <c r="N45" t="n">
        <v>23.6891</v>
      </c>
      <c r="O45" t="n">
        <v>23.6548</v>
      </c>
      <c r="R45" t="inlineStr">
        <is>
          <t>None</t>
        </is>
      </c>
      <c r="T45" t="inlineStr">
        <is>
          <t>Charging</t>
        </is>
      </c>
      <c r="U45" t="n">
        <v>3.429999999999822</v>
      </c>
      <c r="Y45" t="n">
        <v>420</v>
      </c>
      <c r="Z45" t="n">
        <v>23.6412</v>
      </c>
      <c r="AA45" t="n">
        <v>23.609</v>
      </c>
      <c r="AD45" t="inlineStr">
        <is>
          <t>None</t>
        </is>
      </c>
      <c r="AF45" t="inlineStr">
        <is>
          <t>Charging</t>
        </is>
      </c>
      <c r="AG45" t="n">
        <v>3.219999999999956</v>
      </c>
    </row>
    <row r="46">
      <c r="A46" t="n">
        <v>430</v>
      </c>
      <c r="B46" t="n">
        <v>24.0215</v>
      </c>
      <c r="C46" t="n">
        <v>23.9925</v>
      </c>
      <c r="F46" t="inlineStr">
        <is>
          <t>None</t>
        </is>
      </c>
      <c r="H46" t="inlineStr">
        <is>
          <t>None</t>
        </is>
      </c>
      <c r="I46" t="n">
        <v>2.899999999999991</v>
      </c>
      <c r="M46" t="n">
        <v>430</v>
      </c>
      <c r="N46" t="n">
        <v>23.6548</v>
      </c>
      <c r="O46" t="n">
        <v>23.6223</v>
      </c>
      <c r="R46" t="inlineStr">
        <is>
          <t>None</t>
        </is>
      </c>
      <c r="T46" t="inlineStr">
        <is>
          <t>None</t>
        </is>
      </c>
      <c r="U46" t="n">
        <v>3.250000000000242</v>
      </c>
      <c r="Y46" t="n">
        <v>430</v>
      </c>
      <c r="Z46" t="n">
        <v>23.609</v>
      </c>
      <c r="AA46" t="n">
        <v>23.5792</v>
      </c>
      <c r="AD46" t="inlineStr">
        <is>
          <t>None</t>
        </is>
      </c>
      <c r="AF46" t="inlineStr">
        <is>
          <t>None</t>
        </is>
      </c>
      <c r="AG46" t="n">
        <v>2.98000000000016</v>
      </c>
    </row>
    <row r="47">
      <c r="A47" t="n">
        <v>440</v>
      </c>
      <c r="B47" t="n">
        <v>23.9925</v>
      </c>
      <c r="C47" t="n">
        <v>23.9653</v>
      </c>
      <c r="F47" t="inlineStr">
        <is>
          <t>None</t>
        </is>
      </c>
      <c r="H47" t="inlineStr">
        <is>
          <t>None</t>
        </is>
      </c>
      <c r="I47" t="n">
        <v>2.720000000000056</v>
      </c>
      <c r="M47" t="n">
        <v>440</v>
      </c>
      <c r="N47" t="n">
        <v>23.6223</v>
      </c>
      <c r="O47" t="n">
        <v>23.5919</v>
      </c>
      <c r="R47" t="inlineStr">
        <is>
          <t>None</t>
        </is>
      </c>
      <c r="T47" t="inlineStr">
        <is>
          <t>None</t>
        </is>
      </c>
      <c r="U47" t="n">
        <v>3.04000000000002</v>
      </c>
      <c r="Y47" t="n">
        <v>440</v>
      </c>
      <c r="Z47" t="n">
        <v>23.5792</v>
      </c>
      <c r="AA47" t="n">
        <v>23.5495</v>
      </c>
      <c r="AD47" t="inlineStr">
        <is>
          <t>None</t>
        </is>
      </c>
      <c r="AF47" t="inlineStr">
        <is>
          <t>None</t>
        </is>
      </c>
      <c r="AG47" t="n">
        <v>2.970000000000184</v>
      </c>
    </row>
    <row r="48">
      <c r="A48" t="n">
        <v>450</v>
      </c>
      <c r="B48" t="n">
        <v>23.9653</v>
      </c>
      <c r="C48" t="n">
        <v>23.9398</v>
      </c>
      <c r="F48" t="inlineStr">
        <is>
          <t>None</t>
        </is>
      </c>
      <c r="H48" t="inlineStr">
        <is>
          <t>None</t>
        </is>
      </c>
      <c r="I48" t="n">
        <v>2.549999999999741</v>
      </c>
      <c r="M48" t="n">
        <v>450</v>
      </c>
      <c r="N48" t="n">
        <v>23.5919</v>
      </c>
      <c r="O48" t="n">
        <v>23.5605</v>
      </c>
      <c r="R48" t="inlineStr">
        <is>
          <t>None</t>
        </is>
      </c>
      <c r="T48" t="inlineStr">
        <is>
          <t>None</t>
        </is>
      </c>
      <c r="U48" t="n">
        <v>3.139999999999787</v>
      </c>
      <c r="Y48" t="n">
        <v>450</v>
      </c>
      <c r="Z48" t="n">
        <v>23.5495</v>
      </c>
      <c r="AA48" t="n">
        <v>23.5218</v>
      </c>
      <c r="AD48" t="inlineStr">
        <is>
          <t>None</t>
        </is>
      </c>
      <c r="AF48" t="inlineStr">
        <is>
          <t>None</t>
        </is>
      </c>
      <c r="AG48" t="n">
        <v>2.769999999999939</v>
      </c>
    </row>
    <row r="49">
      <c r="A49" t="n">
        <v>460</v>
      </c>
      <c r="B49" t="n">
        <v>23.9398</v>
      </c>
      <c r="C49" t="n">
        <v>23.9129</v>
      </c>
      <c r="F49" t="inlineStr">
        <is>
          <t>None</t>
        </is>
      </c>
      <c r="H49" t="inlineStr">
        <is>
          <t>None</t>
        </is>
      </c>
      <c r="I49" t="n">
        <v>2.690000000000126</v>
      </c>
      <c r="M49" t="n">
        <v>460</v>
      </c>
      <c r="N49" t="n">
        <v>23.5605</v>
      </c>
      <c r="O49" t="n">
        <v>23.528</v>
      </c>
      <c r="R49" t="inlineStr">
        <is>
          <t>None</t>
        </is>
      </c>
      <c r="T49" t="inlineStr">
        <is>
          <t>None</t>
        </is>
      </c>
      <c r="U49" t="n">
        <v>3.250000000000242</v>
      </c>
      <c r="Y49" t="n">
        <v>460</v>
      </c>
      <c r="Z49" t="n">
        <v>23.5218</v>
      </c>
      <c r="AA49" t="n">
        <v>23.4946</v>
      </c>
      <c r="AD49" t="inlineStr">
        <is>
          <t>None</t>
        </is>
      </c>
      <c r="AF49" t="inlineStr">
        <is>
          <t>None</t>
        </is>
      </c>
      <c r="AG49" t="n">
        <v>2.720000000000056</v>
      </c>
    </row>
    <row r="50">
      <c r="A50" t="n">
        <v>470</v>
      </c>
      <c r="B50" t="n">
        <v>23.9129</v>
      </c>
      <c r="C50" t="n">
        <v>23.8872</v>
      </c>
      <c r="F50" t="inlineStr">
        <is>
          <t>None</t>
        </is>
      </c>
      <c r="H50" t="inlineStr">
        <is>
          <t>None</t>
        </is>
      </c>
      <c r="I50" t="n">
        <v>2.57000000000005</v>
      </c>
      <c r="M50" t="n">
        <v>470</v>
      </c>
      <c r="N50" t="n">
        <v>23.304</v>
      </c>
      <c r="O50" t="n">
        <v>23.2732</v>
      </c>
      <c r="R50" t="inlineStr">
        <is>
          <t>None</t>
        </is>
      </c>
      <c r="T50" t="inlineStr">
        <is>
          <t>Change battery</t>
        </is>
      </c>
      <c r="U50" t="n">
        <v>3.079999999999927</v>
      </c>
      <c r="Y50" t="n">
        <v>470</v>
      </c>
      <c r="Z50" t="n">
        <v>23.4946</v>
      </c>
      <c r="AA50" t="n">
        <v>23.4675</v>
      </c>
      <c r="AD50" t="inlineStr">
        <is>
          <t>None</t>
        </is>
      </c>
      <c r="AF50" t="inlineStr">
        <is>
          <t>None</t>
        </is>
      </c>
      <c r="AG50" t="n">
        <v>2.709999999999724</v>
      </c>
    </row>
    <row r="51">
      <c r="A51" t="n">
        <v>480</v>
      </c>
      <c r="B51" t="n">
        <v>23.8869</v>
      </c>
      <c r="C51" t="n">
        <v>23.8633</v>
      </c>
      <c r="F51" t="inlineStr">
        <is>
          <t>None</t>
        </is>
      </c>
      <c r="H51" t="inlineStr">
        <is>
          <t>Start at Sep 4th</t>
        </is>
      </c>
      <c r="I51" t="n">
        <v>2.360000000000184</v>
      </c>
      <c r="M51" t="n">
        <v>480</v>
      </c>
      <c r="N51" t="n">
        <v>23.273</v>
      </c>
      <c r="O51" t="n">
        <v>23.2379</v>
      </c>
      <c r="R51" t="inlineStr">
        <is>
          <t>None</t>
        </is>
      </c>
      <c r="T51" t="inlineStr">
        <is>
          <t>Start at Sep 4th</t>
        </is>
      </c>
      <c r="U51" t="n">
        <v>3.509999999999991</v>
      </c>
      <c r="Y51" t="n">
        <v>480</v>
      </c>
      <c r="Z51" t="n">
        <v>23.4675</v>
      </c>
      <c r="AA51" t="n">
        <v>23.4365</v>
      </c>
      <c r="AD51" t="inlineStr">
        <is>
          <t>None</t>
        </is>
      </c>
      <c r="AF51" t="inlineStr">
        <is>
          <t>Start at Sep 4th</t>
        </is>
      </c>
      <c r="AG51" t="n">
        <v>3.100000000000236</v>
      </c>
    </row>
    <row r="52">
      <c r="A52" t="n">
        <v>490</v>
      </c>
      <c r="B52" t="n">
        <v>23.8633</v>
      </c>
      <c r="C52" t="n">
        <v>23.837</v>
      </c>
      <c r="F52" t="inlineStr">
        <is>
          <t>None</t>
        </is>
      </c>
      <c r="H52" t="inlineStr">
        <is>
          <t>None</t>
        </is>
      </c>
      <c r="I52" t="n">
        <v>2.62999999999991</v>
      </c>
      <c r="M52" t="n">
        <v>490</v>
      </c>
      <c r="N52" t="n">
        <v>23.2379</v>
      </c>
      <c r="O52" t="n">
        <v>23.206</v>
      </c>
      <c r="R52" t="inlineStr">
        <is>
          <t>None</t>
        </is>
      </c>
      <c r="T52" t="inlineStr">
        <is>
          <t>None</t>
        </is>
      </c>
      <c r="U52" t="n">
        <v>3.190000000000026</v>
      </c>
      <c r="Y52" t="n">
        <v>490</v>
      </c>
      <c r="Z52" t="n">
        <v>23.4365</v>
      </c>
      <c r="AA52" t="n">
        <v>23.412</v>
      </c>
      <c r="AD52" t="inlineStr">
        <is>
          <t>None</t>
        </is>
      </c>
      <c r="AF52" t="inlineStr">
        <is>
          <t>Little oil</t>
        </is>
      </c>
      <c r="AG52" t="n">
        <v>2.449999999999974</v>
      </c>
    </row>
    <row r="53">
      <c r="A53" t="n">
        <v>500</v>
      </c>
      <c r="B53" t="n">
        <v>23.837</v>
      </c>
      <c r="C53" t="n">
        <v>23.8121</v>
      </c>
      <c r="F53" t="inlineStr">
        <is>
          <t>None</t>
        </is>
      </c>
      <c r="H53" t="inlineStr">
        <is>
          <t>None</t>
        </is>
      </c>
      <c r="I53" t="n">
        <v>2.489999999999881</v>
      </c>
      <c r="M53" t="n">
        <v>500</v>
      </c>
      <c r="N53" t="n">
        <v>23.206</v>
      </c>
      <c r="O53" t="n">
        <v>23.1737</v>
      </c>
      <c r="R53" t="inlineStr">
        <is>
          <t>None</t>
        </is>
      </c>
      <c r="T53" t="inlineStr">
        <is>
          <t>None</t>
        </is>
      </c>
      <c r="U53" t="n">
        <v>3.229999999999933</v>
      </c>
      <c r="Y53" t="n">
        <v>500</v>
      </c>
      <c r="Z53" t="n">
        <v>23.412</v>
      </c>
      <c r="AA53" t="n">
        <v>23.3969</v>
      </c>
      <c r="AD53" t="inlineStr">
        <is>
          <t>None</t>
        </is>
      </c>
      <c r="AF53" t="inlineStr">
        <is>
          <t>None</t>
        </is>
      </c>
      <c r="AG53" t="n">
        <v>1.510000000000034</v>
      </c>
    </row>
    <row r="54">
      <c r="A54" t="n">
        <v>510</v>
      </c>
      <c r="B54" t="n">
        <v>23.8121</v>
      </c>
      <c r="C54" t="n">
        <v>23.7845</v>
      </c>
      <c r="F54" t="inlineStr">
        <is>
          <t>None</t>
        </is>
      </c>
      <c r="H54" t="inlineStr">
        <is>
          <t>None</t>
        </is>
      </c>
      <c r="I54" t="n">
        <v>2.759999999999962</v>
      </c>
      <c r="M54" t="n">
        <v>510</v>
      </c>
      <c r="N54" t="n">
        <v>23.1737</v>
      </c>
      <c r="O54" t="n">
        <v>23.1431</v>
      </c>
      <c r="R54" t="inlineStr">
        <is>
          <t>None</t>
        </is>
      </c>
      <c r="T54" t="inlineStr">
        <is>
          <t>Little oil</t>
        </is>
      </c>
      <c r="U54" t="n">
        <v>3.059999999999974</v>
      </c>
      <c r="Y54" t="n">
        <v>510</v>
      </c>
      <c r="Z54" t="n">
        <v>23.3969</v>
      </c>
      <c r="AA54" t="n">
        <v>23.3895</v>
      </c>
      <c r="AD54" t="inlineStr">
        <is>
          <t>None</t>
        </is>
      </c>
      <c r="AF54" t="inlineStr">
        <is>
          <t>Almost empty</t>
        </is>
      </c>
      <c r="AG54" t="n">
        <v>0.7399999999996965</v>
      </c>
    </row>
    <row r="55">
      <c r="A55" t="n">
        <v>520</v>
      </c>
      <c r="B55" t="n">
        <v>23.7845</v>
      </c>
      <c r="C55" t="n">
        <v>23.759</v>
      </c>
      <c r="F55" t="inlineStr">
        <is>
          <t>None</t>
        </is>
      </c>
      <c r="H55" t="inlineStr">
        <is>
          <t>None</t>
        </is>
      </c>
      <c r="I55" t="n">
        <v>2.550000000000097</v>
      </c>
      <c r="M55" t="n">
        <v>520</v>
      </c>
      <c r="N55" t="n">
        <v>23.1431</v>
      </c>
      <c r="O55" t="n">
        <v>23.114</v>
      </c>
      <c r="R55" t="inlineStr">
        <is>
          <t>None</t>
        </is>
      </c>
      <c r="T55" t="inlineStr">
        <is>
          <t>None</t>
        </is>
      </c>
      <c r="U55" t="n">
        <v>2.909999999999968</v>
      </c>
      <c r="Y55" t="n">
        <v>520</v>
      </c>
      <c r="Z55" t="n">
        <v>23.3895</v>
      </c>
      <c r="AA55" t="n">
        <v>23.3861</v>
      </c>
      <c r="AD55" t="inlineStr">
        <is>
          <t>None</t>
        </is>
      </c>
      <c r="AF55" t="inlineStr">
        <is>
          <t>None</t>
        </is>
      </c>
      <c r="AG55" t="n">
        <v>0.3400000000002734</v>
      </c>
    </row>
    <row r="56">
      <c r="A56" t="n">
        <v>530</v>
      </c>
      <c r="B56" t="n">
        <v>23.759</v>
      </c>
      <c r="C56" t="n">
        <v>23.7334</v>
      </c>
      <c r="F56" t="inlineStr">
        <is>
          <t>None</t>
        </is>
      </c>
      <c r="H56" t="inlineStr">
        <is>
          <t>None</t>
        </is>
      </c>
      <c r="I56" t="n">
        <v>2.560000000000073</v>
      </c>
      <c r="M56" t="n">
        <v>530</v>
      </c>
      <c r="N56" t="n">
        <v>23.114</v>
      </c>
      <c r="O56" t="n">
        <v>23.1036</v>
      </c>
      <c r="R56" t="inlineStr">
        <is>
          <t>None</t>
        </is>
      </c>
      <c r="T56" t="inlineStr">
        <is>
          <t>Almost empty</t>
        </is>
      </c>
      <c r="U56" t="n">
        <v>1.040000000000063</v>
      </c>
      <c r="Y56" t="n">
        <v>530</v>
      </c>
      <c r="Z56" t="n">
        <v>23.3861</v>
      </c>
      <c r="AA56" t="n">
        <v>23.382</v>
      </c>
      <c r="AD56" t="inlineStr">
        <is>
          <t>None</t>
        </is>
      </c>
      <c r="AF56" t="inlineStr">
        <is>
          <t>END</t>
        </is>
      </c>
      <c r="AG56" t="n">
        <v>0.409999999999755</v>
      </c>
    </row>
    <row r="57">
      <c r="A57" t="n">
        <v>540</v>
      </c>
      <c r="B57" t="n">
        <v>23.7334</v>
      </c>
      <c r="C57" t="n">
        <v>23.7055</v>
      </c>
      <c r="F57" t="inlineStr">
        <is>
          <t>None</t>
        </is>
      </c>
      <c r="H57" t="inlineStr">
        <is>
          <t>Little oil</t>
        </is>
      </c>
      <c r="I57" t="n">
        <v>2.789999999999893</v>
      </c>
      <c r="M57" t="n">
        <v>540</v>
      </c>
      <c r="N57" t="n">
        <v>23.1036</v>
      </c>
      <c r="O57" t="n">
        <v>23.0938</v>
      </c>
      <c r="R57" t="inlineStr">
        <is>
          <t>None</t>
        </is>
      </c>
      <c r="T57" t="inlineStr">
        <is>
          <t>None</t>
        </is>
      </c>
      <c r="U57" t="n">
        <v>0.9799999999998477</v>
      </c>
      <c r="AD57" t="inlineStr">
        <is>
          <t>None</t>
        </is>
      </c>
      <c r="AF57" t="inlineStr">
        <is>
          <t>None</t>
        </is>
      </c>
    </row>
    <row r="58">
      <c r="A58" t="n">
        <v>550</v>
      </c>
      <c r="B58" t="n">
        <v>23.7055</v>
      </c>
      <c r="C58" t="n">
        <v>23.6767</v>
      </c>
      <c r="F58" t="inlineStr">
        <is>
          <t>None</t>
        </is>
      </c>
      <c r="H58" t="inlineStr">
        <is>
          <t>None</t>
        </is>
      </c>
      <c r="I58" t="n">
        <v>2.880000000000038</v>
      </c>
      <c r="M58" t="n">
        <v>550</v>
      </c>
      <c r="N58" t="n">
        <v>23.0938</v>
      </c>
      <c r="O58" t="n">
        <v>23.0898</v>
      </c>
      <c r="R58" t="inlineStr">
        <is>
          <t>None</t>
        </is>
      </c>
      <c r="T58" t="inlineStr">
        <is>
          <t>None</t>
        </is>
      </c>
      <c r="U58" t="n">
        <v>0.4000000000001336</v>
      </c>
      <c r="AD58" t="inlineStr">
        <is>
          <t>None</t>
        </is>
      </c>
      <c r="AF58" t="inlineStr">
        <is>
          <t>None</t>
        </is>
      </c>
    </row>
    <row r="59">
      <c r="A59" t="n">
        <v>560</v>
      </c>
      <c r="B59" t="n">
        <v>23.6767</v>
      </c>
      <c r="C59" t="n">
        <v>23.6506</v>
      </c>
      <c r="F59" t="inlineStr">
        <is>
          <t>None</t>
        </is>
      </c>
      <c r="H59" t="inlineStr">
        <is>
          <t>None</t>
        </is>
      </c>
      <c r="I59" t="n">
        <v>2.609999999999957</v>
      </c>
      <c r="M59" t="n">
        <v>560</v>
      </c>
      <c r="N59" t="n">
        <v>23.0898</v>
      </c>
      <c r="O59" t="n">
        <v>23.0853</v>
      </c>
      <c r="R59" t="inlineStr">
        <is>
          <t>None</t>
        </is>
      </c>
      <c r="T59" t="inlineStr">
        <is>
          <t>END</t>
        </is>
      </c>
      <c r="U59" t="n">
        <v>0.4500000000000171</v>
      </c>
      <c r="AD59" t="inlineStr">
        <is>
          <t>None</t>
        </is>
      </c>
      <c r="AF59" t="inlineStr">
        <is>
          <t>None</t>
        </is>
      </c>
    </row>
    <row r="60">
      <c r="A60" t="n">
        <v>570</v>
      </c>
      <c r="B60" t="n">
        <v>23.6506</v>
      </c>
      <c r="C60" t="n">
        <v>23.6254</v>
      </c>
      <c r="F60" t="inlineStr">
        <is>
          <t>None</t>
        </is>
      </c>
      <c r="H60" t="inlineStr">
        <is>
          <t>Almost empty</t>
        </is>
      </c>
      <c r="I60" t="n">
        <v>2.520000000000167</v>
      </c>
      <c r="R60" t="inlineStr">
        <is>
          <t>None</t>
        </is>
      </c>
      <c r="T60" t="inlineStr">
        <is>
          <t>None</t>
        </is>
      </c>
      <c r="AD60" t="inlineStr">
        <is>
          <t>None</t>
        </is>
      </c>
      <c r="AF60" t="inlineStr">
        <is>
          <t>None</t>
        </is>
      </c>
    </row>
    <row r="61">
      <c r="A61" t="n">
        <v>580</v>
      </c>
      <c r="B61" t="n">
        <v>23.6254</v>
      </c>
      <c r="C61" t="n">
        <v>23.6014</v>
      </c>
      <c r="F61" t="inlineStr">
        <is>
          <t>None</t>
        </is>
      </c>
      <c r="H61" t="inlineStr">
        <is>
          <t>None</t>
        </is>
      </c>
      <c r="I61" t="n">
        <v>2.399999999999736</v>
      </c>
      <c r="R61" t="inlineStr">
        <is>
          <t>None</t>
        </is>
      </c>
      <c r="T61" t="inlineStr">
        <is>
          <t>None</t>
        </is>
      </c>
      <c r="AD61" t="inlineStr">
        <is>
          <t>None</t>
        </is>
      </c>
      <c r="AF61" t="inlineStr">
        <is>
          <t>None</t>
        </is>
      </c>
    </row>
    <row r="62">
      <c r="A62" t="n">
        <v>590</v>
      </c>
      <c r="B62" t="n">
        <v>23.6014</v>
      </c>
      <c r="C62" t="n">
        <v>23.5884</v>
      </c>
      <c r="F62" t="inlineStr">
        <is>
          <t>None</t>
        </is>
      </c>
      <c r="H62" t="inlineStr">
        <is>
          <t>None</t>
        </is>
      </c>
      <c r="I62" t="n">
        <v>1.300000000000168</v>
      </c>
      <c r="R62" t="inlineStr">
        <is>
          <t>None</t>
        </is>
      </c>
      <c r="T62" t="inlineStr">
        <is>
          <t>None</t>
        </is>
      </c>
      <c r="AD62" t="inlineStr">
        <is>
          <t>None</t>
        </is>
      </c>
      <c r="AF62" t="inlineStr">
        <is>
          <t>None</t>
        </is>
      </c>
    </row>
    <row r="63">
      <c r="A63" t="n">
        <v>600</v>
      </c>
      <c r="B63" t="n">
        <v>23.5884</v>
      </c>
      <c r="C63" t="n">
        <v>23.5804</v>
      </c>
      <c r="F63" t="inlineStr">
        <is>
          <t>None</t>
        </is>
      </c>
      <c r="H63" t="inlineStr">
        <is>
          <t>None</t>
        </is>
      </c>
      <c r="I63" t="n">
        <v>0.7999999999999119</v>
      </c>
      <c r="R63" t="inlineStr">
        <is>
          <t>None</t>
        </is>
      </c>
      <c r="T63" t="inlineStr">
        <is>
          <t>None</t>
        </is>
      </c>
      <c r="AD63" t="inlineStr">
        <is>
          <t>None</t>
        </is>
      </c>
      <c r="AF63" t="inlineStr">
        <is>
          <t>None</t>
        </is>
      </c>
    </row>
    <row r="64">
      <c r="A64" t="n">
        <v>610</v>
      </c>
      <c r="B64" t="n">
        <v>23.5804</v>
      </c>
      <c r="C64" t="n">
        <v>23.5741</v>
      </c>
      <c r="F64" t="inlineStr">
        <is>
          <t>None</t>
        </is>
      </c>
      <c r="H64" t="inlineStr">
        <is>
          <t>None</t>
        </is>
      </c>
      <c r="I64" t="n">
        <v>0.6299999999999528</v>
      </c>
      <c r="R64" t="inlineStr">
        <is>
          <t>None</t>
        </is>
      </c>
      <c r="T64" t="inlineStr">
        <is>
          <t>None</t>
        </is>
      </c>
      <c r="AD64" t="inlineStr">
        <is>
          <t>None</t>
        </is>
      </c>
      <c r="AF64" t="inlineStr">
        <is>
          <t>None</t>
        </is>
      </c>
    </row>
    <row r="65">
      <c r="A65" t="n">
        <v>620</v>
      </c>
      <c r="B65" t="n">
        <v>23.5741</v>
      </c>
      <c r="C65" t="n">
        <v>23.5703</v>
      </c>
      <c r="F65" t="inlineStr">
        <is>
          <t>None</t>
        </is>
      </c>
      <c r="H65" t="inlineStr">
        <is>
          <t>END</t>
        </is>
      </c>
      <c r="I65" t="n">
        <v>0.3800000000001802</v>
      </c>
      <c r="R65" t="inlineStr">
        <is>
          <t>None</t>
        </is>
      </c>
      <c r="T65" t="inlineStr">
        <is>
          <t>None</t>
        </is>
      </c>
      <c r="AD65" t="inlineStr">
        <is>
          <t>None</t>
        </is>
      </c>
      <c r="AF65" t="inlineStr">
        <is>
          <t>None</t>
        </is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2025-08-19T19:26:43Z</dcterms:modified>
  <cp:lastModifiedBy>Alexander Becquet</cp:lastModifiedBy>
</cp:coreProperties>
</file>