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T58G Rapid Puff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T58G Rapid Puff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T58G 510 QT1-Rapid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T58G Rapid Puff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T58G 510 QT2-Rapid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T58G Rapid Puff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T58G 510 QT3-Rapid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T58G Rapid Puff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QT4-Rapid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T58G Rapid Puff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T58G 510 QT5-Rapid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2.6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60mL/2s/4s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2.6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60mL/2s/4s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2.6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60mL/2s/4s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2.6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60mL/2s/4s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2.6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60mL/2s/4s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340kcp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340kcp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340kcp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3.4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340kcp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3.4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340kcp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3.4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5</v>
      </c>
      <c r="B4" t="n">
        <v>141.8326</v>
      </c>
      <c r="C4" t="n">
        <v>141.8188</v>
      </c>
      <c r="D4" t="inlineStr">
        <is>
          <t>Draw Pressure (kpa)</t>
        </is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2.760000000000673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5</v>
      </c>
      <c r="N4" t="n">
        <v>141.9208</v>
      </c>
      <c r="O4" t="n">
        <v>141.9059</v>
      </c>
      <c r="P4" t="inlineStr">
        <is>
          <t>Draw Pressure (kpa)</t>
        </is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2.980000000002292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5</v>
      </c>
      <c r="Z4" t="n">
        <v>141.8851</v>
      </c>
      <c r="AA4" t="n">
        <v>141.8723</v>
      </c>
      <c r="AB4" t="inlineStr">
        <is>
          <t>Draw Pressure (kpa)</t>
        </is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2.559999999999718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5</v>
      </c>
      <c r="AL4" t="n">
        <v>141.834</v>
      </c>
      <c r="AM4" t="n">
        <v>141.8234</v>
      </c>
      <c r="AN4" t="inlineStr">
        <is>
          <t>Draw Pressure (kpa)</t>
        </is>
      </c>
      <c r="AO4" t="inlineStr">
        <is>
          <t>Resistance</t>
        </is>
      </c>
      <c r="AP4" t="inlineStr">
        <is>
          <t>None</t>
        </is>
      </c>
      <c r="AQ4" t="inlineStr">
        <is>
          <t>Clog</t>
        </is>
      </c>
      <c r="AR4" t="inlineStr">
        <is>
          <t>None</t>
        </is>
      </c>
      <c r="AS4" t="n">
        <v>2.120000000002165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5</v>
      </c>
      <c r="AX4" t="n">
        <v>8.8443</v>
      </c>
      <c r="AY4" t="n">
        <v>8.835000000000001</v>
      </c>
      <c r="AZ4" t="inlineStr">
        <is>
          <t>Draw Pressure (kpa)</t>
        </is>
      </c>
      <c r="BA4" t="inlineStr">
        <is>
          <t>Resistance</t>
        </is>
      </c>
      <c r="BB4" t="inlineStr">
        <is>
          <t>None</t>
        </is>
      </c>
      <c r="BC4" t="inlineStr">
        <is>
          <t>Clog</t>
        </is>
      </c>
      <c r="BD4" t="inlineStr">
        <is>
          <t>None</t>
        </is>
      </c>
      <c r="BE4" t="n">
        <v>1.859999999999928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10</v>
      </c>
      <c r="B5" t="n">
        <v>141.8188</v>
      </c>
      <c r="C5" t="n">
        <v>141.8075</v>
      </c>
      <c r="F5" t="inlineStr">
        <is>
          <t>None</t>
        </is>
      </c>
      <c r="H5" t="inlineStr">
        <is>
          <t>None</t>
        </is>
      </c>
      <c r="I5" t="n">
        <v>2.260000000001128</v>
      </c>
      <c r="J5" s="121">
        <f>I5/F$2</f>
        <v/>
      </c>
      <c r="K5" s="17" t="n"/>
      <c r="M5" t="n">
        <v>10</v>
      </c>
      <c r="N5" t="n">
        <v>141.9059</v>
      </c>
      <c r="O5" t="n">
        <v>141.8921</v>
      </c>
      <c r="R5" t="inlineStr">
        <is>
          <t>None</t>
        </is>
      </c>
      <c r="T5" t="inlineStr">
        <is>
          <t>None</t>
        </is>
      </c>
      <c r="U5" t="n">
        <v>2.760000000000673</v>
      </c>
      <c r="V5" s="121">
        <f>U5/R$2</f>
        <v/>
      </c>
      <c r="W5" s="17" t="n"/>
      <c r="Y5" t="n">
        <v>10</v>
      </c>
      <c r="Z5" t="n">
        <v>141.8723</v>
      </c>
      <c r="AA5" t="n">
        <v>141.8591</v>
      </c>
      <c r="AD5" t="inlineStr">
        <is>
          <t>None</t>
        </is>
      </c>
      <c r="AF5" t="inlineStr">
        <is>
          <t>None</t>
        </is>
      </c>
      <c r="AG5" t="n">
        <v>2.639999999996689</v>
      </c>
      <c r="AH5" s="121">
        <f>AG5/AD$2</f>
        <v/>
      </c>
      <c r="AI5" s="17" t="n"/>
      <c r="AK5" t="n">
        <v>10</v>
      </c>
      <c r="AL5" t="n">
        <v>141.8234</v>
      </c>
      <c r="AM5" t="n">
        <v>141.8116</v>
      </c>
      <c r="AP5" t="inlineStr">
        <is>
          <t>None</t>
        </is>
      </c>
      <c r="AR5" t="inlineStr">
        <is>
          <t>None</t>
        </is>
      </c>
      <c r="AS5" t="n">
        <v>2.359999999998763</v>
      </c>
      <c r="AT5" s="121">
        <f>AS5/AP$2</f>
        <v/>
      </c>
      <c r="AU5" s="17" t="n"/>
      <c r="AW5" t="n">
        <v>10</v>
      </c>
      <c r="AX5" t="n">
        <v>8.835800000000001</v>
      </c>
      <c r="AY5" t="n">
        <v>8.823</v>
      </c>
      <c r="BB5" t="inlineStr">
        <is>
          <t>None</t>
        </is>
      </c>
      <c r="BD5" t="inlineStr">
        <is>
          <t>None</t>
        </is>
      </c>
      <c r="BE5" t="n">
        <v>2.560000000000073</v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15</v>
      </c>
      <c r="B6" t="n">
        <v>141.8075</v>
      </c>
      <c r="C6" t="n">
        <v>141.7938</v>
      </c>
      <c r="F6" t="inlineStr">
        <is>
          <t>None</t>
        </is>
      </c>
      <c r="H6" t="inlineStr">
        <is>
          <t>None</t>
        </is>
      </c>
      <c r="I6" t="n">
        <v>2.740000000000009</v>
      </c>
      <c r="J6" s="121">
        <f>I6/F$2</f>
        <v/>
      </c>
      <c r="K6" s="17" t="n"/>
      <c r="M6" t="n">
        <v>15</v>
      </c>
      <c r="N6" t="n">
        <v>141.8921</v>
      </c>
      <c r="O6" t="n">
        <v>141.8785</v>
      </c>
      <c r="R6" t="inlineStr">
        <is>
          <t>None</t>
        </is>
      </c>
      <c r="T6" t="inlineStr">
        <is>
          <t>None</t>
        </is>
      </c>
      <c r="U6" t="n">
        <v>2.719999999999345</v>
      </c>
      <c r="V6" s="121">
        <f>U6/R$2</f>
        <v/>
      </c>
      <c r="W6" s="17" t="n"/>
      <c r="Y6" t="n">
        <v>15</v>
      </c>
      <c r="Z6" t="n">
        <v>141.8591</v>
      </c>
      <c r="AA6" t="n">
        <v>141.8459</v>
      </c>
      <c r="AD6" t="inlineStr">
        <is>
          <t>None</t>
        </is>
      </c>
      <c r="AF6" t="inlineStr">
        <is>
          <t>None</t>
        </is>
      </c>
      <c r="AG6" t="n">
        <v>2.640000000002374</v>
      </c>
      <c r="AH6" s="121">
        <f>AG6/AD$2</f>
        <v/>
      </c>
      <c r="AI6" s="17" t="n"/>
      <c r="AK6" t="n">
        <v>15</v>
      </c>
      <c r="AL6" t="n">
        <v>141.8107</v>
      </c>
      <c r="AM6" t="n">
        <v>141.7986</v>
      </c>
      <c r="AP6" t="inlineStr">
        <is>
          <t>None</t>
        </is>
      </c>
      <c r="AR6" t="inlineStr">
        <is>
          <t>None</t>
        </is>
      </c>
      <c r="AS6" t="n">
        <v>2.420000000000755</v>
      </c>
      <c r="AT6" s="121">
        <f>AS6/AP$2</f>
        <v/>
      </c>
      <c r="AU6" s="17" t="n"/>
      <c r="AW6" t="n">
        <v>15</v>
      </c>
      <c r="AX6" t="n">
        <v>8.823</v>
      </c>
      <c r="AY6" t="n">
        <v>8.812900000000001</v>
      </c>
      <c r="BB6" t="inlineStr">
        <is>
          <t>None</t>
        </is>
      </c>
      <c r="BD6" t="inlineStr">
        <is>
          <t>None</t>
        </is>
      </c>
      <c r="BE6" t="n">
        <v>2.019999999999911</v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20</v>
      </c>
      <c r="B7" t="n">
        <v>141.7938</v>
      </c>
      <c r="C7" t="n">
        <v>141.7804</v>
      </c>
      <c r="F7" t="inlineStr">
        <is>
          <t>None</t>
        </is>
      </c>
      <c r="H7" t="inlineStr">
        <is>
          <t>None</t>
        </is>
      </c>
      <c r="I7" t="n">
        <v>2.680000000003702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20</v>
      </c>
      <c r="N7" t="n">
        <v>141.8785</v>
      </c>
      <c r="O7" t="n">
        <v>141.8672</v>
      </c>
      <c r="R7" t="inlineStr">
        <is>
          <t>None</t>
        </is>
      </c>
      <c r="T7" t="inlineStr">
        <is>
          <t>None</t>
        </is>
      </c>
      <c r="U7" t="n">
        <v>2.260000000001128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20</v>
      </c>
      <c r="Z7" t="n">
        <v>141.8459</v>
      </c>
      <c r="AA7" t="n">
        <v>141.833</v>
      </c>
      <c r="AD7" t="inlineStr">
        <is>
          <t>None</t>
        </is>
      </c>
      <c r="AF7" t="inlineStr">
        <is>
          <t>None</t>
        </is>
      </c>
      <c r="AG7" t="n">
        <v>2.580000000000382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20</v>
      </c>
      <c r="AL7" t="n">
        <v>141.7986</v>
      </c>
      <c r="AM7" t="n">
        <v>141.7874</v>
      </c>
      <c r="AP7" t="inlineStr">
        <is>
          <t>None</t>
        </is>
      </c>
      <c r="AR7" t="inlineStr">
        <is>
          <t>None</t>
        </is>
      </c>
      <c r="AS7" t="n">
        <v>2.240000000000464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20</v>
      </c>
      <c r="AX7" t="n">
        <v>8.812900000000001</v>
      </c>
      <c r="AY7" t="n">
        <v>8.803800000000001</v>
      </c>
      <c r="BB7" t="inlineStr">
        <is>
          <t>None</t>
        </is>
      </c>
      <c r="BD7" t="inlineStr">
        <is>
          <t>None</t>
        </is>
      </c>
      <c r="BE7" t="n">
        <v>1.820000000000022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>
        <f>A7+10</f>
        <v/>
      </c>
      <c r="B8">
        <f>C7</f>
        <v/>
      </c>
      <c r="F8" t="inlineStr">
        <is>
          <t>None</t>
        </is>
      </c>
      <c r="H8" t="inlineStr">
        <is>
          <t>None</t>
        </is>
      </c>
      <c r="I8">
        <f>IF(C8="", "", (B8-C8)*1000/(A8-A7))</f>
        <v/>
      </c>
      <c r="J8" s="121">
        <f>I8/F$2</f>
        <v/>
      </c>
      <c r="M8">
        <f>M7+10</f>
        <v/>
      </c>
      <c r="N8">
        <f>O7</f>
        <v/>
      </c>
      <c r="R8" t="inlineStr">
        <is>
          <t>None</t>
        </is>
      </c>
      <c r="T8" t="inlineStr">
        <is>
          <t>None</t>
        </is>
      </c>
      <c r="U8">
        <f>IF(O8="", "", (N8-O8)*1000/(M8-M7))</f>
        <v/>
      </c>
      <c r="V8" s="121">
        <f>U8/R$2</f>
        <v/>
      </c>
      <c r="Y8">
        <f>Y7+10</f>
        <v/>
      </c>
      <c r="Z8">
        <f>AA7</f>
        <v/>
      </c>
      <c r="AD8" t="inlineStr">
        <is>
          <t>None</t>
        </is>
      </c>
      <c r="AF8" t="inlineStr">
        <is>
          <t>None</t>
        </is>
      </c>
      <c r="AG8">
        <f>IF(AA8="", "", (Z8-AA8)*1000/(Y8-Y7))</f>
        <v/>
      </c>
      <c r="AH8" s="121">
        <f>AG8/AD$2</f>
        <v/>
      </c>
      <c r="AK8">
        <f>AK7+10</f>
        <v/>
      </c>
      <c r="AL8">
        <f>AM7</f>
        <v/>
      </c>
      <c r="AP8" t="inlineStr">
        <is>
          <t>None</t>
        </is>
      </c>
      <c r="AR8" t="inlineStr">
        <is>
          <t>None</t>
        </is>
      </c>
      <c r="AS8">
        <f>IF(AM8="", "", (AL8-AM8)*1000/(AK8-AK7))</f>
        <v/>
      </c>
      <c r="AT8" s="121">
        <f>AS8/AP$2</f>
        <v/>
      </c>
      <c r="AW8">
        <f>AW7+10</f>
        <v/>
      </c>
      <c r="AX8">
        <f>AY7</f>
        <v/>
      </c>
      <c r="BB8" t="inlineStr">
        <is>
          <t>None</t>
        </is>
      </c>
      <c r="BD8" t="inlineStr">
        <is>
          <t>None</t>
        </is>
      </c>
      <c r="BE8">
        <f>IF(AY8="", "", (AX8-AY8)*1000/(AW8-AW7))</f>
        <v/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>
        <f>A8+10</f>
        <v/>
      </c>
      <c r="B9">
        <f>C8</f>
        <v/>
      </c>
      <c r="F9" t="inlineStr">
        <is>
          <t>None</t>
        </is>
      </c>
      <c r="H9" t="inlineStr">
        <is>
          <t>None</t>
        </is>
      </c>
      <c r="I9">
        <f>IF(C9="", "", (B9-C9)*1000/(A9-A8))</f>
        <v/>
      </c>
      <c r="J9" s="121">
        <f>I9/F$2</f>
        <v/>
      </c>
      <c r="M9">
        <f>M8+10</f>
        <v/>
      </c>
      <c r="N9">
        <f>O8</f>
        <v/>
      </c>
      <c r="R9" t="inlineStr">
        <is>
          <t>None</t>
        </is>
      </c>
      <c r="T9" t="inlineStr">
        <is>
          <t>None</t>
        </is>
      </c>
      <c r="U9">
        <f>IF(O9="", "", (N9-O9)*1000/(M9-M8))</f>
        <v/>
      </c>
      <c r="V9" s="121">
        <f>U9/R$2</f>
        <v/>
      </c>
      <c r="Y9">
        <f>Y8+10</f>
        <v/>
      </c>
      <c r="Z9">
        <f>AA8</f>
        <v/>
      </c>
      <c r="AD9" t="inlineStr">
        <is>
          <t>None</t>
        </is>
      </c>
      <c r="AF9" t="inlineStr">
        <is>
          <t>None</t>
        </is>
      </c>
      <c r="AG9">
        <f>IF(AA9="", "", (Z9-AA9)*1000/(Y9-Y8))</f>
        <v/>
      </c>
      <c r="AH9" s="121">
        <f>AG9/AD$2</f>
        <v/>
      </c>
      <c r="AK9">
        <f>AK8+10</f>
        <v/>
      </c>
      <c r="AL9">
        <f>AM8</f>
        <v/>
      </c>
      <c r="AP9" t="inlineStr">
        <is>
          <t>None</t>
        </is>
      </c>
      <c r="AR9" t="inlineStr">
        <is>
          <t>None</t>
        </is>
      </c>
      <c r="AS9">
        <f>IF(AM9="", "", (AL9-AM9)*1000/(AK9-AK8))</f>
        <v/>
      </c>
      <c r="AT9" s="121">
        <f>AS9/AP$2</f>
        <v/>
      </c>
      <c r="AW9">
        <f>AW8+10</f>
        <v/>
      </c>
      <c r="AX9">
        <f>AY8</f>
        <v/>
      </c>
      <c r="BB9" t="inlineStr">
        <is>
          <t>None</t>
        </is>
      </c>
      <c r="BD9" t="inlineStr">
        <is>
          <t>None</t>
        </is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>
        <f>A9+10</f>
        <v/>
      </c>
      <c r="B10">
        <f>C9</f>
        <v/>
      </c>
      <c r="F10" t="inlineStr">
        <is>
          <t>None</t>
        </is>
      </c>
      <c r="H10" t="inlineStr">
        <is>
          <t>None</t>
        </is>
      </c>
      <c r="I10">
        <f>IF(C10="", "", (B10-C10)*1000/(A10-A9))</f>
        <v/>
      </c>
      <c r="J10" s="121">
        <f>I10/F$2</f>
        <v/>
      </c>
      <c r="K10">
        <f>_xlfn.STDEV.P(I8:I10)/AVERAGE(I8:I10)</f>
        <v/>
      </c>
      <c r="L10">
        <f>AVERAGE(I8:I10)</f>
        <v/>
      </c>
      <c r="M10">
        <f>M9+10</f>
        <v/>
      </c>
      <c r="N10">
        <f>O9</f>
        <v/>
      </c>
      <c r="R10" t="inlineStr">
        <is>
          <t>None</t>
        </is>
      </c>
      <c r="T10" t="inlineStr">
        <is>
          <t>None</t>
        </is>
      </c>
      <c r="U10">
        <f>IF(O10="", "", (N10-O10)*1000/(M10-M9))</f>
        <v/>
      </c>
      <c r="V10" s="121">
        <f>U10/R$2</f>
        <v/>
      </c>
      <c r="W10">
        <f>_xlfn.STDEV.P(U8:U10)/AVERAGE(U8:U10)</f>
        <v/>
      </c>
      <c r="X10">
        <f>AVERAGE(U8:U10)</f>
        <v/>
      </c>
      <c r="Y10">
        <f>Y9+10</f>
        <v/>
      </c>
      <c r="Z10">
        <f>AA9</f>
        <v/>
      </c>
      <c r="AD10" t="inlineStr">
        <is>
          <t>None</t>
        </is>
      </c>
      <c r="AF10" t="inlineStr">
        <is>
          <t>None</t>
        </is>
      </c>
      <c r="AG10">
        <f>IF(AA10="", "", (Z10-AA10)*1000/(Y10-Y9))</f>
        <v/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P10" t="inlineStr">
        <is>
          <t>None</t>
        </is>
      </c>
      <c r="AR10" t="inlineStr">
        <is>
          <t>None</t>
        </is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B10" t="inlineStr">
        <is>
          <t>None</t>
        </is>
      </c>
      <c r="BD10" t="inlineStr">
        <is>
          <t>None</t>
        </is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>
        <f>A10+10</f>
        <v/>
      </c>
      <c r="B11">
        <f>C10</f>
        <v/>
      </c>
      <c r="F11" t="inlineStr">
        <is>
          <t>None</t>
        </is>
      </c>
      <c r="H11" t="inlineStr">
        <is>
          <t>None</t>
        </is>
      </c>
      <c r="I11">
        <f>IF(C11="", "", (B11-C11)*1000/(A11-A10))</f>
        <v/>
      </c>
      <c r="J11" s="121">
        <f>I11/F$2</f>
        <v/>
      </c>
      <c r="M11">
        <f>M10+10</f>
        <v/>
      </c>
      <c r="N11">
        <f>O10</f>
        <v/>
      </c>
      <c r="R11" t="inlineStr">
        <is>
          <t>None</t>
        </is>
      </c>
      <c r="T11" t="inlineStr">
        <is>
          <t>None</t>
        </is>
      </c>
      <c r="U11">
        <f>IF(O11="", "", (N11-O11)*1000/(M11-M10))</f>
        <v/>
      </c>
      <c r="V11" s="121">
        <f>U11/R$2</f>
        <v/>
      </c>
      <c r="Y11">
        <f>Y10+10</f>
        <v/>
      </c>
      <c r="Z11">
        <f>AA10</f>
        <v/>
      </c>
      <c r="AD11" t="inlineStr">
        <is>
          <t>None</t>
        </is>
      </c>
      <c r="AF11" t="inlineStr">
        <is>
          <t>None</t>
        </is>
      </c>
      <c r="AG11">
        <f>IF(AA11="", "", (Z11-AA11)*1000/(Y11-Y10))</f>
        <v/>
      </c>
      <c r="AH11" s="121">
        <f>AG11/AD$2</f>
        <v/>
      </c>
      <c r="AK11">
        <f>AK10+10</f>
        <v/>
      </c>
      <c r="AL11">
        <f>AM10</f>
        <v/>
      </c>
      <c r="AP11" t="inlineStr">
        <is>
          <t>None</t>
        </is>
      </c>
      <c r="AR11" t="inlineStr">
        <is>
          <t>None</t>
        </is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B11" t="inlineStr">
        <is>
          <t>None</t>
        </is>
      </c>
      <c r="BD11" t="inlineStr">
        <is>
          <t>None</t>
        </is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>
        <f>A11+10</f>
        <v/>
      </c>
      <c r="B12">
        <f>C11</f>
        <v/>
      </c>
      <c r="F12" t="inlineStr">
        <is>
          <t>None</t>
        </is>
      </c>
      <c r="H12" t="inlineStr">
        <is>
          <t>None</t>
        </is>
      </c>
      <c r="I12">
        <f>IF(C12="", "", (B12-C12)*1000/(A12-A11))</f>
        <v/>
      </c>
      <c r="J12" s="121">
        <f>I12/F$2</f>
        <v/>
      </c>
      <c r="M12">
        <f>M11+10</f>
        <v/>
      </c>
      <c r="N12">
        <f>O11</f>
        <v/>
      </c>
      <c r="R12" t="inlineStr">
        <is>
          <t>None</t>
        </is>
      </c>
      <c r="T12" t="inlineStr">
        <is>
          <t>None</t>
        </is>
      </c>
      <c r="U12">
        <f>IF(O12="", "", (N12-O12)*1000/(M12-M11))</f>
        <v/>
      </c>
      <c r="V12" s="121">
        <f>U12/R$2</f>
        <v/>
      </c>
      <c r="Y12">
        <f>Y11+10</f>
        <v/>
      </c>
      <c r="Z12">
        <f>AA11</f>
        <v/>
      </c>
      <c r="AD12" t="inlineStr">
        <is>
          <t>None</t>
        </is>
      </c>
      <c r="AF12" t="inlineStr">
        <is>
          <t>None</t>
        </is>
      </c>
      <c r="AG12">
        <f>IF(AA12="", "", (Z12-AA12)*1000/(Y12-Y11))</f>
        <v/>
      </c>
      <c r="AH12" s="121">
        <f>AG12/AD$2</f>
        <v/>
      </c>
      <c r="AK12">
        <f>AK11+10</f>
        <v/>
      </c>
      <c r="AL12">
        <f>AM11</f>
        <v/>
      </c>
      <c r="AP12" t="inlineStr">
        <is>
          <t>None</t>
        </is>
      </c>
      <c r="AR12" t="inlineStr">
        <is>
          <t>None</t>
        </is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B12" t="inlineStr">
        <is>
          <t>None</t>
        </is>
      </c>
      <c r="BD12" t="inlineStr">
        <is>
          <t>None</t>
        </is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>
        <f>A12+10</f>
        <v/>
      </c>
      <c r="B13">
        <f>C12</f>
        <v/>
      </c>
      <c r="F13" t="inlineStr">
        <is>
          <t>None</t>
        </is>
      </c>
      <c r="H13" t="inlineStr">
        <is>
          <t>None</t>
        </is>
      </c>
      <c r="I13">
        <f>IF(C13="", "", (B13-C13)*1000/(A13-A12))</f>
        <v/>
      </c>
      <c r="J13" s="121">
        <f>I13/F$2</f>
        <v/>
      </c>
      <c r="K13">
        <f>_xlfn.STDEV.P(I11:I13)/AVERAGE(I11:I13)</f>
        <v/>
      </c>
      <c r="L13">
        <f>AVERAGE(I11:I13)</f>
        <v/>
      </c>
      <c r="M13">
        <f>M12+10</f>
        <v/>
      </c>
      <c r="N13">
        <f>O12</f>
        <v/>
      </c>
      <c r="R13" t="inlineStr">
        <is>
          <t>None</t>
        </is>
      </c>
      <c r="T13" t="inlineStr">
        <is>
          <t>None</t>
        </is>
      </c>
      <c r="U13">
        <f>IF(O13="", "", (N13-O13)*1000/(M13-M12))</f>
        <v/>
      </c>
      <c r="V13" s="121">
        <f>U13/R$2</f>
        <v/>
      </c>
      <c r="W13">
        <f>_xlfn.STDEV.P(U11:U13)/AVERAGE(U11:U13)</f>
        <v/>
      </c>
      <c r="X13">
        <f>AVERAGE(U11:U13)</f>
        <v/>
      </c>
      <c r="Y13">
        <f>Y12+10</f>
        <v/>
      </c>
      <c r="Z13">
        <f>AA12</f>
        <v/>
      </c>
      <c r="AD13" t="inlineStr">
        <is>
          <t>None</t>
        </is>
      </c>
      <c r="AF13" t="inlineStr">
        <is>
          <t>None</t>
        </is>
      </c>
      <c r="AG13">
        <f>IF(AA13="", "", (Z13-AA13)*1000/(Y13-Y12))</f>
        <v/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P13" t="inlineStr">
        <is>
          <t>None</t>
        </is>
      </c>
      <c r="AR13" t="inlineStr">
        <is>
          <t>None</t>
        </is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B13" t="inlineStr">
        <is>
          <t>None</t>
        </is>
      </c>
      <c r="BD13" t="inlineStr">
        <is>
          <t>None</t>
        </is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>
        <f>A13+10</f>
        <v/>
      </c>
      <c r="B14">
        <f>C13</f>
        <v/>
      </c>
      <c r="F14" t="inlineStr">
        <is>
          <t>None</t>
        </is>
      </c>
      <c r="H14" t="inlineStr">
        <is>
          <t>None</t>
        </is>
      </c>
      <c r="I14">
        <f>IF(C14="", "", (B14-C14)*1000/(A14-A13))</f>
        <v/>
      </c>
      <c r="J14" s="121">
        <f>I14/F$2</f>
        <v/>
      </c>
      <c r="M14">
        <f>M13+10</f>
        <v/>
      </c>
      <c r="N14">
        <f>O13</f>
        <v/>
      </c>
      <c r="R14" t="inlineStr">
        <is>
          <t>None</t>
        </is>
      </c>
      <c r="T14" t="inlineStr">
        <is>
          <t>None</t>
        </is>
      </c>
      <c r="U14">
        <f>IF(O14="", "", (N14-O14)*1000/(M14-M13))</f>
        <v/>
      </c>
      <c r="V14" s="121">
        <f>U14/R$2</f>
        <v/>
      </c>
      <c r="Y14">
        <f>Y13+10</f>
        <v/>
      </c>
      <c r="Z14">
        <f>AA13</f>
        <v/>
      </c>
      <c r="AD14" t="inlineStr">
        <is>
          <t>None</t>
        </is>
      </c>
      <c r="AF14" t="inlineStr">
        <is>
          <t>None</t>
        </is>
      </c>
      <c r="AG14">
        <f>IF(AA14="", "", (Z14-AA14)*1000/(Y14-Y13))</f>
        <v/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B14" t="inlineStr">
        <is>
          <t>None</t>
        </is>
      </c>
      <c r="BD14" t="inlineStr">
        <is>
          <t>None</t>
        </is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>
        <f>A14+10</f>
        <v/>
      </c>
      <c r="B15">
        <f>C14</f>
        <v/>
      </c>
      <c r="F15" t="inlineStr">
        <is>
          <t>None</t>
        </is>
      </c>
      <c r="H15" t="inlineStr">
        <is>
          <t>None</t>
        </is>
      </c>
      <c r="I15">
        <f>IF(C15="", "", (B15-C15)*1000/(A15-A14))</f>
        <v/>
      </c>
      <c r="J15" s="121">
        <f>I15/F$2</f>
        <v/>
      </c>
      <c r="M15">
        <f>M14+10</f>
        <v/>
      </c>
      <c r="N15">
        <f>O14</f>
        <v/>
      </c>
      <c r="R15" t="inlineStr">
        <is>
          <t>None</t>
        </is>
      </c>
      <c r="T15" t="inlineStr">
        <is>
          <t>None</t>
        </is>
      </c>
      <c r="U15">
        <f>IF(O15="", "", (N15-O15)*1000/(M15-M14))</f>
        <v/>
      </c>
      <c r="V15" s="121">
        <f>U15/R$2</f>
        <v/>
      </c>
      <c r="Y15">
        <f>Y14+10</f>
        <v/>
      </c>
      <c r="Z15">
        <f>AA14</f>
        <v/>
      </c>
      <c r="AD15" t="inlineStr">
        <is>
          <t>None</t>
        </is>
      </c>
      <c r="AF15" t="inlineStr">
        <is>
          <t>None</t>
        </is>
      </c>
      <c r="AG15">
        <f>IF(AA15="", "", (Z15-AA15)*1000/(Y15-Y14))</f>
        <v/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B15" t="inlineStr">
        <is>
          <t>None</t>
        </is>
      </c>
      <c r="BD15" t="inlineStr">
        <is>
          <t>None</t>
        </is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>
        <f>A15+10</f>
        <v/>
      </c>
      <c r="B16">
        <f>C15</f>
        <v/>
      </c>
      <c r="F16" t="inlineStr">
        <is>
          <t>None</t>
        </is>
      </c>
      <c r="H16" t="inlineStr">
        <is>
          <t>None</t>
        </is>
      </c>
      <c r="I16">
        <f>IF(C16="", "", (B16-C16)*1000/(A16-A15))</f>
        <v/>
      </c>
      <c r="J16" s="121">
        <f>I16/F$2</f>
        <v/>
      </c>
      <c r="K16">
        <f>_xlfn.STDEV.P(I14:I16)/AVERAGE(I14:I16)</f>
        <v/>
      </c>
      <c r="L16">
        <f>AVERAGE(I14:I16)</f>
        <v/>
      </c>
      <c r="M16">
        <f>M15+10</f>
        <v/>
      </c>
      <c r="N16">
        <f>O15</f>
        <v/>
      </c>
      <c r="R16" t="inlineStr">
        <is>
          <t>None</t>
        </is>
      </c>
      <c r="T16" t="inlineStr">
        <is>
          <t>None</t>
        </is>
      </c>
      <c r="U16">
        <f>IF(O16="", "", (N16-O16)*1000/(M16-M15))</f>
        <v/>
      </c>
      <c r="V16" s="121">
        <f>U16/R$2</f>
        <v/>
      </c>
      <c r="W16">
        <f>_xlfn.STDEV.P(U14:U16)/AVERAGE(U14:U16)</f>
        <v/>
      </c>
      <c r="X16">
        <f>AVERAGE(U14:U16)</f>
        <v/>
      </c>
      <c r="Y16">
        <f>Y15+10</f>
        <v/>
      </c>
      <c r="Z16">
        <f>AA15</f>
        <v/>
      </c>
      <c r="AD16" t="inlineStr">
        <is>
          <t>None</t>
        </is>
      </c>
      <c r="AF16" t="inlineStr">
        <is>
          <t>None</t>
        </is>
      </c>
      <c r="AG16">
        <f>IF(AA16="", "", (Z16-AA16)*1000/(Y16-Y15))</f>
        <v/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B16" t="inlineStr">
        <is>
          <t>None</t>
        </is>
      </c>
      <c r="BD16" t="inlineStr">
        <is>
          <t>None</t>
        </is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>
        <f>A16+10</f>
        <v/>
      </c>
      <c r="B17">
        <f>C16</f>
        <v/>
      </c>
      <c r="F17" t="inlineStr">
        <is>
          <t>None</t>
        </is>
      </c>
      <c r="H17" t="inlineStr">
        <is>
          <t>None</t>
        </is>
      </c>
      <c r="I17">
        <f>IF(C17="", "", (B17-C17)*1000/(A17-A16))</f>
        <v/>
      </c>
      <c r="J17" s="121">
        <f>I17/F$2</f>
        <v/>
      </c>
      <c r="M17">
        <f>M16+10</f>
        <v/>
      </c>
      <c r="N17">
        <f>O16</f>
        <v/>
      </c>
      <c r="R17" t="inlineStr">
        <is>
          <t>None</t>
        </is>
      </c>
      <c r="T17" t="inlineStr">
        <is>
          <t>None</t>
        </is>
      </c>
      <c r="U17">
        <f>IF(O17="", "", (N17-O17)*1000/(M17-M16))</f>
        <v/>
      </c>
      <c r="V17" s="121">
        <f>U17/R$2</f>
        <v/>
      </c>
      <c r="Y17">
        <f>Y16+10</f>
        <v/>
      </c>
      <c r="Z17">
        <f>AA16</f>
        <v/>
      </c>
      <c r="AD17" t="inlineStr">
        <is>
          <t>None</t>
        </is>
      </c>
      <c r="AF17" t="inlineStr">
        <is>
          <t>None</t>
        </is>
      </c>
      <c r="AG17">
        <f>IF(AA17="", "", (Z17-AA17)*1000/(Y17-Y16))</f>
        <v/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B17" t="inlineStr">
        <is>
          <t>None</t>
        </is>
      </c>
      <c r="BD17" t="inlineStr">
        <is>
          <t>None</t>
        </is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>
        <f>A17+10</f>
        <v/>
      </c>
      <c r="B18">
        <f>C17</f>
        <v/>
      </c>
      <c r="F18" t="inlineStr">
        <is>
          <t>None</t>
        </is>
      </c>
      <c r="H18" t="inlineStr">
        <is>
          <t>None</t>
        </is>
      </c>
      <c r="I18">
        <f>IF(C18="", "", (B18-C18)*1000/(A18-A17))</f>
        <v/>
      </c>
      <c r="J18" s="121">
        <f>I18/F$2</f>
        <v/>
      </c>
      <c r="M18">
        <f>M17+10</f>
        <v/>
      </c>
      <c r="N18">
        <f>O17</f>
        <v/>
      </c>
      <c r="R18" t="inlineStr">
        <is>
          <t>None</t>
        </is>
      </c>
      <c r="T18" t="inlineStr">
        <is>
          <t>None</t>
        </is>
      </c>
      <c r="U18">
        <f>IF(O18="", "", (N18-O18)*1000/(M18-M17))</f>
        <v/>
      </c>
      <c r="V18" s="121">
        <f>U18/R$2</f>
        <v/>
      </c>
      <c r="Y18">
        <f>Y17+10</f>
        <v/>
      </c>
      <c r="Z18">
        <f>AA17</f>
        <v/>
      </c>
      <c r="AD18" t="inlineStr">
        <is>
          <t>None</t>
        </is>
      </c>
      <c r="AF18" t="inlineStr">
        <is>
          <t>None</t>
        </is>
      </c>
      <c r="AG18">
        <f>IF(AA18="", "", (Z18-AA18)*1000/(Y18-Y17))</f>
        <v/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B18" t="inlineStr">
        <is>
          <t>None</t>
        </is>
      </c>
      <c r="BD18" t="inlineStr">
        <is>
          <t>None</t>
        </is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>
        <f>A18+10</f>
        <v/>
      </c>
      <c r="B19">
        <f>C18</f>
        <v/>
      </c>
      <c r="F19" t="inlineStr">
        <is>
          <t>None</t>
        </is>
      </c>
      <c r="H19" t="inlineStr">
        <is>
          <t>None</t>
        </is>
      </c>
      <c r="I19">
        <f>IF(C19="", "", (B19-C19)*1000/(A19-A18))</f>
        <v/>
      </c>
      <c r="J19" s="121">
        <f>I19/F$2</f>
        <v/>
      </c>
      <c r="K19">
        <f>_xlfn.STDEV.P(I17:I19)/AVERAGE(I17:I19)</f>
        <v/>
      </c>
      <c r="L19">
        <f>AVERAGE(I17:I19)</f>
        <v/>
      </c>
      <c r="M19">
        <f>M18+10</f>
        <v/>
      </c>
      <c r="N19">
        <f>O18</f>
        <v/>
      </c>
      <c r="R19" t="inlineStr">
        <is>
          <t>None</t>
        </is>
      </c>
      <c r="T19" t="inlineStr">
        <is>
          <t>None</t>
        </is>
      </c>
      <c r="U19">
        <f>IF(O19="", "", (N19-O19)*1000/(M19-M18))</f>
        <v/>
      </c>
      <c r="V19" s="121">
        <f>U19/R$2</f>
        <v/>
      </c>
      <c r="W19">
        <f>_xlfn.STDEV.P(U17:U19)/AVERAGE(U17:U19)</f>
        <v/>
      </c>
      <c r="X19">
        <f>AVERAGE(U17:U19)</f>
        <v/>
      </c>
      <c r="Y19">
        <f>Y18+10</f>
        <v/>
      </c>
      <c r="Z19">
        <f>AA18</f>
        <v/>
      </c>
      <c r="AD19" t="inlineStr">
        <is>
          <t>None</t>
        </is>
      </c>
      <c r="AF19" t="inlineStr">
        <is>
          <t>None</t>
        </is>
      </c>
      <c r="AG19">
        <f>IF(AA19="", "", (Z19-AA19)*1000/(Y19-Y18))</f>
        <v/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B19" t="inlineStr">
        <is>
          <t>None</t>
        </is>
      </c>
      <c r="BD19" t="inlineStr">
        <is>
          <t>None</t>
        </is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>
        <f>A19+10</f>
        <v/>
      </c>
      <c r="B20">
        <f>C19</f>
        <v/>
      </c>
      <c r="F20" t="inlineStr">
        <is>
          <t>None</t>
        </is>
      </c>
      <c r="H20" t="inlineStr">
        <is>
          <t>None</t>
        </is>
      </c>
      <c r="I20">
        <f>IF(C20="", "", (B20-C20)*1000/(A20-A19))</f>
        <v/>
      </c>
      <c r="J20" s="121">
        <f>I20/F$2</f>
        <v/>
      </c>
      <c r="M20">
        <f>M19+10</f>
        <v/>
      </c>
      <c r="N20">
        <f>O19</f>
        <v/>
      </c>
      <c r="R20" t="inlineStr">
        <is>
          <t>None</t>
        </is>
      </c>
      <c r="T20" t="inlineStr">
        <is>
          <t>None</t>
        </is>
      </c>
      <c r="U20">
        <f>IF(O20="", "", (N20-O20)*1000/(M20-M19))</f>
        <v/>
      </c>
      <c r="V20" s="121">
        <f>U20/R$2</f>
        <v/>
      </c>
      <c r="Y20">
        <f>Y19+10</f>
        <v/>
      </c>
      <c r="Z20">
        <f>AA19</f>
        <v/>
      </c>
      <c r="AD20" t="inlineStr">
        <is>
          <t>None</t>
        </is>
      </c>
      <c r="AF20" t="inlineStr">
        <is>
          <t>None</t>
        </is>
      </c>
      <c r="AG20">
        <f>IF(AA20="", "", (Z20-AA20)*1000/(Y20-Y19))</f>
        <v/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B20" t="inlineStr">
        <is>
          <t>None</t>
        </is>
      </c>
      <c r="BD20" t="inlineStr">
        <is>
          <t>None</t>
        </is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>
        <f>A20+10</f>
        <v/>
      </c>
      <c r="B21">
        <f>C20</f>
        <v/>
      </c>
      <c r="F21" t="inlineStr">
        <is>
          <t>None</t>
        </is>
      </c>
      <c r="H21" t="inlineStr">
        <is>
          <t>None</t>
        </is>
      </c>
      <c r="I21">
        <f>IF(C21="", "", (B21-C21)*1000/(A21-A20))</f>
        <v/>
      </c>
      <c r="J21" s="121">
        <f>I21/F$2</f>
        <v/>
      </c>
      <c r="M21">
        <f>M20+10</f>
        <v/>
      </c>
      <c r="N21">
        <f>O20</f>
        <v/>
      </c>
      <c r="R21" t="inlineStr">
        <is>
          <t>None</t>
        </is>
      </c>
      <c r="T21" t="inlineStr">
        <is>
          <t>None</t>
        </is>
      </c>
      <c r="U21">
        <f>IF(O21="", "", (N21-O21)*1000/(M21-M20))</f>
        <v/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B21" t="inlineStr">
        <is>
          <t>None</t>
        </is>
      </c>
      <c r="BD21" t="inlineStr">
        <is>
          <t>None</t>
        </is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>
        <f>M21+10</f>
        <v/>
      </c>
      <c r="N22">
        <f>O21</f>
        <v/>
      </c>
      <c r="R22" t="inlineStr">
        <is>
          <t>None</t>
        </is>
      </c>
      <c r="T22" t="inlineStr">
        <is>
          <t>None</t>
        </is>
      </c>
      <c r="U22">
        <f>IF(O22="", "", (N22-O22)*1000/(M22-M21))</f>
        <v/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B22" t="inlineStr">
        <is>
          <t>None</t>
        </is>
      </c>
      <c r="BD22" t="inlineStr">
        <is>
          <t>None</t>
        </is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>
        <f>M22+10</f>
        <v/>
      </c>
      <c r="N23">
        <f>O22</f>
        <v/>
      </c>
      <c r="R23" t="inlineStr">
        <is>
          <t>None</t>
        </is>
      </c>
      <c r="T23" t="inlineStr">
        <is>
          <t>None</t>
        </is>
      </c>
      <c r="U23">
        <f>IF(O23="", "", (N23-O23)*1000/(M23-M22))</f>
        <v/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B23" t="inlineStr">
        <is>
          <t>None</t>
        </is>
      </c>
      <c r="BD23" t="inlineStr">
        <is>
          <t>None</t>
        </is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>
        <f>M23+10</f>
        <v/>
      </c>
      <c r="N24">
        <f>O23</f>
        <v/>
      </c>
      <c r="R24" t="inlineStr">
        <is>
          <t>None</t>
        </is>
      </c>
      <c r="T24" t="inlineStr">
        <is>
          <t>None</t>
        </is>
      </c>
      <c r="U24">
        <f>IF(O24="", "", (N24-O24)*1000/(M24-M23))</f>
        <v/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B24" t="inlineStr">
        <is>
          <t>None</t>
        </is>
      </c>
      <c r="BD24" t="inlineStr">
        <is>
          <t>None</t>
        </is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>
        <f>M24+10</f>
        <v/>
      </c>
      <c r="N25">
        <f>O24</f>
        <v/>
      </c>
      <c r="R25" t="inlineStr">
        <is>
          <t>None</t>
        </is>
      </c>
      <c r="T25" t="inlineStr">
        <is>
          <t>None</t>
        </is>
      </c>
      <c r="U25">
        <f>IF(O25="", "", (N25-O25)*1000/(M25-M24))</f>
        <v/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B25" t="inlineStr">
        <is>
          <t>None</t>
        </is>
      </c>
      <c r="BD25" t="inlineStr">
        <is>
          <t>None</t>
        </is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B26" t="inlineStr">
        <is>
          <t>None</t>
        </is>
      </c>
      <c r="BD26" t="inlineStr">
        <is>
          <t>None</t>
        </is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B27" t="inlineStr">
        <is>
          <t>None</t>
        </is>
      </c>
      <c r="BD27" t="inlineStr">
        <is>
          <t>None</t>
        </is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B28" t="inlineStr">
        <is>
          <t>None</t>
        </is>
      </c>
      <c r="BD28" t="inlineStr">
        <is>
          <t>None</t>
        </is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2025-08-19T19:26:47Z</dcterms:modified>
  <cp:lastModifiedBy>Alexander Becquet</cp:lastModifiedBy>
</cp:coreProperties>
</file>