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7" activeTab="14"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User Test Simulation" sheetId="8" state="visible" r:id="rId8"/>
    <sheet xmlns:r="http://schemas.openxmlformats.org/officeDocument/2006/relationships" name="Extended Test" sheetId="9" state="visible" r:id="rId9"/>
    <sheet xmlns:r="http://schemas.openxmlformats.org/officeDocument/2006/relationships" name="Long Puff Test" sheetId="10" state="visible" r:id="rId10"/>
    <sheet xmlns:r="http://schemas.openxmlformats.org/officeDocument/2006/relationships" name="Rapid Puff Test" sheetId="11" state="visible" r:id="rId11"/>
    <sheet xmlns:r="http://schemas.openxmlformats.org/officeDocument/2006/relationships" name="Intense Test" sheetId="12" state="visible" r:id="rId12"/>
    <sheet xmlns:r="http://schemas.openxmlformats.org/officeDocument/2006/relationships" name="Big Headspace Low T Test" sheetId="13" state="visible" r:id="rId13"/>
    <sheet xmlns:r="http://schemas.openxmlformats.org/officeDocument/2006/relationships" name="Anti-Burn Protection Test" sheetId="14" state="visible" r:id="rId14"/>
    <sheet xmlns:r="http://schemas.openxmlformats.org/officeDocument/2006/relationships" name="Big Headspace High T Test" sheetId="15" state="visible" r:id="rId15"/>
    <sheet xmlns:r="http://schemas.openxmlformats.org/officeDocument/2006/relationships" name="Upside Down Test" sheetId="16" state="visible" r:id="rId16"/>
    <sheet xmlns:r="http://schemas.openxmlformats.org/officeDocument/2006/relationships" name="Big Headspace Pocket Test" sheetId="17" state="visible" r:id="rId17"/>
    <sheet xmlns:r="http://schemas.openxmlformats.org/officeDocument/2006/relationships" name="Temperature Cycling Test" sheetId="18" state="visible" r:id="rId18"/>
    <sheet xmlns:r="http://schemas.openxmlformats.org/officeDocument/2006/relationships" name="High T High Humidity Test" sheetId="19" state="visible" r:id="rId19"/>
    <sheet xmlns:r="http://schemas.openxmlformats.org/officeDocument/2006/relationships" name="Low Temperature Stability" sheetId="20" state="visible" r:id="rId20"/>
    <sheet xmlns:r="http://schemas.openxmlformats.org/officeDocument/2006/relationships" name="Negative Pressure Test" sheetId="21" state="visible" r:id="rId21"/>
    <sheet xmlns:r="http://schemas.openxmlformats.org/officeDocument/2006/relationships" name="Viscosity Compatibility" sheetId="22" state="visible" r:id="rId22"/>
    <sheet xmlns:r="http://schemas.openxmlformats.org/officeDocument/2006/relationships" name="Various Oil Compatibility" sheetId="23" state="visible" r:id="rId23"/>
    <sheet xmlns:r="http://schemas.openxmlformats.org/officeDocument/2006/relationships" name="Quick Sensory Test" sheetId="24" state="visible" r:id="rId24"/>
    <sheet xmlns:r="http://schemas.openxmlformats.org/officeDocument/2006/relationships" name="Off-odor Score" sheetId="25" state="visible" r:id="rId25"/>
    <sheet xmlns:r="http://schemas.openxmlformats.org/officeDocument/2006/relationships" name="Sensory Consistency" sheetId="26" state="visible" r:id="rId26"/>
    <sheet xmlns:r="http://schemas.openxmlformats.org/officeDocument/2006/relationships" name="Heavy Metal Leaching Test" sheetId="27" state="visible" r:id="rId27"/>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2">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17" fillId="0" borderId="0" pivotButton="0" quotePrefix="0" xfId="0"/>
    <xf numFmtId="0" fontId="0" fillId="11" borderId="1" applyAlignment="1" pivotButton="0" quotePrefix="0" xfId="0">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7" fillId="0" borderId="1" applyAlignment="1" pivotButton="0" quotePrefix="0" xfId="0">
      <alignment horizontal="center" vertical="center" wrapText="1"/>
    </xf>
    <xf numFmtId="0" fontId="0" fillId="0" borderId="1" applyAlignment="1" pivotButton="0" quotePrefix="0" xfId="0">
      <alignment wrapText="1"/>
    </xf>
    <xf numFmtId="166" fontId="0" fillId="0" borderId="0" pivotButton="0" quotePrefix="0" xfId="0"/>
  </cellXfs>
  <cellStyles count="5">
    <cellStyle name="Normal" xfId="0" builtinId="0"/>
    <cellStyle name="Good" xfId="1" builtinId="26"/>
    <cellStyle name="Bad" xfId="2" builtinId="27"/>
    <cellStyle name="常规 3 4" xfId="3"/>
    <cellStyle name="Normal 2" xfId="4"/>
  </cellStyles>
  <dxfs count="602">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sheetData>
    <row r="1">
      <c r="C1" t="inlineStr">
        <is>
          <t>深圳麦克韦尔科技有限公司</t>
        </is>
      </c>
    </row>
    <row r="2">
      <c r="C2" t="inlineStr">
        <is>
          <t>Vaporizer Standard Testing Table - SDR</t>
        </is>
      </c>
    </row>
    <row r="3">
      <c r="C3" t="inlineStr">
        <is>
          <t>Product Model</t>
        </is>
      </c>
      <c r="I3" t="inlineStr">
        <is>
          <t>Date</t>
        </is>
      </c>
    </row>
    <row r="4">
      <c r="C4" t="inlineStr">
        <is>
          <t>Type</t>
        </is>
      </c>
      <c r="D4" t="inlineStr">
        <is>
          <t xml:space="preserve">          AIO                    510 Cartridge                 Pod                            Others (write details in the Note section)</t>
        </is>
      </c>
      <c r="I4" t="inlineStr">
        <is>
          <t>Note</t>
        </is>
      </c>
    </row>
    <row r="5">
      <c r="C5" t="inlineStr">
        <is>
          <t>Testing Personnel</t>
        </is>
      </c>
    </row>
    <row r="6">
      <c r="C6" t="inlineStr">
        <is>
          <t>Voltage of the selected battery</t>
        </is>
      </c>
    </row>
    <row r="7">
      <c r="C7" t="inlineStr">
        <is>
          <t>Item No.</t>
        </is>
      </c>
      <c r="D7" t="inlineStr">
        <is>
          <t>Item</t>
        </is>
      </c>
      <c r="E7" t="inlineStr">
        <is>
          <t>Objective</t>
        </is>
      </c>
      <c r="F7" t="inlineStr">
        <is>
          <t>Test Condition</t>
        </is>
      </c>
      <c r="G7" t="inlineStr">
        <is>
          <t>Test Method</t>
        </is>
      </c>
      <c r="H7" t="inlineStr">
        <is>
          <t>Sample Quantity（pcs）</t>
        </is>
      </c>
      <c r="I7" t="inlineStr">
        <is>
          <t>Data Collection</t>
        </is>
      </c>
      <c r="J7" t="inlineStr">
        <is>
          <t>Acceptance Criteria</t>
        </is>
      </c>
      <c r="K7" t="inlineStr">
        <is>
          <t xml:space="preserve">Equipment </t>
        </is>
      </c>
      <c r="L7" t="inlineStr">
        <is>
          <t>Applicable Model</t>
        </is>
      </c>
      <c r="M7" t="inlineStr">
        <is>
          <t>P4</t>
        </is>
      </c>
      <c r="N7" t="inlineStr">
        <is>
          <t>P5</t>
        </is>
      </c>
      <c r="O7" t="inlineStr">
        <is>
          <t>P6</t>
        </is>
      </c>
    </row>
    <row r="8">
      <c r="B8" t="inlineStr">
        <is>
          <t>Visual Inspection</t>
        </is>
      </c>
      <c r="C8" t="n">
        <v>1</v>
      </c>
      <c r="D8" t="inlineStr">
        <is>
          <t>Initial State Inspection</t>
        </is>
      </c>
      <c r="E8" t="inlineStr">
        <is>
          <t>Ensure that the samples are received under normal condition.</t>
        </is>
      </c>
      <c r="F8" t="inlineStr">
        <is>
          <t>Perform the test at a temperature of 23±5°C and a humidity of 35–70% RH (at the filled state)</t>
        </is>
      </c>
      <c r="G8" t="inlineStr">
        <is>
          <t>Use 700kcp D8. Puff at 60ml/3/30 regime; Test the resistance of the atomizer.</t>
        </is>
      </c>
      <c r="H8" t="n">
        <v>10</v>
      </c>
      <c r="I8" t="inlineStr">
        <is>
          <t>record the resistance of the atomizer, voltage of battery, and draw resistance</t>
        </is>
      </c>
      <c r="J8"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t="inlineStr">
        <is>
          <t>Puffing Machine, Scale, Battery, Digital Multimeter; Battery</t>
        </is>
      </c>
      <c r="L8" t="inlineStr">
        <is>
          <t>All</t>
        </is>
      </c>
      <c r="M8" t="inlineStr">
        <is>
          <t>√</t>
        </is>
      </c>
      <c r="N8" t="inlineStr">
        <is>
          <t>√</t>
        </is>
      </c>
      <c r="O8" t="inlineStr">
        <is>
          <t>√</t>
        </is>
      </c>
    </row>
    <row r="9">
      <c r="B9" t="inlineStr">
        <is>
          <t>Core Test (can use the samples from Visual inspection)</t>
        </is>
      </c>
      <c r="C9" t="n">
        <v>2</v>
      </c>
      <c r="D9" t="inlineStr">
        <is>
          <t>Quick Screening Test/Regular Puffing Test</t>
        </is>
      </c>
      <c r="E9" t="inlineStr">
        <is>
          <t>Quick analysis to show the consistcy of the performance</t>
        </is>
      </c>
      <c r="F9" t="inlineStr">
        <is>
          <t>Perform the test at a temperature of 23±5°C and a humidity of 35–70% RH (at the filled state)</t>
        </is>
      </c>
      <c r="G9"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t="n">
        <v>2</v>
      </c>
      <c r="I9" t="inlineStr">
        <is>
          <t>record the TPM and draw resistance when there is a change in status</t>
        </is>
      </c>
      <c r="J9" t="inlineStr">
        <is>
          <t>The typical draw resistance specification range is &lt;1.5 kPa or as specially indicated.                                                                                             No leaking, clogging                                                                     Functionality is normal with no burnt smell from the filter and no sign of leakage.</t>
        </is>
      </c>
      <c r="K9" t="inlineStr">
        <is>
          <t>Puffing Machine; Scale; Battery</t>
        </is>
      </c>
      <c r="L9" t="inlineStr">
        <is>
          <t>All</t>
        </is>
      </c>
      <c r="M9" t="inlineStr">
        <is>
          <t>√</t>
        </is>
      </c>
      <c r="N9" t="inlineStr">
        <is>
          <t>√</t>
        </is>
      </c>
      <c r="O9" t="inlineStr">
        <is>
          <t>as needed</t>
        </is>
      </c>
    </row>
    <row r="10">
      <c r="C10" t="n">
        <v>3</v>
      </c>
      <c r="D10" t="inlineStr">
        <is>
          <t>Lifetime Test</t>
        </is>
      </c>
      <c r="E10" t="inlineStr">
        <is>
          <t>Analysis of smoke concentration decay and heating element decay curve</t>
        </is>
      </c>
      <c r="F10" t="inlineStr">
        <is>
          <t>Perform the test at a temperature of 23±5°C and a humidity of 35–70% RH (at the filled state)</t>
        </is>
      </c>
      <c r="G10"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t="n">
        <v>3</v>
      </c>
      <c r="I10" t="inlineStr">
        <is>
          <t>record the net weight of the oil filled, record the TPM and draw resistance when there is a change in status</t>
        </is>
      </c>
      <c r="J10" t="inlineStr">
        <is>
          <t>N/A</t>
        </is>
      </c>
      <c r="K10" t="inlineStr">
        <is>
          <t>Puffing Machine; Scale; Battery</t>
        </is>
      </c>
      <c r="L10" t="inlineStr">
        <is>
          <t>AIO or 510 with removable mouthpiece</t>
        </is>
      </c>
      <c r="M10" t="inlineStr">
        <is>
          <t>√</t>
        </is>
      </c>
      <c r="N10" t="inlineStr">
        <is>
          <t>as needed</t>
        </is>
      </c>
      <c r="O10" t="inlineStr">
        <is>
          <t>as needed</t>
        </is>
      </c>
    </row>
    <row r="11">
      <c r="C11" t="n">
        <v>4</v>
      </c>
      <c r="D11" t="inlineStr">
        <is>
          <t>Aerosol Temperature</t>
        </is>
      </c>
      <c r="E11" t="inlineStr">
        <is>
          <t xml:space="preserve">Temperature analysis for sensory </t>
        </is>
      </c>
      <c r="F11" t="inlineStr">
        <is>
          <t>Perform the test at a temperature of 23±5°C and a humidity of 35–70% RH (at the filled state)</t>
        </is>
      </c>
      <c r="G11" t="inlineStr">
        <is>
          <t>Use 700kcp D8. Test the aerosol temperature right at the mouthpiece outlet using thermalcouple. 60ml/3/30, one by one, and 5 puffs per session, repeat for 3 sessions, record the highest value for each puff.</t>
        </is>
      </c>
      <c r="H11" t="n">
        <v>5</v>
      </c>
      <c r="I11" t="inlineStr">
        <is>
          <t>Record the aerosol temperatures</t>
        </is>
      </c>
      <c r="J11" t="inlineStr">
        <is>
          <t>Aerosol Temperature &lt;70°C</t>
        </is>
      </c>
      <c r="K11" t="inlineStr">
        <is>
          <t>Thermocouple; Puffing Machine; Battery</t>
        </is>
      </c>
      <c r="L11" t="inlineStr">
        <is>
          <t>All</t>
        </is>
      </c>
      <c r="M11" t="inlineStr">
        <is>
          <t>√</t>
        </is>
      </c>
      <c r="N11" t="inlineStr">
        <is>
          <t>as needed</t>
        </is>
      </c>
      <c r="O11" t="inlineStr">
        <is>
          <t>as needed</t>
        </is>
      </c>
    </row>
    <row r="12">
      <c r="B12" t="inlineStr">
        <is>
          <t>Consumer Reliability Test</t>
        </is>
      </c>
      <c r="C12" t="n">
        <v>5</v>
      </c>
      <c r="D12" t="inlineStr">
        <is>
          <t>User Test - Full Cycle</t>
        </is>
      </c>
      <c r="E12" t="inlineStr">
        <is>
          <t>Simulate the complexity of consumer testing scenarios. It would potentially exposes unexpected issues during the testing.</t>
        </is>
      </c>
      <c r="F12" t="inlineStr">
        <is>
          <t xml:space="preserve"> </t>
        </is>
      </c>
      <c r="G12"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t="n">
        <v>10</v>
      </c>
      <c r="I12" t="inlineStr">
        <is>
          <t>Collect S1, S2, S3 forms or comments</t>
        </is>
      </c>
      <c r="J12" t="inlineStr">
        <is>
          <t>Free of external damage, free of leaking, clogging, burning</t>
        </is>
      </c>
      <c r="K12" t="inlineStr">
        <is>
          <t>C:\SynologyDrive\SDR\Device Group\Tests Standards\SOP\Sensory Forms and Templates\Form S1</t>
        </is>
      </c>
      <c r="L12" t="inlineStr">
        <is>
          <t>All</t>
        </is>
      </c>
      <c r="M12" t="inlineStr">
        <is>
          <t>√</t>
        </is>
      </c>
      <c r="N12" t="inlineStr">
        <is>
          <t>as needed</t>
        </is>
      </c>
      <c r="O12" t="inlineStr">
        <is>
          <t>as needed</t>
        </is>
      </c>
    </row>
    <row r="13">
      <c r="C13" t="n">
        <v>6</v>
      </c>
      <c r="D13" t="inlineStr">
        <is>
          <t>Horizontal Test</t>
        </is>
      </c>
      <c r="E13" t="inlineStr">
        <is>
          <t>Simulate the issue of large air bubbles obstructing the liquid entry port when using high-viscosity oil.</t>
        </is>
      </c>
      <c r="F13" t="inlineStr">
        <is>
          <t>Perform the test at a temperature of 23±5°C and a humidity of 35–70% RH (at the filled state)</t>
        </is>
      </c>
      <c r="G13" t="inlineStr">
        <is>
          <t>Use 700kcp D8 and test while keeping the device horizentally. 60ml/3/30, 5 puffs per session. Test 20 cycles. Record TPM, clogging and burnt. Keep the device horizentally during the session breaks</t>
        </is>
      </c>
      <c r="H13" t="n">
        <v>5</v>
      </c>
      <c r="I13" t="inlineStr">
        <is>
          <t>record the net weight of the oil filled, record the TPM and draw resistance when there is a change in status</t>
        </is>
      </c>
      <c r="J13" t="inlineStr">
        <is>
          <t>The typical draw resistance specification range is &lt;1.5 kPa or as specially indicated.                                                                                             No leaking, clogging                                                                     Functionality is normal with no burnt smell from the filter and no sign of leakage.</t>
        </is>
      </c>
      <c r="K13" t="inlineStr">
        <is>
          <t>Puffing Machine; Scale; Battery</t>
        </is>
      </c>
      <c r="L13" t="inlineStr">
        <is>
          <t>All</t>
        </is>
      </c>
      <c r="M13" t="inlineStr">
        <is>
          <t>√</t>
        </is>
      </c>
      <c r="N13" t="inlineStr">
        <is>
          <t>as needed</t>
        </is>
      </c>
      <c r="O13" t="inlineStr">
        <is>
          <t>as needed</t>
        </is>
      </c>
    </row>
    <row r="14">
      <c r="C14" t="n">
        <v>7</v>
      </c>
      <c r="D14" t="inlineStr">
        <is>
          <t>Extended Test</t>
        </is>
      </c>
      <c r="E14" t="inlineStr">
        <is>
          <t>Simulate issues, such as suction blockage, leakage, and whether the equipment exhibits any cracks or other abnormalities.</t>
        </is>
      </c>
      <c r="F14" t="inlineStr">
        <is>
          <t>Perform the test at a temperature of 23±5°C and a humidity of 35–70% RH (at the filled state)</t>
        </is>
      </c>
      <c r="G14" t="inlineStr">
        <is>
          <t>Use 700kcp D8, 60/3/30, 10min break, 5 or 10 puffs per session, 10min break between sessions. Test to the end. Dissamble and take zoom-in photos of heating elements and check for leaking.</t>
        </is>
      </c>
      <c r="H14" t="n">
        <v>5</v>
      </c>
      <c r="I14" t="inlineStr">
        <is>
          <t>record the net weight of the oil filled, record the TPM and draw resistance when there is a change in status</t>
        </is>
      </c>
      <c r="J14" t="inlineStr">
        <is>
          <t xml:space="preserve">Not determined                                                        </t>
        </is>
      </c>
      <c r="K14" t="inlineStr">
        <is>
          <t>Puffing Machine; Scale; Battery</t>
        </is>
      </c>
      <c r="L14" t="inlineStr">
        <is>
          <t>All</t>
        </is>
      </c>
      <c r="M14" t="inlineStr">
        <is>
          <t>√</t>
        </is>
      </c>
      <c r="N14" t="inlineStr">
        <is>
          <t>as needed</t>
        </is>
      </c>
      <c r="O14" t="inlineStr">
        <is>
          <t>as needed</t>
        </is>
      </c>
    </row>
    <row r="15">
      <c r="C15" t="n">
        <v>8</v>
      </c>
      <c r="D15" t="inlineStr">
        <is>
          <t>Long Puff Test</t>
        </is>
      </c>
      <c r="E15" t="inlineStr">
        <is>
          <t>Inspect the capability for continuous oil supply over long period of time</t>
        </is>
      </c>
      <c r="F15" t="inlineStr">
        <is>
          <t>Perform the test at a temperature of 23±5°C and a humidity of 35–70% RH (at the filled state)</t>
        </is>
      </c>
      <c r="G15" t="inlineStr">
        <is>
          <t>Use 700kcp D8 to test under 3 different regimes, 120/6/30;
160/8/30; 200/10/30; 3 puffs per session, 2 sessions per regime.</t>
        </is>
      </c>
      <c r="H15" t="n">
        <v>5</v>
      </c>
      <c r="I15" t="inlineStr">
        <is>
          <t>record the TPM and draw resistance when there is a change in status</t>
        </is>
      </c>
      <c r="J15" t="inlineStr">
        <is>
          <t>Free of damage or deformation on the exterior. No leakage, clogging and burning.</t>
        </is>
      </c>
      <c r="K15" t="inlineStr">
        <is>
          <t>Puffing Machine; Scale; Battery</t>
        </is>
      </c>
      <c r="L15" t="inlineStr">
        <is>
          <t>All</t>
        </is>
      </c>
      <c r="M15" t="inlineStr">
        <is>
          <t>√</t>
        </is>
      </c>
      <c r="N15" t="inlineStr">
        <is>
          <t>as needed</t>
        </is>
      </c>
      <c r="O15" t="inlineStr">
        <is>
          <t>as needed</t>
        </is>
      </c>
    </row>
    <row r="16">
      <c r="C16" t="n">
        <v>9</v>
      </c>
      <c r="D16" t="inlineStr">
        <is>
          <t>Rapid Puff Test</t>
        </is>
      </c>
      <c r="E16" t="inlineStr">
        <is>
          <t>Simulate the regular daily vaping practice</t>
        </is>
      </c>
      <c r="F16" t="inlineStr">
        <is>
          <t>Perform the test at a temperature of 23±5°C and a humidity of 35–70% RH (at the filled state)</t>
        </is>
      </c>
      <c r="G16" t="inlineStr">
        <is>
          <t xml:space="preserve">Use 700kcp D8 to test under 60ml/3/3, 5 puffs per session; 4 sessions in total. </t>
        </is>
      </c>
      <c r="H16" t="n">
        <v>5</v>
      </c>
      <c r="I16" t="inlineStr">
        <is>
          <t>record the TPM and draw resistance when there is a change in status</t>
        </is>
      </c>
      <c r="J16" t="inlineStr">
        <is>
          <t>Free of damage or deformation on the exterior. No leakage, clogging and burning. Average TPM&gt;2 mg/puff (if applicable for the model)</t>
        </is>
      </c>
      <c r="K16" t="inlineStr">
        <is>
          <t>Puffing Machine; Scale; Battery</t>
        </is>
      </c>
      <c r="L16" t="inlineStr">
        <is>
          <t>All</t>
        </is>
      </c>
      <c r="M16" t="inlineStr">
        <is>
          <t>√</t>
        </is>
      </c>
      <c r="N16" t="inlineStr">
        <is>
          <t>as needed</t>
        </is>
      </c>
      <c r="O16" t="inlineStr">
        <is>
          <t>as needed</t>
        </is>
      </c>
    </row>
    <row r="17">
      <c r="C17" t="n">
        <v>10</v>
      </c>
      <c r="D17" t="inlineStr">
        <is>
          <t>Intense Test</t>
        </is>
      </c>
      <c r="E17" t="inlineStr">
        <is>
          <t>Simulate the hardpull</t>
        </is>
      </c>
      <c r="F17" t="inlineStr">
        <is>
          <t>Perform the test at a temperature of 23±5°C and a humidity of 35–70% RH (at the filled state)</t>
        </is>
      </c>
      <c r="G17"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t="n">
        <v>5</v>
      </c>
      <c r="I17" t="inlineStr">
        <is>
          <t>record the net weight of the oil filled, record the TPM and draw resistance when there is a change in status</t>
        </is>
      </c>
      <c r="J17" t="inlineStr">
        <is>
          <t>Free of external damage, free of leaking, clogging, burning. Normal functionality.</t>
        </is>
      </c>
      <c r="K17" t="inlineStr">
        <is>
          <t>Puffing Machine; Scale; Battery</t>
        </is>
      </c>
      <c r="L17" t="inlineStr">
        <is>
          <t>All</t>
        </is>
      </c>
      <c r="M17" t="inlineStr">
        <is>
          <t>√</t>
        </is>
      </c>
      <c r="N17" t="inlineStr">
        <is>
          <t>√</t>
        </is>
      </c>
      <c r="O17" t="inlineStr">
        <is>
          <t>as needed</t>
        </is>
      </c>
    </row>
    <row r="18">
      <c r="C18" t="n">
        <v>11</v>
      </c>
      <c r="D18" t="inlineStr">
        <is>
          <t>Big Headspace Low Temperature</t>
        </is>
      </c>
      <c r="E18" t="inlineStr">
        <is>
          <t>Evaluate the capbility of retaining the oil in place under low temperature, big headspace.</t>
        </is>
      </c>
      <c r="F18" t="inlineStr">
        <is>
          <t>Perform the test at a temperature of 10°C and a humidity of 35–70% RH</t>
        </is>
      </c>
      <c r="G18"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t="n">
        <v>5</v>
      </c>
      <c r="I18" t="inlineStr">
        <is>
          <t>record the TPM and draw resistance when there is a change in status</t>
        </is>
      </c>
      <c r="J18" t="inlineStr">
        <is>
          <t>Air bubbles appear within 10 puffs. Free of external damage, free of leaking, clogging, burning. Normal functionality.</t>
        </is>
      </c>
      <c r="K18" t="inlineStr">
        <is>
          <t>Puffing Machine; Scale; Battery; Temp Chamber</t>
        </is>
      </c>
      <c r="L18" t="inlineStr">
        <is>
          <t>All</t>
        </is>
      </c>
      <c r="M18" t="inlineStr">
        <is>
          <t>√</t>
        </is>
      </c>
      <c r="N18" t="inlineStr">
        <is>
          <t>√</t>
        </is>
      </c>
      <c r="O18" t="inlineStr">
        <is>
          <t>as needed</t>
        </is>
      </c>
      <c r="P18" t="inlineStr">
        <is>
          <t>can be done by the Yunnan Lab</t>
        </is>
      </c>
    </row>
    <row r="19">
      <c r="C19" t="n">
        <v>12</v>
      </c>
      <c r="D19" t="inlineStr">
        <is>
          <t>Anti Dry-Burn Protection Test</t>
        </is>
      </c>
      <c r="E19" t="inlineStr">
        <is>
          <t>Simulate irregular placement</t>
        </is>
      </c>
      <c r="F19" t="inlineStr">
        <is>
          <t>Perform the test at a temperature of 23±5°C and a humidity of 35–70% RH</t>
        </is>
      </c>
      <c r="G19"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t="n">
        <v>5</v>
      </c>
      <c r="I19" t="inlineStr">
        <is>
          <t>Record the resistance</t>
        </is>
      </c>
      <c r="J19" t="inlineStr">
        <is>
          <t>The resistance change &lt; 0.02 Ω. No leakage, clogging, or burnt smell.</t>
        </is>
      </c>
      <c r="K19" t="inlineStr">
        <is>
          <t>NA</t>
        </is>
      </c>
      <c r="L19" t="inlineStr">
        <is>
          <t>Only applicable for the device carries anti-dry burn feature</t>
        </is>
      </c>
      <c r="M19" t="inlineStr">
        <is>
          <t>as needed</t>
        </is>
      </c>
      <c r="N19" t="inlineStr">
        <is>
          <t>as needed</t>
        </is>
      </c>
      <c r="O19" t="inlineStr">
        <is>
          <t>as needed</t>
        </is>
      </c>
    </row>
    <row r="20">
      <c r="C20" t="n">
        <v>13</v>
      </c>
      <c r="D20" t="inlineStr">
        <is>
          <t>Big Headspace High Temperature</t>
        </is>
      </c>
      <c r="E20" t="inlineStr">
        <is>
          <t>Evaluate the capbility of retaining the oil in place under high temperature, big headspace.</t>
        </is>
      </c>
      <c r="F20" t="inlineStr">
        <is>
          <t>Perform the test at a temperature of 40°C and a humidity of 35–70% RH</t>
        </is>
      </c>
      <c r="G20" t="inlineStr">
        <is>
          <t>Fill 700kcp D8 to 1/2 of the device.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for each of the first 10 puffs. If necessary, repeat the entire test until failure.</t>
        </is>
      </c>
      <c r="H20" t="n">
        <v>5</v>
      </c>
      <c r="I20" t="inlineStr">
        <is>
          <t>record the TPM and draw resistance for each individual puff</t>
        </is>
      </c>
      <c r="J20" t="inlineStr">
        <is>
          <t>Air bubbles appear within 10 puffs. Free of external damage, free of leaking, clogging, burning. Normal functionality.</t>
        </is>
      </c>
      <c r="K20" t="inlineStr">
        <is>
          <t>Puffing Machine; Scale; Battery; Oven</t>
        </is>
      </c>
      <c r="L20" t="inlineStr">
        <is>
          <t>All</t>
        </is>
      </c>
      <c r="M20" t="inlineStr">
        <is>
          <t>√</t>
        </is>
      </c>
      <c r="N20" t="inlineStr">
        <is>
          <t>√</t>
        </is>
      </c>
      <c r="O20" t="inlineStr">
        <is>
          <t>as needed</t>
        </is>
      </c>
      <c r="P20" t="inlineStr">
        <is>
          <t>can be done by the Yunnan Lab</t>
        </is>
      </c>
    </row>
    <row r="21">
      <c r="C21" t="n">
        <v>14</v>
      </c>
      <c r="D21" t="inlineStr">
        <is>
          <t>Upside Down Test</t>
        </is>
      </c>
      <c r="E21" t="inlineStr">
        <is>
          <t>Simulate irregular placement</t>
        </is>
      </c>
      <c r="F21" t="inlineStr">
        <is>
          <t>Perform the test at a temperature of 23±5°C and a humidity of 35–70% RH</t>
        </is>
      </c>
      <c r="G2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t="n">
        <v>5</v>
      </c>
      <c r="I21" t="inlineStr">
        <is>
          <t>record the TPM and draw resistance when there is a change in status</t>
        </is>
      </c>
      <c r="J21" t="inlineStr">
        <is>
          <t xml:space="preserve">Free of external damage, free of leaking, clogging, burning. Normal functionality. No any sign of burning within 5 puffs. </t>
        </is>
      </c>
      <c r="K21" t="inlineStr">
        <is>
          <t>Puffing Machine; Scale; Battery</t>
        </is>
      </c>
      <c r="L21" t="inlineStr">
        <is>
          <t>All</t>
        </is>
      </c>
      <c r="M21" t="inlineStr">
        <is>
          <t>√</t>
        </is>
      </c>
      <c r="N21" t="inlineStr">
        <is>
          <t>as needed</t>
        </is>
      </c>
      <c r="O21" t="inlineStr">
        <is>
          <t>as needed</t>
        </is>
      </c>
    </row>
    <row r="22">
      <c r="C22" t="n">
        <v>15</v>
      </c>
      <c r="D22" t="inlineStr">
        <is>
          <t>Big Headspace Pocket Test</t>
        </is>
      </c>
      <c r="E22" t="inlineStr">
        <is>
          <t>Simulate irregular placement</t>
        </is>
      </c>
      <c r="F22" t="inlineStr">
        <is>
          <t>N/A</t>
        </is>
      </c>
      <c r="G22"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t="n">
        <v>5</v>
      </c>
      <c r="I22" t="inlineStr">
        <is>
          <t>record the TPM and draw resistance when there is a change in status</t>
        </is>
      </c>
      <c r="J22" t="inlineStr">
        <is>
          <t>No clogging or burning, with draw resistance increase ≤ 0.2 kPa.</t>
        </is>
      </c>
      <c r="K22" t="inlineStr">
        <is>
          <t>Puffing Machine; Scale; Battery</t>
        </is>
      </c>
      <c r="L22" t="inlineStr">
        <is>
          <t>All</t>
        </is>
      </c>
      <c r="M22" t="inlineStr">
        <is>
          <t>√</t>
        </is>
      </c>
      <c r="N22" t="inlineStr">
        <is>
          <t>as needed</t>
        </is>
      </c>
      <c r="O22" t="inlineStr">
        <is>
          <t>as needed</t>
        </is>
      </c>
    </row>
    <row r="23">
      <c r="B23" t="inlineStr">
        <is>
          <t>Transportation Reliability Test</t>
        </is>
      </c>
      <c r="C23" t="n">
        <v>16</v>
      </c>
      <c r="D23" t="inlineStr">
        <is>
          <t>Temperature Cycling Test</t>
        </is>
      </c>
      <c r="E23" t="inlineStr">
        <is>
          <t>Evaluate the capbility of retaining the oil in place under dramatic temperature change</t>
        </is>
      </c>
      <c r="F23" t="inlineStr">
        <is>
          <t>As per instruction</t>
        </is>
      </c>
      <c r="G23"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t="n">
        <v>15</v>
      </c>
      <c r="I23" t="inlineStr">
        <is>
          <t>no puffing test needed</t>
        </is>
      </c>
      <c r="J23" t="inlineStr">
        <is>
          <t xml:space="preserve">Not determined.                                                   </t>
        </is>
      </c>
      <c r="K23" t="inlineStr">
        <is>
          <t>Puffing machine; Temperature controlled oven and freezer; High resolution camera; Scale; Battery</t>
        </is>
      </c>
      <c r="L23" t="inlineStr">
        <is>
          <t>All</t>
        </is>
      </c>
      <c r="M23" t="inlineStr">
        <is>
          <t>√</t>
        </is>
      </c>
      <c r="N23" t="inlineStr">
        <is>
          <t>as needed</t>
        </is>
      </c>
      <c r="O23" t="inlineStr">
        <is>
          <t>as needed</t>
        </is>
      </c>
    </row>
    <row r="24">
      <c r="C24" t="n">
        <v>17</v>
      </c>
      <c r="D24" t="inlineStr">
        <is>
          <t>High Temperature, High Relative Humidity Test</t>
        </is>
      </c>
      <c r="E24" t="inlineStr">
        <is>
          <t>Evaluate the capbility of retaining the oil in place under dramatic temperature and relative humidity change</t>
        </is>
      </c>
      <c r="F24" t="inlineStr">
        <is>
          <t xml:space="preserve">Temperature of 60℃, 60％RH. </t>
        </is>
      </c>
      <c r="G24"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t="n">
        <v>15</v>
      </c>
      <c r="I24" t="inlineStr">
        <is>
          <t>record the TPM and draw resistance when there is a change in status</t>
        </is>
      </c>
      <c r="J24" t="inlineStr">
        <is>
          <t>The typical draw resistance specification range is 0.75-1.5 kPa or as specially indicated.                                                                                             No leaking, clogging                                                                     Functionality is normal with no burnt smell from the filter and no sign of leakage.</t>
        </is>
      </c>
      <c r="K24" t="inlineStr">
        <is>
          <t>Puffing machine; Temperature &amp; Relative Humidity chamber; High resolution camera; Scale; Battery</t>
        </is>
      </c>
      <c r="L24" t="inlineStr">
        <is>
          <t>All</t>
        </is>
      </c>
      <c r="M24" t="inlineStr">
        <is>
          <t>√</t>
        </is>
      </c>
      <c r="N24" t="inlineStr">
        <is>
          <t>as needed</t>
        </is>
      </c>
      <c r="O24" t="inlineStr">
        <is>
          <t>as needed</t>
        </is>
      </c>
    </row>
    <row r="25">
      <c r="C25" t="n">
        <v>18</v>
      </c>
      <c r="D25" t="inlineStr">
        <is>
          <t>Low Temperature Stability Test</t>
        </is>
      </c>
      <c r="E25" t="inlineStr">
        <is>
          <t xml:space="preserve">
Evaluate the stability under low temperature conditions</t>
        </is>
      </c>
      <c r="F25" t="inlineStr">
        <is>
          <t xml:space="preserve">Set chamber to -20℃, 35-70％RH. </t>
        </is>
      </c>
      <c r="G25" t="inlineStr">
        <is>
          <t>Fill with 700kcp D8.  Set the temperature to -20°C. Keep the samples in for 24 hours. Move the samples to room temperature for 2hours (20±5℃). Check for if it still activate normally. 60ml/3/30, 5 puffs per session and 5 sessions</t>
        </is>
      </c>
      <c r="H25" t="n">
        <v>5</v>
      </c>
      <c r="I25" t="inlineStr">
        <is>
          <t>record the TPM and draw resistance when there is a change in status</t>
        </is>
      </c>
      <c r="J25" t="inlineStr">
        <is>
          <t>The typical draw resistance specification range is 0.75-1.5 kPa or as specially indicated.                                                                                             No leaking, clogging                                                                     Functionality is normal with no burnt smell from the filter and no sign of leakage.</t>
        </is>
      </c>
      <c r="K25" t="inlineStr">
        <is>
          <t>Puffing machine; Temperature controlled freezer; Scale; Battery</t>
        </is>
      </c>
      <c r="L25" t="inlineStr">
        <is>
          <t>All</t>
        </is>
      </c>
      <c r="M25" t="inlineStr">
        <is>
          <t>√</t>
        </is>
      </c>
      <c r="N25" t="inlineStr">
        <is>
          <t>as needed</t>
        </is>
      </c>
      <c r="O25" t="inlineStr">
        <is>
          <t>as needed</t>
        </is>
      </c>
    </row>
    <row r="26">
      <c r="C26" t="n">
        <v>19</v>
      </c>
      <c r="D26" t="inlineStr">
        <is>
          <t>Negative Pressure Test</t>
        </is>
      </c>
      <c r="E26" t="inlineStr">
        <is>
          <t>Investigate oil retention capability under pressure shock; simulate flight's cabin pressure when it increases to 0.6-0.8 atmospheres, equivalent to atmospheric pressure at an altitude of approximately 2500-3000 meters.</t>
        </is>
      </c>
      <c r="F26" t="inlineStr">
        <is>
          <t>20±5℃, and pressure to 60Kpa（relatively -41kpa)</t>
        </is>
      </c>
      <c r="G26" t="inlineStr">
        <is>
          <t>Fill with 700kcp D8. Put on flat placement, vertical placement, upright placement. Set temperature to 20±5℃, and pressure to 60Kpa（relatively -41kpa） for 6 hours. 60ml/3/30, 5 puffs per session and 5 sessions</t>
        </is>
      </c>
      <c r="H26" t="n">
        <v>9</v>
      </c>
      <c r="I26" t="inlineStr">
        <is>
          <t>record the TPM and draw resistance when there is a change in status</t>
        </is>
      </c>
      <c r="J26" t="inlineStr">
        <is>
          <t>Free of external damage, free of leaking, clogging, burning. Normal functionality.</t>
        </is>
      </c>
      <c r="K26" t="inlineStr">
        <is>
          <t>Puffing machine; Pressure chamber; Scale; Battery</t>
        </is>
      </c>
      <c r="L26" t="inlineStr">
        <is>
          <t>All</t>
        </is>
      </c>
      <c r="M26" t="inlineStr">
        <is>
          <t>√</t>
        </is>
      </c>
      <c r="N26" t="inlineStr">
        <is>
          <t>as needed</t>
        </is>
      </c>
      <c r="O26" t="inlineStr">
        <is>
          <t>as needed</t>
        </is>
      </c>
      <c r="P26" t="inlineStr">
        <is>
          <t>can be done by the Yunnan Lab</t>
        </is>
      </c>
    </row>
    <row r="27">
      <c r="B27" t="inlineStr">
        <is>
          <t>Compatibility Test</t>
        </is>
      </c>
      <c r="C27" t="n">
        <v>20</v>
      </c>
      <c r="D27" t="inlineStr">
        <is>
          <t xml:space="preserve">Visocisity Compatibility </t>
        </is>
      </c>
      <c r="E27" t="inlineStr">
        <is>
          <t>Compatibility of handling various oil viscosities</t>
        </is>
      </c>
      <c r="F27" t="inlineStr">
        <is>
          <t>Perform the test at a temperature of 23±5°C and a humidity of 35–70% RH</t>
        </is>
      </c>
      <c r="G27" t="inlineStr">
        <is>
          <t>1. Test with 20kcp,100kcp, 400kcp, 1mcp and 4mcp D8 for TPM using regular test. (+/- 10% variance is allowed based on current stock).
2. Test at 23±5℃,60ml/3/30, 5 or 10 puffs per session and 10 sessions</t>
        </is>
      </c>
      <c r="H27" t="inlineStr">
        <is>
          <t>5（1 for each viscosity）</t>
        </is>
      </c>
      <c r="I27" t="inlineStr">
        <is>
          <t>record the TPM and draw resistance when there is a change in status</t>
        </is>
      </c>
      <c r="J27" t="inlineStr">
        <is>
          <t xml:space="preserve">Not determined.                                                   </t>
        </is>
      </c>
      <c r="K27" t="inlineStr">
        <is>
          <t>Puffing Machine; Scale; Battery</t>
        </is>
      </c>
      <c r="L27" t="inlineStr">
        <is>
          <t>All</t>
        </is>
      </c>
      <c r="M27" t="inlineStr">
        <is>
          <t>√</t>
        </is>
      </c>
      <c r="N27" t="inlineStr">
        <is>
          <t>√</t>
        </is>
      </c>
      <c r="O27" t="inlineStr">
        <is>
          <t>as needed</t>
        </is>
      </c>
    </row>
    <row r="28">
      <c r="C28" t="n">
        <v>21</v>
      </c>
      <c r="D28" t="inlineStr">
        <is>
          <t xml:space="preserve">Various Oil Compatibility </t>
        </is>
      </c>
      <c r="E28" t="inlineStr">
        <is>
          <t>Compatibility of handling various oil types</t>
        </is>
      </c>
      <c r="F28" t="inlineStr">
        <is>
          <t>Perform the test at a temperature of 23±5°C and a humidity of 35–70% RH</t>
        </is>
      </c>
      <c r="G28" t="inlineStr">
        <is>
          <t>1. Use the leading brand's Live Resin, Live Rosin, and D9 to test for regular puffing. 
2.Test at 23±5℃,60ml/3/30, 5 or 10 puffs per session and 10 sessions</t>
        </is>
      </c>
      <c r="H28" t="n">
        <v>3</v>
      </c>
      <c r="I28" t="inlineStr">
        <is>
          <t>record the TPM and draw resistance when there is a change in status</t>
        </is>
      </c>
      <c r="J28" t="inlineStr">
        <is>
          <t xml:space="preserve">Not determined.                                                   </t>
        </is>
      </c>
      <c r="K28" t="inlineStr">
        <is>
          <t>Puffing Machine; Scale; Battery</t>
        </is>
      </c>
      <c r="L28" t="inlineStr">
        <is>
          <t>All</t>
        </is>
      </c>
      <c r="M28" t="inlineStr">
        <is>
          <t>√</t>
        </is>
      </c>
      <c r="N28" t="inlineStr">
        <is>
          <t>√</t>
        </is>
      </c>
      <c r="O28" t="inlineStr">
        <is>
          <t>as needed</t>
        </is>
      </c>
    </row>
    <row r="29">
      <c r="C29" t="n">
        <v>22</v>
      </c>
      <c r="D29" t="inlineStr">
        <is>
          <t>Internal Sensory - Quick Sensory Test</t>
        </is>
      </c>
      <c r="E29" t="inlineStr">
        <is>
          <t>Quick evaluation of the product's sensory and ensure it meets the consumer preferences</t>
        </is>
      </c>
      <c r="F29" t="inlineStr">
        <is>
          <t>N/A</t>
        </is>
      </c>
      <c r="G29" t="inlineStr">
        <is>
          <t xml:space="preserve">1. Use the medium designed for this product
2. ≥10 testers, including light and heavy users
3. Test sensory at the beginning, middle, and end. Use the most updated sensory testing form, comparing to EVO Max and competitor device, if any. </t>
        </is>
      </c>
      <c r="H29" t="n">
        <v>3</v>
      </c>
      <c r="I29" t="inlineStr">
        <is>
          <t>S2</t>
        </is>
      </c>
      <c r="J29" t="inlineStr">
        <is>
          <t xml:space="preserve">Not determined.                                                   </t>
        </is>
      </c>
      <c r="K29" t="inlineStr">
        <is>
          <t>C:\SynologyDrive\SDR\Device Group\Tests Standards\SOP\Sensory Forms and Templates\Form S3</t>
        </is>
      </c>
      <c r="L29" t="inlineStr">
        <is>
          <t>All</t>
        </is>
      </c>
      <c r="M29" t="inlineStr">
        <is>
          <t>√</t>
        </is>
      </c>
      <c r="N29" t="inlineStr">
        <is>
          <t>as needed</t>
        </is>
      </c>
      <c r="O29" t="inlineStr">
        <is>
          <t>as needed</t>
        </is>
      </c>
    </row>
    <row r="30">
      <c r="B30" t="inlineStr">
        <is>
          <t>Performance</t>
        </is>
      </c>
      <c r="C30" t="n">
        <v>23</v>
      </c>
      <c r="D30" t="inlineStr">
        <is>
          <t>Off-odor Score</t>
        </is>
      </c>
      <c r="E30" t="inlineStr">
        <is>
          <t>Evaulate the tendency being off-flavor/burning</t>
        </is>
      </c>
      <c r="F30" t="inlineStr">
        <is>
          <t>N/A</t>
        </is>
      </c>
      <c r="G30" t="inlineStr">
        <is>
          <t>1. Use the medium designed for this product. Sample the gas phase using TD tubes covering the beginning, middle, and end.
2. 60/3/30, if device doesn't activate, increase the volume but keep 3s-puffing constantly. 
3. Treat the data and get the off-odor score</t>
        </is>
      </c>
      <c r="H30" t="n">
        <v>5</v>
      </c>
      <c r="I30" t="inlineStr">
        <is>
          <t>Flavor intensity</t>
        </is>
      </c>
      <c r="J30" t="inlineStr">
        <is>
          <t>Off-odor score &lt; 50</t>
        </is>
      </c>
      <c r="K30" t="inlineStr">
        <is>
          <t>TD Samplin Tubes; Puffing Machine; HPLC; Scale</t>
        </is>
      </c>
      <c r="L30" t="inlineStr">
        <is>
          <t>All</t>
        </is>
      </c>
      <c r="M30" t="inlineStr">
        <is>
          <t>√</t>
        </is>
      </c>
      <c r="N30" t="inlineStr">
        <is>
          <t>as needed</t>
        </is>
      </c>
      <c r="O30" t="inlineStr">
        <is>
          <t>as needed</t>
        </is>
      </c>
    </row>
    <row r="31">
      <c r="C31" t="n">
        <v>24</v>
      </c>
      <c r="D31" t="inlineStr">
        <is>
          <t>Sensory Consistency</t>
        </is>
      </c>
      <c r="E31" t="inlineStr">
        <is>
          <t>Evaluate the consistency of the flavor</t>
        </is>
      </c>
      <c r="F31" t="inlineStr">
        <is>
          <t>N/A</t>
        </is>
      </c>
      <c r="G3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t="n">
        <v>3</v>
      </c>
      <c r="I31" t="inlineStr">
        <is>
          <t>Flavor intensity</t>
        </is>
      </c>
      <c r="J31"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t="inlineStr">
        <is>
          <t>TD Samplin Tubes; Puffing Machine; HPLC; Scale</t>
        </is>
      </c>
      <c r="L31" t="inlineStr">
        <is>
          <t>All</t>
        </is>
      </c>
      <c r="M31" t="inlineStr">
        <is>
          <t>√</t>
        </is>
      </c>
      <c r="N31" t="inlineStr">
        <is>
          <t>as needed</t>
        </is>
      </c>
      <c r="O31" t="inlineStr">
        <is>
          <t>as needed</t>
        </is>
      </c>
    </row>
    <row r="32">
      <c r="B32" t="inlineStr">
        <is>
          <t xml:space="preserve">Safety Test </t>
        </is>
      </c>
      <c r="C32" t="n">
        <v>25</v>
      </c>
      <c r="D32" t="inlineStr">
        <is>
          <t>Heavy Metal Leaching Test</t>
        </is>
      </c>
      <c r="E32" t="inlineStr">
        <is>
          <t>Assess the potential for heavy metal leaching from the product to ensure safety and compliance with regulatory standards.</t>
        </is>
      </c>
      <c r="F32" t="inlineStr">
        <is>
          <t>N/A</t>
        </is>
      </c>
      <c r="G32" t="inlineStr">
        <is>
          <t>Send to thrid party lab</t>
        </is>
      </c>
      <c r="H32" t="inlineStr">
        <is>
          <t>As per 3rd party lab's requirements</t>
        </is>
      </c>
      <c r="I32" t="inlineStr">
        <is>
          <t>As per 3rd party lab's requirements</t>
        </is>
      </c>
      <c r="J32" t="inlineStr">
        <is>
          <t>Compliant with FDA 232</t>
        </is>
      </c>
      <c r="K32" t="inlineStr">
        <is>
          <t>NA</t>
        </is>
      </c>
      <c r="L32" t="inlineStr">
        <is>
          <t>All</t>
        </is>
      </c>
      <c r="M32" t="inlineStr">
        <is>
          <t>as needed</t>
        </is>
      </c>
      <c r="N32" t="inlineStr">
        <is>
          <t>as needed</t>
        </is>
      </c>
      <c r="O32" t="inlineStr">
        <is>
          <t>as needed</t>
        </is>
      </c>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Initial State Inspection</t>
        </is>
      </c>
      <c r="B1" t="inlineStr">
        <is>
          <t>Tester:</t>
        </is>
      </c>
      <c r="D1" t="inlineStr">
        <is>
          <t>Power:</t>
        </is>
      </c>
      <c r="F1" t="inlineStr">
        <is>
          <t>Test Regime:</t>
        </is>
      </c>
    </row>
    <row r="2">
      <c r="B2" t="inlineStr">
        <is>
          <t>Media:</t>
        </is>
      </c>
      <c r="D2" t="inlineStr">
        <is>
          <t>Voltage:</t>
        </is>
      </c>
    </row>
    <row r="3">
      <c r="B3" t="inlineStr">
        <is>
          <t>Fill Volume:</t>
        </is>
      </c>
    </row>
    <row r="4"/>
    <row r="5">
      <c r="A5" t="inlineStr">
        <is>
          <t>Step</t>
        </is>
      </c>
      <c r="B5" t="inlineStr">
        <is>
          <t>Complete?</t>
        </is>
      </c>
      <c r="C5" t="inlineStr">
        <is>
          <t>Sample 1</t>
        </is>
      </c>
      <c r="D5" t="inlineStr">
        <is>
          <t>Sample 2</t>
        </is>
      </c>
      <c r="E5" t="inlineStr">
        <is>
          <t>Sample 3</t>
        </is>
      </c>
      <c r="F5" t="inlineStr">
        <is>
          <t>Sample 4</t>
        </is>
      </c>
      <c r="G5" t="inlineStr">
        <is>
          <t>Sample 5</t>
        </is>
      </c>
      <c r="H5" t="inlineStr">
        <is>
          <t>Sample 6</t>
        </is>
      </c>
      <c r="I5" t="inlineStr">
        <is>
          <t>Sample 7</t>
        </is>
      </c>
      <c r="J5" t="inlineStr">
        <is>
          <t>Sample 8</t>
        </is>
      </c>
      <c r="K5" t="inlineStr">
        <is>
          <t>Sample 9</t>
        </is>
      </c>
      <c r="L5" t="inlineStr">
        <is>
          <t>Sample 10</t>
        </is>
      </c>
    </row>
    <row r="6">
      <c r="A6" t="inlineStr">
        <is>
          <t>Images of Samples</t>
        </is>
      </c>
    </row>
    <row r="7">
      <c r="A7" t="inlineStr">
        <is>
          <t>Resistance of Atomizer</t>
        </is>
      </c>
    </row>
    <row r="8">
      <c r="A8" t="inlineStr">
        <is>
          <t>Draw Resistance of Device</t>
        </is>
      </c>
    </row>
    <row r="9">
      <c r="A9" t="inlineStr">
        <is>
          <t>Battery Voltage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D115"/>
  <sheetViews>
    <sheetView workbookViewId="0">
      <selection activeCell="A1" sqref="A1"/>
    </sheetView>
  </sheetViews>
  <sheetFormatPr baseColWidth="8" defaultRowHeight="15"/>
  <sheetData>
    <row r="1">
      <c r="A1" t="inlineStr">
        <is>
          <t>Quick Screening Test</t>
        </is>
      </c>
      <c r="C1" t="inlineStr">
        <is>
          <t>Date:</t>
        </is>
      </c>
      <c r="E1" t="inlineStr">
        <is>
          <t>Sample ID:</t>
        </is>
      </c>
      <c r="J1" t="inlineStr">
        <is>
          <t>Did this burn?</t>
        </is>
      </c>
      <c r="L1" t="inlineStr">
        <is>
          <t>Average TPM and Standard deviation</t>
        </is>
      </c>
      <c r="M1" t="inlineStr">
        <is>
          <t>Quick Screening Test</t>
        </is>
      </c>
      <c r="O1" t="inlineStr">
        <is>
          <t>Date:</t>
        </is>
      </c>
      <c r="Q1" t="inlineStr">
        <is>
          <t>Sample ID:</t>
        </is>
      </c>
      <c r="V1" t="inlineStr">
        <is>
          <t>Did this burn?</t>
        </is>
      </c>
      <c r="X1" t="inlineStr">
        <is>
          <t>Average TPM and Standard deviation</t>
        </is>
      </c>
      <c r="Y1" t="inlineStr">
        <is>
          <t>Quick Screening Test</t>
        </is>
      </c>
      <c r="AA1" t="inlineStr">
        <is>
          <t>Date:</t>
        </is>
      </c>
      <c r="AC1" t="inlineStr">
        <is>
          <t>Sample ID:</t>
        </is>
      </c>
      <c r="AH1" t="inlineStr">
        <is>
          <t>Did this burn?</t>
        </is>
      </c>
      <c r="AJ1" t="inlineStr">
        <is>
          <t>Average TPM and Standard deviation</t>
        </is>
      </c>
      <c r="AK1" t="inlineStr">
        <is>
          <t>Quick Screening Test</t>
        </is>
      </c>
      <c r="AM1" t="inlineStr">
        <is>
          <t>Date:</t>
        </is>
      </c>
      <c r="AO1" t="inlineStr">
        <is>
          <t>Sample ID:</t>
        </is>
      </c>
      <c r="AT1" t="inlineStr">
        <is>
          <t>Did this burn?</t>
        </is>
      </c>
      <c r="AV1" t="inlineStr">
        <is>
          <t>Average TPM and Standard deviation</t>
        </is>
      </c>
      <c r="AW1" t="inlineStr">
        <is>
          <t>Quick Screening Test</t>
        </is>
      </c>
      <c r="AY1" t="inlineStr">
        <is>
          <t>Date:</t>
        </is>
      </c>
      <c r="BA1" t="inlineStr">
        <is>
          <t>Sample ID:</t>
        </is>
      </c>
      <c r="BF1" t="inlineStr">
        <is>
          <t>Did this burn?</t>
        </is>
      </c>
      <c r="BH1" t="inlineStr">
        <is>
          <t>Average TPM and Standard deviation</t>
        </is>
      </c>
      <c r="BI1" t="inlineStr">
        <is>
          <t>Quick Screening Test</t>
        </is>
      </c>
      <c r="BK1" t="inlineStr">
        <is>
          <t>Date:</t>
        </is>
      </c>
      <c r="BM1" t="inlineStr">
        <is>
          <t>Sample ID:</t>
        </is>
      </c>
      <c r="BR1" t="inlineStr">
        <is>
          <t>Did this burn?</t>
        </is>
      </c>
      <c r="BT1" t="inlineStr">
        <is>
          <t>Average TPM and Standard deviation</t>
        </is>
      </c>
      <c r="BU1" t="inlineStr">
        <is>
          <t>Quick Screening Test</t>
        </is>
      </c>
      <c r="BW1" t="inlineStr">
        <is>
          <t>Date:</t>
        </is>
      </c>
      <c r="BY1" t="inlineStr">
        <is>
          <t>Sample ID:</t>
        </is>
      </c>
      <c r="CD1" t="inlineStr">
        <is>
          <t>Did this burn?</t>
        </is>
      </c>
      <c r="CF1" t="inlineStr">
        <is>
          <t>Average TPM and Standard deviation</t>
        </is>
      </c>
      <c r="CG1" t="inlineStr">
        <is>
          <t>Quick Screening Test</t>
        </is>
      </c>
      <c r="CI1" t="inlineStr">
        <is>
          <t>Date:</t>
        </is>
      </c>
      <c r="CK1" t="inlineStr">
        <is>
          <t>Sample ID:</t>
        </is>
      </c>
      <c r="CP1" t="inlineStr">
        <is>
          <t>Did this burn?</t>
        </is>
      </c>
      <c r="CR1" t="inlineStr">
        <is>
          <t>Average TPM and Standard deviation</t>
        </is>
      </c>
      <c r="CS1" t="inlineStr">
        <is>
          <t>Quick Screening Test</t>
        </is>
      </c>
      <c r="CU1" t="inlineStr">
        <is>
          <t>Date:</t>
        </is>
      </c>
      <c r="CW1" t="inlineStr">
        <is>
          <t>Sample ID:</t>
        </is>
      </c>
      <c r="DB1" t="inlineStr">
        <is>
          <t>Did this burn?</t>
        </is>
      </c>
      <c r="DD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c r="BI2" t="inlineStr">
        <is>
          <t>Media:</t>
        </is>
      </c>
      <c r="BK2" t="inlineStr">
        <is>
          <t>Resistance (Ohms):</t>
        </is>
      </c>
      <c r="BM2" t="inlineStr">
        <is>
          <t>Power:</t>
        </is>
      </c>
      <c r="BN2">
        <f>BN3^2/BL2</f>
        <v/>
      </c>
      <c r="BO2" t="inlineStr">
        <is>
          <t>Puffing Regime:</t>
        </is>
      </c>
      <c r="BP2" t="inlineStr">
        <is>
          <t>60mL/3s/30s</t>
        </is>
      </c>
      <c r="BQ2" t="inlineStr">
        <is>
          <t>Usage Efficiency</t>
        </is>
      </c>
      <c r="BR2" t="inlineStr">
        <is>
          <t>Did this clog?</t>
        </is>
      </c>
      <c r="BT2">
        <f>AVERAGEIFS(BQ5:BQ115,BQ5:BQ115,"&lt;&gt;0",BQ5:BQ115,"&lt;&gt;")</f>
        <v/>
      </c>
      <c r="BU2" t="inlineStr">
        <is>
          <t>Media:</t>
        </is>
      </c>
      <c r="BW2" t="inlineStr">
        <is>
          <t>Resistance (Ohms):</t>
        </is>
      </c>
      <c r="BY2" t="inlineStr">
        <is>
          <t>Power:</t>
        </is>
      </c>
      <c r="BZ2">
        <f>BZ3^2/BX2</f>
        <v/>
      </c>
      <c r="CA2" t="inlineStr">
        <is>
          <t>Puffing Regime:</t>
        </is>
      </c>
      <c r="CB2" t="inlineStr">
        <is>
          <t>60mL/3s/30s</t>
        </is>
      </c>
      <c r="CC2" t="inlineStr">
        <is>
          <t>Usage Efficiency</t>
        </is>
      </c>
      <c r="CD2" t="inlineStr">
        <is>
          <t>Did this clog?</t>
        </is>
      </c>
      <c r="CF2">
        <f>AVERAGEIFS(CC5:CC115,CC5:CC115,"&lt;&gt;0",CC5:CC115,"&lt;&gt;")</f>
        <v/>
      </c>
      <c r="CG2" t="inlineStr">
        <is>
          <t>Media:</t>
        </is>
      </c>
      <c r="CI2" t="inlineStr">
        <is>
          <t>Resistance (Ohms):</t>
        </is>
      </c>
      <c r="CK2" t="inlineStr">
        <is>
          <t>Power:</t>
        </is>
      </c>
      <c r="CL2">
        <f>CL3^2/CJ2</f>
        <v/>
      </c>
      <c r="CM2" t="inlineStr">
        <is>
          <t>Puffing Regime:</t>
        </is>
      </c>
      <c r="CN2" t="inlineStr">
        <is>
          <t>60mL/3s/30s</t>
        </is>
      </c>
      <c r="CO2" t="inlineStr">
        <is>
          <t>Usage Efficiency</t>
        </is>
      </c>
      <c r="CP2" t="inlineStr">
        <is>
          <t>Did this clog?</t>
        </is>
      </c>
      <c r="CR2">
        <f>AVERAGEIFS(CO5:CO115,CO5:CO115,"&lt;&gt;0",CO5:CO115,"&lt;&gt;")</f>
        <v/>
      </c>
      <c r="CS2" t="inlineStr">
        <is>
          <t>Media:</t>
        </is>
      </c>
      <c r="CU2" t="inlineStr">
        <is>
          <t>Resistance (Ohms):</t>
        </is>
      </c>
      <c r="CW2" t="inlineStr">
        <is>
          <t>Power:</t>
        </is>
      </c>
      <c r="CX2">
        <f>CX3^2/CV2</f>
        <v/>
      </c>
      <c r="CY2" t="inlineStr">
        <is>
          <t>Puffing Regime:</t>
        </is>
      </c>
      <c r="CZ2" t="inlineStr">
        <is>
          <t>60mL/3s/30s</t>
        </is>
      </c>
      <c r="DA2" t="inlineStr">
        <is>
          <t>Usage Efficiency</t>
        </is>
      </c>
      <c r="DB2" t="inlineStr">
        <is>
          <t>Did this clog?</t>
        </is>
      </c>
      <c r="DD2">
        <f>AVERAGEIFS(DA5:DA115,DA5:DA115,"&lt;&gt;0",DA5:DA115,"&lt;&gt;")</f>
        <v/>
      </c>
    </row>
    <row r="3">
      <c r="A3" t="inlineStr">
        <is>
          <t>Viscosity:</t>
        </is>
      </c>
      <c r="C3" t="inlineStr">
        <is>
          <t>Tester:</t>
        </is>
      </c>
      <c r="E3" t="inlineStr">
        <is>
          <t>Voltage:</t>
        </is>
      </c>
      <c r="G3" t="inlineStr">
        <is>
          <t>Initial Oil Mass:</t>
        </is>
      </c>
      <c r="H3" t="n">
        <v>1</v>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_xlfn.STDEV.P(IF(ISNUMBER(BQ5:BQ115), IF(BQ5:BQ115&lt;&gt;0,BQ5:BQ115)))</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_xlfn.STDEV.P(IF(ISNUMBER(CC5:CC115), IF(CC5:CC115&lt;&gt;0,CC5:CC115)))</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_xlfn.STDEV.P(IF(ISNUMBER(CO5:CO115), IF(CO5:CO115&lt;&gt;0,CO5:CO115)))</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_xlfn.STDEV.P(IF(ISNUMBER(DA5:DA115), IF(DA5:DA115&lt;&gt;0,DA5:DA115)))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c r="BI5" t="n">
        <v>10</v>
      </c>
      <c r="BQ5">
        <f>IF(BK5="", "", (BJ5-BK5)*1000/BI5)</f>
        <v/>
      </c>
      <c r="BR5">
        <f>BQ5/BN$2</f>
        <v/>
      </c>
      <c r="BU5" t="n">
        <v>10</v>
      </c>
      <c r="CC5">
        <f>IF(BW5="", "", (BV5-BW5)*1000/BU5)</f>
        <v/>
      </c>
      <c r="CD5">
        <f>CC5/BZ$2</f>
        <v/>
      </c>
      <c r="CG5" t="n">
        <v>10</v>
      </c>
      <c r="CO5">
        <f>IF(CI5="", "", (CH5-CI5)*1000/CG5)</f>
        <v/>
      </c>
      <c r="CP5">
        <f>CO5/CL$2</f>
        <v/>
      </c>
      <c r="CS5" t="n">
        <v>10</v>
      </c>
      <c r="DA5">
        <f>IF(CU5="", "", (CT5-CU5)*1000/CS5)</f>
        <v/>
      </c>
      <c r="DB5">
        <f>DA5/CX$2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c r="BI6">
        <f>BI5+10</f>
        <v/>
      </c>
      <c r="BJ6">
        <f>BK5</f>
        <v/>
      </c>
      <c r="BQ6">
        <f>IF(BK6="", "", (BJ6-BK6)*1000/(BI6-BI5))</f>
        <v/>
      </c>
      <c r="BR6">
        <f>BQ6/BN$2</f>
        <v/>
      </c>
      <c r="BU6">
        <f>BU5+10</f>
        <v/>
      </c>
      <c r="BV6">
        <f>BW5</f>
        <v/>
      </c>
      <c r="CC6">
        <f>IF(BW6="", "", (BV6-BW6)*1000/(BU6-BU5))</f>
        <v/>
      </c>
      <c r="CD6">
        <f>CC6/BZ$2</f>
        <v/>
      </c>
      <c r="CG6">
        <f>CG5+10</f>
        <v/>
      </c>
      <c r="CH6">
        <f>CI5</f>
        <v/>
      </c>
      <c r="CO6">
        <f>IF(CI6="", "", (CH6-CI6)*1000/(CG6-CG5))</f>
        <v/>
      </c>
      <c r="CP6">
        <f>CO6/CL$2</f>
        <v/>
      </c>
      <c r="CS6">
        <f>CS5+10</f>
        <v/>
      </c>
      <c r="CT6">
        <f>CU5</f>
        <v/>
      </c>
      <c r="DA6">
        <f>IF(CU6="", "", (CT6-CU6)*1000/(CS6-CS5))</f>
        <v/>
      </c>
      <c r="DB6">
        <f>DA6/CX$2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c r="BI7">
        <f>BI6+10</f>
        <v/>
      </c>
      <c r="BJ7">
        <f>BK6</f>
        <v/>
      </c>
      <c r="BQ7">
        <f>IF(BK7="", "", (BJ7-BK7)*1000/(BI7-BI6))</f>
        <v/>
      </c>
      <c r="BR7">
        <f>BQ7/BN$2</f>
        <v/>
      </c>
      <c r="BS7">
        <f>_xlfn.STDEV.P(BQ5:BQ7)/AVERAGE(BQ5:BQ7)</f>
        <v/>
      </c>
      <c r="BT7">
        <f>AVERAGE(BQ5:BQ7)</f>
        <v/>
      </c>
      <c r="BU7">
        <f>BU6+10</f>
        <v/>
      </c>
      <c r="BV7">
        <f>BW6</f>
        <v/>
      </c>
      <c r="CC7">
        <f>IF(BW7="", "", (BV7-BW7)*1000/(BU7-BU6))</f>
        <v/>
      </c>
      <c r="CD7">
        <f>CC7/BZ$2</f>
        <v/>
      </c>
      <c r="CE7">
        <f>_xlfn.STDEV.P(CC5:CC7)/AVERAGE(CC5:CC7)</f>
        <v/>
      </c>
      <c r="CF7">
        <f>AVERAGE(CC5:CC7)</f>
        <v/>
      </c>
      <c r="CG7">
        <f>CG6+10</f>
        <v/>
      </c>
      <c r="CH7">
        <f>CI6</f>
        <v/>
      </c>
      <c r="CO7">
        <f>IF(CI7="", "", (CH7-CI7)*1000/(CG7-CG6))</f>
        <v/>
      </c>
      <c r="CP7">
        <f>CO7/CL$2</f>
        <v/>
      </c>
      <c r="CQ7">
        <f>_xlfn.STDEV.P(CO5:CO7)/AVERAGE(CO5:CO7)</f>
        <v/>
      </c>
      <c r="CR7">
        <f>AVERAGE(CO5:CO7)</f>
        <v/>
      </c>
      <c r="CS7">
        <f>CS6+10</f>
        <v/>
      </c>
      <c r="CT7">
        <f>CU6</f>
        <v/>
      </c>
      <c r="DA7">
        <f>IF(CU7="", "", (CT7-CU7)*1000/(CS7-CS6))</f>
        <v/>
      </c>
      <c r="DB7">
        <f>DA7/CX$2</f>
        <v/>
      </c>
      <c r="DC7">
        <f>_xlfn.STDEV.P(DA5:DA7)/AVERAGE(DA5:DA7)</f>
        <v/>
      </c>
      <c r="DD7">
        <f>AVERAGE(DA5:DA7)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c r="BI8">
        <f>BI7+10</f>
        <v/>
      </c>
      <c r="BJ8">
        <f>BK7</f>
        <v/>
      </c>
      <c r="BQ8">
        <f>IF(BK8="", "", (BJ8-BK8)*1000/(BI8-BI7))</f>
        <v/>
      </c>
      <c r="BR8">
        <f>BQ8/BN$2</f>
        <v/>
      </c>
      <c r="BU8">
        <f>BU7+10</f>
        <v/>
      </c>
      <c r="BV8">
        <f>BW7</f>
        <v/>
      </c>
      <c r="CC8">
        <f>IF(BW8="", "", (BV8-BW8)*1000/(BU8-BU7))</f>
        <v/>
      </c>
      <c r="CD8">
        <f>CC8/BZ$2</f>
        <v/>
      </c>
      <c r="CG8">
        <f>CG7+10</f>
        <v/>
      </c>
      <c r="CH8">
        <f>CI7</f>
        <v/>
      </c>
      <c r="CO8">
        <f>IF(CI8="", "", (CH8-CI8)*1000/(CG8-CG7))</f>
        <v/>
      </c>
      <c r="CP8">
        <f>CO8/CL$2</f>
        <v/>
      </c>
      <c r="CS8">
        <f>CS7+10</f>
        <v/>
      </c>
      <c r="CT8">
        <f>CU7</f>
        <v/>
      </c>
      <c r="DA8">
        <f>IF(CU8="", "", (CT8-CU8)*1000/(CS8-CS7))</f>
        <v/>
      </c>
      <c r="DB8">
        <f>DA8/CX$2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c r="BI9">
        <f>BI8+10</f>
        <v/>
      </c>
      <c r="BJ9">
        <f>BK8</f>
        <v/>
      </c>
      <c r="BQ9">
        <f>IF(BK9="", "", (BJ9-BK9)*1000/(BI9-BI8))</f>
        <v/>
      </c>
      <c r="BR9">
        <f>BQ9/BN$2</f>
        <v/>
      </c>
      <c r="BU9">
        <f>BU8+10</f>
        <v/>
      </c>
      <c r="BV9">
        <f>BW8</f>
        <v/>
      </c>
      <c r="CC9">
        <f>IF(BW9="", "", (BV9-BW9)*1000/(BU9-BU8))</f>
        <v/>
      </c>
      <c r="CD9">
        <f>CC9/BZ$2</f>
        <v/>
      </c>
      <c r="CG9">
        <f>CG8+10</f>
        <v/>
      </c>
      <c r="CH9">
        <f>CI8</f>
        <v/>
      </c>
      <c r="CO9">
        <f>IF(CI9="", "", (CH9-CI9)*1000/(CG9-CG8))</f>
        <v/>
      </c>
      <c r="CP9">
        <f>CO9/CL$2</f>
        <v/>
      </c>
      <c r="CS9">
        <f>CS8+10</f>
        <v/>
      </c>
      <c r="CT9">
        <f>CU8</f>
        <v/>
      </c>
      <c r="DA9">
        <f>IF(CU9="", "", (CT9-CU9)*1000/(CS9-CS8))</f>
        <v/>
      </c>
      <c r="DB9">
        <f>DA9/CX$2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c r="BI10">
        <f>BI9+10</f>
        <v/>
      </c>
      <c r="BJ10">
        <f>BK9</f>
        <v/>
      </c>
      <c r="BQ10">
        <f>IF(BK10="", "", (BJ10-BK10)*1000/(BI10-BI9))</f>
        <v/>
      </c>
      <c r="BR10">
        <f>BQ10/BN$2</f>
        <v/>
      </c>
      <c r="BS10">
        <f>_xlfn.STDEV.P(BQ8:BQ10)/AVERAGE(BQ8:BQ10)</f>
        <v/>
      </c>
      <c r="BT10">
        <f>AVERAGE(BQ8:BQ10)</f>
        <v/>
      </c>
      <c r="BU10">
        <f>BU9+10</f>
        <v/>
      </c>
      <c r="BV10">
        <f>BW9</f>
        <v/>
      </c>
      <c r="CC10">
        <f>IF(BW10="", "", (BV10-BW10)*1000/(BU10-BU9))</f>
        <v/>
      </c>
      <c r="CD10">
        <f>CC10/BZ$2</f>
        <v/>
      </c>
      <c r="CE10">
        <f>_xlfn.STDEV.P(CC8:CC10)/AVERAGE(CC8:CC10)</f>
        <v/>
      </c>
      <c r="CF10">
        <f>AVERAGE(CC8:CC10)</f>
        <v/>
      </c>
      <c r="CG10">
        <f>CG9+10</f>
        <v/>
      </c>
      <c r="CH10">
        <f>CI9</f>
        <v/>
      </c>
      <c r="CO10">
        <f>IF(CI10="", "", (CH10-CI10)*1000/(CG10-CG9))</f>
        <v/>
      </c>
      <c r="CP10">
        <f>CO10/CL$2</f>
        <v/>
      </c>
      <c r="CQ10">
        <f>_xlfn.STDEV.P(CO8:CO10)/AVERAGE(CO8:CO10)</f>
        <v/>
      </c>
      <c r="CR10">
        <f>AVERAGE(CO8:CO10)</f>
        <v/>
      </c>
      <c r="CS10">
        <f>CS9+10</f>
        <v/>
      </c>
      <c r="CT10">
        <f>CU9</f>
        <v/>
      </c>
      <c r="DA10">
        <f>IF(CU10="", "", (CT10-CU10)*1000/(CS10-CS9))</f>
        <v/>
      </c>
      <c r="DB10">
        <f>DA10/CX$2</f>
        <v/>
      </c>
      <c r="DC10">
        <f>_xlfn.STDEV.P(DA8:DA10)/AVERAGE(DA8:DA10)</f>
        <v/>
      </c>
      <c r="DD10">
        <f>AVERAGE(DA8:DA10)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c r="BI11">
        <f>BI10+10</f>
        <v/>
      </c>
      <c r="BJ11">
        <f>BK10</f>
        <v/>
      </c>
      <c r="BQ11">
        <f>IF(BK11="", "", (BJ11-BK11)*1000/(BI11-BI10))</f>
        <v/>
      </c>
      <c r="BR11">
        <f>BQ11/BN$2</f>
        <v/>
      </c>
      <c r="BU11">
        <f>BU10+10</f>
        <v/>
      </c>
      <c r="BV11">
        <f>BW10</f>
        <v/>
      </c>
      <c r="CC11">
        <f>IF(BW11="", "", (BV11-BW11)*1000/(BU11-BU10))</f>
        <v/>
      </c>
      <c r="CD11">
        <f>CC11/BZ$2</f>
        <v/>
      </c>
      <c r="CG11">
        <f>CG10+10</f>
        <v/>
      </c>
      <c r="CH11">
        <f>CI10</f>
        <v/>
      </c>
      <c r="CO11">
        <f>IF(CI11="", "", (CH11-CI11)*1000/(CG11-CG10))</f>
        <v/>
      </c>
      <c r="CP11">
        <f>CO11/CL$2</f>
        <v/>
      </c>
      <c r="CS11">
        <f>CS10+10</f>
        <v/>
      </c>
      <c r="CT11">
        <f>CU10</f>
        <v/>
      </c>
      <c r="DA11">
        <f>IF(CU11="", "", (CT11-CU11)*1000/(CS11-CS10))</f>
        <v/>
      </c>
      <c r="DB11">
        <f>DA11/CX$2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c r="BI12">
        <f>BI11+10</f>
        <v/>
      </c>
      <c r="BJ12">
        <f>BK11</f>
        <v/>
      </c>
      <c r="BQ12">
        <f>IF(BK12="", "", (BJ12-BK12)*1000/(BI12-BI11))</f>
        <v/>
      </c>
      <c r="BR12">
        <f>BQ12/BN$2</f>
        <v/>
      </c>
      <c r="BU12">
        <f>BU11+10</f>
        <v/>
      </c>
      <c r="BV12">
        <f>BW11</f>
        <v/>
      </c>
      <c r="CC12">
        <f>IF(BW12="", "", (BV12-BW12)*1000/(BU12-BU11))</f>
        <v/>
      </c>
      <c r="CD12">
        <f>CC12/BZ$2</f>
        <v/>
      </c>
      <c r="CG12">
        <f>CG11+10</f>
        <v/>
      </c>
      <c r="CH12">
        <f>CI11</f>
        <v/>
      </c>
      <c r="CO12">
        <f>IF(CI12="", "", (CH12-CI12)*1000/(CG12-CG11))</f>
        <v/>
      </c>
      <c r="CP12">
        <f>CO12/CL$2</f>
        <v/>
      </c>
      <c r="CS12">
        <f>CS11+10</f>
        <v/>
      </c>
      <c r="CT12">
        <f>CU11</f>
        <v/>
      </c>
      <c r="DA12">
        <f>IF(CU12="", "", (CT12-CU12)*1000/(CS12-CS11))</f>
        <v/>
      </c>
      <c r="DB12">
        <f>DA12/CX$2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c r="BI13">
        <f>BI12+10</f>
        <v/>
      </c>
      <c r="BJ13">
        <f>BK12</f>
        <v/>
      </c>
      <c r="BQ13">
        <f>IF(BK13="", "", (BJ13-BK13)*1000/(BI13-BI12))</f>
        <v/>
      </c>
      <c r="BR13">
        <f>BQ13/BN$2</f>
        <v/>
      </c>
      <c r="BS13">
        <f>_xlfn.STDEV.P(BQ11:BQ13)/AVERAGE(BQ11:BQ13)</f>
        <v/>
      </c>
      <c r="BT13">
        <f>AVERAGE(BQ11:BQ13)</f>
        <v/>
      </c>
      <c r="BU13">
        <f>BU12+10</f>
        <v/>
      </c>
      <c r="BV13">
        <f>BW12</f>
        <v/>
      </c>
      <c r="CC13">
        <f>IF(BW13="", "", (BV13-BW13)*1000/(BU13-BU12))</f>
        <v/>
      </c>
      <c r="CD13">
        <f>CC13/BZ$2</f>
        <v/>
      </c>
      <c r="CE13">
        <f>_xlfn.STDEV.P(CC11:CC13)/AVERAGE(CC11:CC13)</f>
        <v/>
      </c>
      <c r="CF13">
        <f>AVERAGE(CC11:CC13)</f>
        <v/>
      </c>
      <c r="CG13">
        <f>CG12+10</f>
        <v/>
      </c>
      <c r="CH13">
        <f>CI12</f>
        <v/>
      </c>
      <c r="CO13">
        <f>IF(CI13="", "", (CH13-CI13)*1000/(CG13-CG12))</f>
        <v/>
      </c>
      <c r="CP13">
        <f>CO13/CL$2</f>
        <v/>
      </c>
      <c r="CQ13">
        <f>_xlfn.STDEV.P(CO11:CO13)/AVERAGE(CO11:CO13)</f>
        <v/>
      </c>
      <c r="CR13">
        <f>AVERAGE(CO11:CO13)</f>
        <v/>
      </c>
      <c r="CS13">
        <f>CS12+10</f>
        <v/>
      </c>
      <c r="CT13">
        <f>CU12</f>
        <v/>
      </c>
      <c r="DA13">
        <f>IF(CU13="", "", (CT13-CU13)*1000/(CS13-CS12))</f>
        <v/>
      </c>
      <c r="DB13">
        <f>DA13/CX$2</f>
        <v/>
      </c>
      <c r="DC13">
        <f>_xlfn.STDEV.P(DA11:DA13)/AVERAGE(DA11:DA13)</f>
        <v/>
      </c>
      <c r="DD13">
        <f>AVERAGE(DA11:DA13)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c r="BI14">
        <f>BI13+10</f>
        <v/>
      </c>
      <c r="BJ14">
        <f>BK13</f>
        <v/>
      </c>
      <c r="BQ14">
        <f>IF(BK14="", "", (BJ14-BK14)*1000/(BI14-BI13))</f>
        <v/>
      </c>
      <c r="BR14">
        <f>BQ14/BN$2</f>
        <v/>
      </c>
      <c r="BU14">
        <f>BU13+10</f>
        <v/>
      </c>
      <c r="BV14">
        <f>BW13</f>
        <v/>
      </c>
      <c r="CC14">
        <f>IF(BW14="", "", (BV14-BW14)*1000/(BU14-BU13))</f>
        <v/>
      </c>
      <c r="CD14">
        <f>CC14/BZ$2</f>
        <v/>
      </c>
      <c r="CG14">
        <f>CG13+10</f>
        <v/>
      </c>
      <c r="CH14">
        <f>CI13</f>
        <v/>
      </c>
      <c r="CO14">
        <f>IF(CI14="", "", (CH14-CI14)*1000/(CG14-CG13))</f>
        <v/>
      </c>
      <c r="CP14">
        <f>CO14/CL$2</f>
        <v/>
      </c>
      <c r="CS14">
        <f>CS13+10</f>
        <v/>
      </c>
      <c r="CT14">
        <f>CU13</f>
        <v/>
      </c>
      <c r="DA14">
        <f>IF(CU14="", "", (CT14-CU14)*1000/(CS14-CS13))</f>
        <v/>
      </c>
      <c r="DB14">
        <f>DA14/CX$2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c r="BI15">
        <f>BI14+10</f>
        <v/>
      </c>
      <c r="BJ15">
        <f>BK14</f>
        <v/>
      </c>
      <c r="BQ15">
        <f>IF(BK15="", "", (BJ15-BK15)*1000/(BI15-BI14))</f>
        <v/>
      </c>
      <c r="BR15">
        <f>BQ15/BN$2</f>
        <v/>
      </c>
      <c r="BU15">
        <f>BU14+10</f>
        <v/>
      </c>
      <c r="BV15">
        <f>BW14</f>
        <v/>
      </c>
      <c r="CC15">
        <f>IF(BW15="", "", (BV15-BW15)*1000/(BU15-BU14))</f>
        <v/>
      </c>
      <c r="CD15">
        <f>CC15/BZ$2</f>
        <v/>
      </c>
      <c r="CG15">
        <f>CG14+10</f>
        <v/>
      </c>
      <c r="CH15">
        <f>CI14</f>
        <v/>
      </c>
      <c r="CO15">
        <f>IF(CI15="", "", (CH15-CI15)*1000/(CG15-CG14))</f>
        <v/>
      </c>
      <c r="CP15">
        <f>CO15/CL$2</f>
        <v/>
      </c>
      <c r="CS15">
        <f>CS14+10</f>
        <v/>
      </c>
      <c r="CT15">
        <f>CU14</f>
        <v/>
      </c>
      <c r="DA15">
        <f>IF(CU15="", "", (CT15-CU15)*1000/(CS15-CS14))</f>
        <v/>
      </c>
      <c r="DB15">
        <f>DA15/CX$2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c r="BI16">
        <f>BI15+10</f>
        <v/>
      </c>
      <c r="BJ16">
        <f>BK15</f>
        <v/>
      </c>
      <c r="BQ16">
        <f>IF(BK16="", "", (BJ16-BK16)*1000/(BI16-BI15))</f>
        <v/>
      </c>
      <c r="BR16">
        <f>BQ16/BN$2</f>
        <v/>
      </c>
      <c r="BS16">
        <f>_xlfn.STDEV.P(BQ14:BQ16)/AVERAGE(BQ14:BQ16)</f>
        <v/>
      </c>
      <c r="BT16">
        <f>AVERAGE(BQ14:BQ16)</f>
        <v/>
      </c>
      <c r="BU16">
        <f>BU15+10</f>
        <v/>
      </c>
      <c r="BV16">
        <f>BW15</f>
        <v/>
      </c>
      <c r="CC16">
        <f>IF(BW16="", "", (BV16-BW16)*1000/(BU16-BU15))</f>
        <v/>
      </c>
      <c r="CD16">
        <f>CC16/BZ$2</f>
        <v/>
      </c>
      <c r="CE16">
        <f>_xlfn.STDEV.P(CC14:CC16)/AVERAGE(CC14:CC16)</f>
        <v/>
      </c>
      <c r="CF16">
        <f>AVERAGE(CC14:CC16)</f>
        <v/>
      </c>
      <c r="CG16">
        <f>CG15+10</f>
        <v/>
      </c>
      <c r="CH16">
        <f>CI15</f>
        <v/>
      </c>
      <c r="CO16">
        <f>IF(CI16="", "", (CH16-CI16)*1000/(CG16-CG15))</f>
        <v/>
      </c>
      <c r="CP16">
        <f>CO16/CL$2</f>
        <v/>
      </c>
      <c r="CQ16">
        <f>_xlfn.STDEV.P(CO14:CO16)/AVERAGE(CO14:CO16)</f>
        <v/>
      </c>
      <c r="CR16">
        <f>AVERAGE(CO14:CO16)</f>
        <v/>
      </c>
      <c r="CS16">
        <f>CS15+10</f>
        <v/>
      </c>
      <c r="CT16">
        <f>CU15</f>
        <v/>
      </c>
      <c r="DA16">
        <f>IF(CU16="", "", (CT16-CU16)*1000/(CS16-CS15))</f>
        <v/>
      </c>
      <c r="DB16">
        <f>DA16/CX$2</f>
        <v/>
      </c>
      <c r="DC16">
        <f>_xlfn.STDEV.P(DA14:DA16)/AVERAGE(DA14:DA16)</f>
        <v/>
      </c>
      <c r="DD16">
        <f>AVERAGE(DA14:DA16)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c r="BI17">
        <f>BI16+10</f>
        <v/>
      </c>
      <c r="BJ17">
        <f>BK16</f>
        <v/>
      </c>
      <c r="BQ17">
        <f>IF(BK17="", "", (BJ17-BK17)*1000/(BI17-BI16))</f>
        <v/>
      </c>
      <c r="BR17">
        <f>BQ17/BN$2</f>
        <v/>
      </c>
      <c r="BU17">
        <f>BU16+10</f>
        <v/>
      </c>
      <c r="BV17">
        <f>BW16</f>
        <v/>
      </c>
      <c r="CC17">
        <f>IF(BW17="", "", (BV17-BW17)*1000/(BU17-BU16))</f>
        <v/>
      </c>
      <c r="CD17">
        <f>CC17/BZ$2</f>
        <v/>
      </c>
      <c r="CG17">
        <f>CG16+10</f>
        <v/>
      </c>
      <c r="CH17">
        <f>CI16</f>
        <v/>
      </c>
      <c r="CO17">
        <f>IF(CI17="", "", (CH17-CI17)*1000/(CG17-CG16))</f>
        <v/>
      </c>
      <c r="CP17">
        <f>CO17/CL$2</f>
        <v/>
      </c>
      <c r="CS17">
        <f>CS16+10</f>
        <v/>
      </c>
      <c r="CT17">
        <f>CU16</f>
        <v/>
      </c>
      <c r="DA17">
        <f>IF(CU17="", "", (CT17-CU17)*1000/(CS17-CS16))</f>
        <v/>
      </c>
      <c r="DB17">
        <f>DA17/CX$2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c r="BI18">
        <f>BI17+10</f>
        <v/>
      </c>
      <c r="BJ18">
        <f>BK17</f>
        <v/>
      </c>
      <c r="BQ18">
        <f>IF(BK18="", "", (BJ18-BK18)*1000/(BI18-BI17))</f>
        <v/>
      </c>
      <c r="BR18">
        <f>BQ18/BN$2</f>
        <v/>
      </c>
      <c r="BU18">
        <f>BU17+10</f>
        <v/>
      </c>
      <c r="BV18">
        <f>BW17</f>
        <v/>
      </c>
      <c r="CC18">
        <f>IF(BW18="", "", (BV18-BW18)*1000/(BU18-BU17))</f>
        <v/>
      </c>
      <c r="CD18">
        <f>CC18/BZ$2</f>
        <v/>
      </c>
      <c r="CG18">
        <f>CG17+10</f>
        <v/>
      </c>
      <c r="CH18">
        <f>CI17</f>
        <v/>
      </c>
      <c r="CO18">
        <f>IF(CI18="", "", (CH18-CI18)*1000/(CG18-CG17))</f>
        <v/>
      </c>
      <c r="CP18">
        <f>CO18/CL$2</f>
        <v/>
      </c>
      <c r="CS18">
        <f>CS17+10</f>
        <v/>
      </c>
      <c r="CT18">
        <f>CU17</f>
        <v/>
      </c>
      <c r="DA18">
        <f>IF(CU18="", "", (CT18-CU18)*1000/(CS18-CS17))</f>
        <v/>
      </c>
      <c r="DB18">
        <f>DA18/CX$2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c r="BI19">
        <f>BI18+10</f>
        <v/>
      </c>
      <c r="BJ19">
        <f>BK18</f>
        <v/>
      </c>
      <c r="BQ19">
        <f>IF(BK19="", "", (BJ19-BK19)*1000/(BI19-BI18))</f>
        <v/>
      </c>
      <c r="BR19">
        <f>BQ19/BN$2</f>
        <v/>
      </c>
      <c r="BS19">
        <f>_xlfn.STDEV.P(BQ17:BQ19)/AVERAGE(BQ17:BQ19)</f>
        <v/>
      </c>
      <c r="BT19">
        <f>AVERAGE(BQ17:BQ19)</f>
        <v/>
      </c>
      <c r="BU19">
        <f>BU18+10</f>
        <v/>
      </c>
      <c r="BV19">
        <f>BW18</f>
        <v/>
      </c>
      <c r="CC19">
        <f>IF(BW19="", "", (BV19-BW19)*1000/(BU19-BU18))</f>
        <v/>
      </c>
      <c r="CD19">
        <f>CC19/BZ$2</f>
        <v/>
      </c>
      <c r="CE19">
        <f>_xlfn.STDEV.P(CC17:CC19)/AVERAGE(CC17:CC19)</f>
        <v/>
      </c>
      <c r="CF19">
        <f>AVERAGE(CC17:CC19)</f>
        <v/>
      </c>
      <c r="CG19">
        <f>CG18+10</f>
        <v/>
      </c>
      <c r="CH19">
        <f>CI18</f>
        <v/>
      </c>
      <c r="CO19">
        <f>IF(CI19="", "", (CH19-CI19)*1000/(CG19-CG18))</f>
        <v/>
      </c>
      <c r="CP19">
        <f>CO19/CL$2</f>
        <v/>
      </c>
      <c r="CQ19">
        <f>_xlfn.STDEV.P(CO17:CO19)/AVERAGE(CO17:CO19)</f>
        <v/>
      </c>
      <c r="CR19">
        <f>AVERAGE(CO17:CO19)</f>
        <v/>
      </c>
      <c r="CS19">
        <f>CS18+10</f>
        <v/>
      </c>
      <c r="CT19">
        <f>CU18</f>
        <v/>
      </c>
      <c r="DA19">
        <f>IF(CU19="", "", (CT19-CU19)*1000/(CS19-CS18))</f>
        <v/>
      </c>
      <c r="DB19">
        <f>DA19/CX$2</f>
        <v/>
      </c>
      <c r="DC19">
        <f>_xlfn.STDEV.P(DA17:DA19)/AVERAGE(DA17:DA19)</f>
        <v/>
      </c>
      <c r="DD19">
        <f>AVERAGE(DA17:DA19)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c r="BI20">
        <f>BI19+10</f>
        <v/>
      </c>
      <c r="BJ20">
        <f>BK19</f>
        <v/>
      </c>
      <c r="BQ20">
        <f>IF(BK20="", "", (BJ20-BK20)*1000/(BI20-BI19))</f>
        <v/>
      </c>
      <c r="BR20">
        <f>BQ20/BN$2</f>
        <v/>
      </c>
      <c r="BU20">
        <f>BU19+10</f>
        <v/>
      </c>
      <c r="BV20">
        <f>BW19</f>
        <v/>
      </c>
      <c r="CC20">
        <f>IF(BW20="", "", (BV20-BW20)*1000/(BU20-BU19))</f>
        <v/>
      </c>
      <c r="CD20">
        <f>CC20/BZ$2</f>
        <v/>
      </c>
      <c r="CG20">
        <f>CG19+10</f>
        <v/>
      </c>
      <c r="CH20">
        <f>CI19</f>
        <v/>
      </c>
      <c r="CO20">
        <f>IF(CI20="", "", (CH20-CI20)*1000/(CG20-CG19))</f>
        <v/>
      </c>
      <c r="CP20">
        <f>CO20/CL$2</f>
        <v/>
      </c>
      <c r="CS20">
        <f>CS19+10</f>
        <v/>
      </c>
      <c r="CT20">
        <f>CU19</f>
        <v/>
      </c>
      <c r="DA20">
        <f>IF(CU20="", "", (CT20-CU20)*1000/(CS20-CS19))</f>
        <v/>
      </c>
      <c r="DB20">
        <f>DA20/CX$2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c r="BI21">
        <f>BI20+10</f>
        <v/>
      </c>
      <c r="BJ21">
        <f>BK20</f>
        <v/>
      </c>
      <c r="BQ21">
        <f>IF(BK21="", "", (BJ21-BK21)*1000/(BI21-BI20))</f>
        <v/>
      </c>
      <c r="BR21">
        <f>BQ21/BN$2</f>
        <v/>
      </c>
      <c r="BU21">
        <f>BU20+10</f>
        <v/>
      </c>
      <c r="BV21">
        <f>BW20</f>
        <v/>
      </c>
      <c r="CC21">
        <f>IF(BW21="", "", (BV21-BW21)*1000/(BU21-BU20))</f>
        <v/>
      </c>
      <c r="CD21">
        <f>CC21/BZ$2</f>
        <v/>
      </c>
      <c r="CG21">
        <f>CG20+10</f>
        <v/>
      </c>
      <c r="CH21">
        <f>CI20</f>
        <v/>
      </c>
      <c r="CO21">
        <f>IF(CI21="", "", (CH21-CI21)*1000/(CG21-CG20))</f>
        <v/>
      </c>
      <c r="CP21">
        <f>CO21/CL$2</f>
        <v/>
      </c>
      <c r="CS21">
        <f>CS20+10</f>
        <v/>
      </c>
      <c r="CT21">
        <f>CU20</f>
        <v/>
      </c>
      <c r="DA21">
        <f>IF(CU21="", "", (CT21-CU21)*1000/(CS21-CS20))</f>
        <v/>
      </c>
      <c r="DB21">
        <f>DA21/CX$2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c r="BI22">
        <f>BI21+10</f>
        <v/>
      </c>
      <c r="BJ22">
        <f>BK21</f>
        <v/>
      </c>
      <c r="BQ22">
        <f>IF(BK22="", "", (BJ22-BK22)*1000/(BI22-BI21))</f>
        <v/>
      </c>
      <c r="BR22">
        <f>BQ22/BN$2</f>
        <v/>
      </c>
      <c r="BS22">
        <f>_xlfn.STDEV.P(BQ20:BQ22)/AVERAGE(BQ20:BQ22)</f>
        <v/>
      </c>
      <c r="BT22">
        <f>AVERAGE(BQ20:BQ22)</f>
        <v/>
      </c>
      <c r="BU22">
        <f>BU21+10</f>
        <v/>
      </c>
      <c r="BV22">
        <f>BW21</f>
        <v/>
      </c>
      <c r="CC22">
        <f>IF(BW22="", "", (BV22-BW22)*1000/(BU22-BU21))</f>
        <v/>
      </c>
      <c r="CD22">
        <f>CC22/BZ$2</f>
        <v/>
      </c>
      <c r="CE22">
        <f>_xlfn.STDEV.P(CC20:CC22)/AVERAGE(CC20:CC22)</f>
        <v/>
      </c>
      <c r="CF22">
        <f>AVERAGE(CC20:CC22)</f>
        <v/>
      </c>
      <c r="CG22">
        <f>CG21+10</f>
        <v/>
      </c>
      <c r="CH22">
        <f>CI21</f>
        <v/>
      </c>
      <c r="CO22">
        <f>IF(CI22="", "", (CH22-CI22)*1000/(CG22-CG21))</f>
        <v/>
      </c>
      <c r="CP22">
        <f>CO22/CL$2</f>
        <v/>
      </c>
      <c r="CQ22">
        <f>_xlfn.STDEV.P(CO20:CO22)/AVERAGE(CO20:CO22)</f>
        <v/>
      </c>
      <c r="CR22">
        <f>AVERAGE(CO20:CO22)</f>
        <v/>
      </c>
      <c r="CS22">
        <f>CS21+10</f>
        <v/>
      </c>
      <c r="CT22">
        <f>CU21</f>
        <v/>
      </c>
      <c r="DA22">
        <f>IF(CU22="", "", (CT22-CU22)*1000/(CS22-CS21))</f>
        <v/>
      </c>
      <c r="DB22">
        <f>DA22/CX$2</f>
        <v/>
      </c>
      <c r="DC22">
        <f>_xlfn.STDEV.P(DA20:DA22)/AVERAGE(DA20:DA22)</f>
        <v/>
      </c>
      <c r="DD22">
        <f>AVERAGE(DA20:DA22)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c r="BI23">
        <f>BI22+10</f>
        <v/>
      </c>
      <c r="BJ23">
        <f>BK22</f>
        <v/>
      </c>
      <c r="BQ23">
        <f>IF(BK23="", "", (BJ23-BK23)*1000/(BI23-BI22))</f>
        <v/>
      </c>
      <c r="BR23">
        <f>BQ23/BN$2</f>
        <v/>
      </c>
      <c r="BU23">
        <f>BU22+10</f>
        <v/>
      </c>
      <c r="BV23">
        <f>BW22</f>
        <v/>
      </c>
      <c r="CC23">
        <f>IF(BW23="", "", (BV23-BW23)*1000/(BU23-BU22))</f>
        <v/>
      </c>
      <c r="CD23">
        <f>CC23/BZ$2</f>
        <v/>
      </c>
      <c r="CG23">
        <f>CG22+10</f>
        <v/>
      </c>
      <c r="CH23">
        <f>CI22</f>
        <v/>
      </c>
      <c r="CO23">
        <f>IF(CI23="", "", (CH23-CI23)*1000/(CG23-CG22))</f>
        <v/>
      </c>
      <c r="CP23">
        <f>CO23/CL$2</f>
        <v/>
      </c>
      <c r="CS23">
        <f>CS22+10</f>
        <v/>
      </c>
      <c r="CT23">
        <f>CU22</f>
        <v/>
      </c>
      <c r="DA23">
        <f>IF(CU23="", "", (CT23-CU23)*1000/(CS23-CS22))</f>
        <v/>
      </c>
      <c r="DB23">
        <f>DA23/CX$2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c r="BI24">
        <f>BI23+10</f>
        <v/>
      </c>
      <c r="BJ24">
        <f>BK23</f>
        <v/>
      </c>
      <c r="BQ24">
        <f>IF(BK24="", "", (BJ24-BK24)*1000/(BI24-BI23))</f>
        <v/>
      </c>
      <c r="BR24">
        <f>BQ24/BN$2</f>
        <v/>
      </c>
      <c r="BU24">
        <f>BU23+10</f>
        <v/>
      </c>
      <c r="BV24">
        <f>BW23</f>
        <v/>
      </c>
      <c r="CC24">
        <f>IF(BW24="", "", (BV24-BW24)*1000/(BU24-BU23))</f>
        <v/>
      </c>
      <c r="CD24">
        <f>CC24/BZ$2</f>
        <v/>
      </c>
      <c r="CG24">
        <f>CG23+10</f>
        <v/>
      </c>
      <c r="CH24">
        <f>CI23</f>
        <v/>
      </c>
      <c r="CO24">
        <f>IF(CI24="", "", (CH24-CI24)*1000/(CG24-CG23))</f>
        <v/>
      </c>
      <c r="CP24">
        <f>CO24/CL$2</f>
        <v/>
      </c>
      <c r="CS24">
        <f>CS23+10</f>
        <v/>
      </c>
      <c r="CT24">
        <f>CU23</f>
        <v/>
      </c>
      <c r="DA24">
        <f>IF(CU24="", "", (CT24-CU24)*1000/(CS24-CS23))</f>
        <v/>
      </c>
      <c r="DB24">
        <f>DA24/CX$2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c r="BI25">
        <f>BI24+10</f>
        <v/>
      </c>
      <c r="BJ25">
        <f>BK24</f>
        <v/>
      </c>
      <c r="BQ25">
        <f>IF(BK25="", "", (BJ25-BK25)*1000/(BI25-BI24))</f>
        <v/>
      </c>
      <c r="BR25">
        <f>BQ25/BN$2</f>
        <v/>
      </c>
      <c r="BS25">
        <f>_xlfn.STDEV.P(BQ23:BQ25)/AVERAGE(BQ23:BQ25)</f>
        <v/>
      </c>
      <c r="BT25">
        <f>AVERAGE(BQ23:BQ25)</f>
        <v/>
      </c>
      <c r="BU25">
        <f>BU24+10</f>
        <v/>
      </c>
      <c r="BV25">
        <f>BW24</f>
        <v/>
      </c>
      <c r="CC25">
        <f>IF(BW25="", "", (BV25-BW25)*1000/(BU25-BU24))</f>
        <v/>
      </c>
      <c r="CD25">
        <f>CC25/BZ$2</f>
        <v/>
      </c>
      <c r="CE25">
        <f>_xlfn.STDEV.P(CC23:CC25)/AVERAGE(CC23:CC25)</f>
        <v/>
      </c>
      <c r="CF25">
        <f>AVERAGE(CC23:CC25)</f>
        <v/>
      </c>
      <c r="CG25">
        <f>CG24+10</f>
        <v/>
      </c>
      <c r="CH25">
        <f>CI24</f>
        <v/>
      </c>
      <c r="CO25">
        <f>IF(CI25="", "", (CH25-CI25)*1000/(CG25-CG24))</f>
        <v/>
      </c>
      <c r="CP25">
        <f>CO25/CL$2</f>
        <v/>
      </c>
      <c r="CQ25">
        <f>_xlfn.STDEV.P(CO23:CO25)/AVERAGE(CO23:CO25)</f>
        <v/>
      </c>
      <c r="CR25">
        <f>AVERAGE(CO23:CO25)</f>
        <v/>
      </c>
      <c r="CS25">
        <f>CS24+10</f>
        <v/>
      </c>
      <c r="CT25">
        <f>CU24</f>
        <v/>
      </c>
      <c r="DA25">
        <f>IF(CU25="", "", (CT25-CU25)*1000/(CS25-CS24))</f>
        <v/>
      </c>
      <c r="DB25">
        <f>DA25/CX$2</f>
        <v/>
      </c>
      <c r="DC25">
        <f>_xlfn.STDEV.P(DA23:DA25)/AVERAGE(DA23:DA25)</f>
        <v/>
      </c>
      <c r="DD25">
        <f>AVERAGE(DA23:DA25)</f>
        <v/>
      </c>
    </row>
    <row r="26">
      <c r="A26">
        <f>A25+10</f>
        <v/>
      </c>
      <c r="B26">
        <f>C25</f>
        <v/>
      </c>
      <c r="I26">
        <f>IF(C26="", "", (B26-C26)*1000/(A26-A25))</f>
        <v/>
      </c>
      <c r="J26">
        <f>I26/F$2</f>
        <v/>
      </c>
      <c r="M26">
        <f>M25+10</f>
        <v/>
      </c>
      <c r="N26">
        <f>O25</f>
        <v/>
      </c>
      <c r="U26">
        <f>IF(O26="", "", (N26-O26)*1000/(M26-M25))</f>
        <v/>
      </c>
      <c r="V26">
        <f>U26/R$2</f>
        <v/>
      </c>
      <c r="Y26">
        <f>Y25+10</f>
        <v/>
      </c>
      <c r="Z26">
        <f>AA25</f>
        <v/>
      </c>
      <c r="AG26">
        <f>IF(AA26="", "", (Z26-AA26)*1000/(Y26-Y25))</f>
        <v/>
      </c>
      <c r="AH26">
        <f>AG26/AD$2</f>
        <v/>
      </c>
      <c r="AK26">
        <f>AK25+10</f>
        <v/>
      </c>
      <c r="AL26">
        <f>AM25</f>
        <v/>
      </c>
      <c r="AS26">
        <f>IF(AM26="", "", (AL26-AM26)*1000/(AK26-AK25))</f>
        <v/>
      </c>
      <c r="AT26">
        <f>AS26/AP$2</f>
        <v/>
      </c>
      <c r="AW26">
        <f>AW25+10</f>
        <v/>
      </c>
      <c r="AX26">
        <f>AY25</f>
        <v/>
      </c>
      <c r="BE26">
        <f>IF(AY26="", "", (AX26-AY26)*1000/(AW26-AW25))</f>
        <v/>
      </c>
      <c r="BF26">
        <f>BE26/BB$2</f>
        <v/>
      </c>
      <c r="BI26">
        <f>BI25+10</f>
        <v/>
      </c>
      <c r="BJ26">
        <f>BK25</f>
        <v/>
      </c>
      <c r="BQ26">
        <f>IF(BK26="", "", (BJ26-BK26)*1000/(BI26-BI25))</f>
        <v/>
      </c>
      <c r="BR26">
        <f>BQ26/BN$2</f>
        <v/>
      </c>
      <c r="BU26">
        <f>BU25+10</f>
        <v/>
      </c>
      <c r="BV26">
        <f>BW25</f>
        <v/>
      </c>
      <c r="CC26">
        <f>IF(BW26="", "", (BV26-BW26)*1000/(BU26-BU25))</f>
        <v/>
      </c>
      <c r="CD26">
        <f>CC26/BZ$2</f>
        <v/>
      </c>
      <c r="CG26">
        <f>CG25+10</f>
        <v/>
      </c>
      <c r="CH26">
        <f>CI25</f>
        <v/>
      </c>
      <c r="CO26">
        <f>IF(CI26="", "", (CH26-CI26)*1000/(CG26-CG25))</f>
        <v/>
      </c>
      <c r="CP26">
        <f>CO26/CL$2</f>
        <v/>
      </c>
      <c r="CS26">
        <f>CS25+10</f>
        <v/>
      </c>
      <c r="CT26">
        <f>CU25</f>
        <v/>
      </c>
      <c r="DA26">
        <f>IF(CU26="", "", (CT26-CU26)*1000/(CS26-CS25))</f>
        <v/>
      </c>
      <c r="DB26">
        <f>DA26/CX$2</f>
        <v/>
      </c>
    </row>
    <row r="27">
      <c r="A27">
        <f>A26+10</f>
        <v/>
      </c>
      <c r="B27">
        <f>C26</f>
        <v/>
      </c>
      <c r="I27">
        <f>IF(C27="", "", (B27-C27)*1000/(A27-A26))</f>
        <v/>
      </c>
      <c r="J27">
        <f>I27/F$2</f>
        <v/>
      </c>
      <c r="M27">
        <f>M26+10</f>
        <v/>
      </c>
      <c r="N27">
        <f>O26</f>
        <v/>
      </c>
      <c r="U27">
        <f>IF(O27="", "", (N27-O27)*1000/(M27-M26))</f>
        <v/>
      </c>
      <c r="V27">
        <f>U27/R$2</f>
        <v/>
      </c>
      <c r="Y27">
        <f>Y26+10</f>
        <v/>
      </c>
      <c r="Z27">
        <f>AA26</f>
        <v/>
      </c>
      <c r="AG27">
        <f>IF(AA27="", "", (Z27-AA27)*1000/(Y27-Y26))</f>
        <v/>
      </c>
      <c r="AH27">
        <f>AG27/AD$2</f>
        <v/>
      </c>
      <c r="AK27">
        <f>AK26+10</f>
        <v/>
      </c>
      <c r="AL27">
        <f>AM26</f>
        <v/>
      </c>
      <c r="AS27">
        <f>IF(AM27="", "", (AL27-AM27)*1000/(AK27-AK26))</f>
        <v/>
      </c>
      <c r="AT27">
        <f>AS27/AP$2</f>
        <v/>
      </c>
      <c r="AW27">
        <f>AW26+10</f>
        <v/>
      </c>
      <c r="AX27">
        <f>AY26</f>
        <v/>
      </c>
      <c r="BE27">
        <f>IF(AY27="", "", (AX27-AY27)*1000/(AW27-AW26))</f>
        <v/>
      </c>
      <c r="BF27">
        <f>BE27/BB$2</f>
        <v/>
      </c>
      <c r="BI27">
        <f>BI26+10</f>
        <v/>
      </c>
      <c r="BJ27">
        <f>BK26</f>
        <v/>
      </c>
      <c r="BQ27">
        <f>IF(BK27="", "", (BJ27-BK27)*1000/(BI27-BI26))</f>
        <v/>
      </c>
      <c r="BR27">
        <f>BQ27/BN$2</f>
        <v/>
      </c>
      <c r="BU27">
        <f>BU26+10</f>
        <v/>
      </c>
      <c r="BV27">
        <f>BW26</f>
        <v/>
      </c>
      <c r="CC27">
        <f>IF(BW27="", "", (BV27-BW27)*1000/(BU27-BU26))</f>
        <v/>
      </c>
      <c r="CD27">
        <f>CC27/BZ$2</f>
        <v/>
      </c>
      <c r="CG27">
        <f>CG26+10</f>
        <v/>
      </c>
      <c r="CH27">
        <f>CI26</f>
        <v/>
      </c>
      <c r="CO27">
        <f>IF(CI27="", "", (CH27-CI27)*1000/(CG27-CG26))</f>
        <v/>
      </c>
      <c r="CP27">
        <f>CO27/CL$2</f>
        <v/>
      </c>
      <c r="CS27">
        <f>CS26+10</f>
        <v/>
      </c>
      <c r="CT27">
        <f>CU26</f>
        <v/>
      </c>
      <c r="DA27">
        <f>IF(CU27="", "", (CT27-CU27)*1000/(CS27-CS26))</f>
        <v/>
      </c>
      <c r="DB27">
        <f>DA27/CX$2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c r="Y28">
        <f>Y27+10</f>
        <v/>
      </c>
      <c r="Z28">
        <f>AA27</f>
        <v/>
      </c>
      <c r="AG28">
        <f>IF(AA28="", "", (Z28-AA28)*1000/(Y28-Y27))</f>
        <v/>
      </c>
      <c r="AH28">
        <f>AG28/AD$2</f>
        <v/>
      </c>
      <c r="AI28">
        <f>_xlfn.STDEV.P(AG26:AG28)/AVERAGE(AG26:AG28)</f>
        <v/>
      </c>
      <c r="AJ28">
        <f>AVERAGE(AG26:AG28)</f>
        <v/>
      </c>
      <c r="AK28">
        <f>AK27+10</f>
        <v/>
      </c>
      <c r="AL28">
        <f>AM27</f>
        <v/>
      </c>
      <c r="AS28">
        <f>IF(AM28="", "", (AL28-AM28)*1000/(AK28-AK27))</f>
        <v/>
      </c>
      <c r="AT28">
        <f>AS28/AP$2</f>
        <v/>
      </c>
      <c r="AU28">
        <f>_xlfn.STDEV.P(AS26:AS28)/AVERAGE(AS26:AS28)</f>
        <v/>
      </c>
      <c r="AV28">
        <f>AVERAGE(AS26:AS28)</f>
        <v/>
      </c>
      <c r="AW28">
        <f>AW27+10</f>
        <v/>
      </c>
      <c r="AX28">
        <f>AY27</f>
        <v/>
      </c>
      <c r="BE28">
        <f>IF(AY28="", "", (AX28-AY28)*1000/(AW28-AW27))</f>
        <v/>
      </c>
      <c r="BF28">
        <f>BE28/BB$2</f>
        <v/>
      </c>
      <c r="BG28">
        <f>_xlfn.STDEV.P(BE26:BE28)/AVERAGE(BE26:BE28)</f>
        <v/>
      </c>
      <c r="BH28">
        <f>AVERAGE(BE26:BE28)</f>
        <v/>
      </c>
      <c r="BI28">
        <f>BI27+10</f>
        <v/>
      </c>
      <c r="BJ28">
        <f>BK27</f>
        <v/>
      </c>
      <c r="BQ28">
        <f>IF(BK28="", "", (BJ28-BK28)*1000/(BI28-BI27))</f>
        <v/>
      </c>
      <c r="BR28">
        <f>BQ28/BN$2</f>
        <v/>
      </c>
      <c r="BS28">
        <f>_xlfn.STDEV.P(BQ26:BQ28)/AVERAGE(BQ26:BQ28)</f>
        <v/>
      </c>
      <c r="BT28">
        <f>AVERAGE(BQ26:BQ28)</f>
        <v/>
      </c>
      <c r="BU28">
        <f>BU27+10</f>
        <v/>
      </c>
      <c r="BV28">
        <f>BW27</f>
        <v/>
      </c>
      <c r="CC28">
        <f>IF(BW28="", "", (BV28-BW28)*1000/(BU28-BU27))</f>
        <v/>
      </c>
      <c r="CD28">
        <f>CC28/BZ$2</f>
        <v/>
      </c>
      <c r="CE28">
        <f>_xlfn.STDEV.P(CC26:CC28)/AVERAGE(CC26:CC28)</f>
        <v/>
      </c>
      <c r="CF28">
        <f>AVERAGE(CC26:CC28)</f>
        <v/>
      </c>
      <c r="CG28">
        <f>CG27+10</f>
        <v/>
      </c>
      <c r="CH28">
        <f>CI27</f>
        <v/>
      </c>
      <c r="CO28">
        <f>IF(CI28="", "", (CH28-CI28)*1000/(CG28-CG27))</f>
        <v/>
      </c>
      <c r="CP28">
        <f>CO28/CL$2</f>
        <v/>
      </c>
      <c r="CQ28">
        <f>_xlfn.STDEV.P(CO26:CO28)/AVERAGE(CO26:CO28)</f>
        <v/>
      </c>
      <c r="CR28">
        <f>AVERAGE(CO26:CO28)</f>
        <v/>
      </c>
      <c r="CS28">
        <f>CS27+10</f>
        <v/>
      </c>
      <c r="CT28">
        <f>CU27</f>
        <v/>
      </c>
      <c r="DA28">
        <f>IF(CU28="", "", (CT28-CU28)*1000/(CS28-CS27))</f>
        <v/>
      </c>
      <c r="DB28">
        <f>DA28/CX$2</f>
        <v/>
      </c>
      <c r="DC28">
        <f>_xlfn.STDEV.P(DA26:DA28)/AVERAGE(DA26:DA28)</f>
        <v/>
      </c>
      <c r="DD28">
        <f>AVERAGE(DA26:DA28)</f>
        <v/>
      </c>
    </row>
    <row r="29">
      <c r="A29">
        <f>A28+10</f>
        <v/>
      </c>
      <c r="B29">
        <f>C28</f>
        <v/>
      </c>
      <c r="I29">
        <f>IF(C29="", "", (B29-C29)*1000/(A29-A28))</f>
        <v/>
      </c>
      <c r="J29">
        <f>I29/F$2</f>
        <v/>
      </c>
      <c r="M29">
        <f>M28+10</f>
        <v/>
      </c>
      <c r="N29">
        <f>O28</f>
        <v/>
      </c>
      <c r="U29">
        <f>IF(O29="", "", (N29-O29)*1000/(M29-M28))</f>
        <v/>
      </c>
      <c r="V29">
        <f>U29/R$2</f>
        <v/>
      </c>
      <c r="Y29">
        <f>Y28+10</f>
        <v/>
      </c>
      <c r="Z29">
        <f>AA28</f>
        <v/>
      </c>
      <c r="AG29">
        <f>IF(AA29="", "", (Z29-AA29)*1000/(Y29-Y28))</f>
        <v/>
      </c>
      <c r="AH29">
        <f>AG29/AD$2</f>
        <v/>
      </c>
      <c r="AK29">
        <f>AK28+10</f>
        <v/>
      </c>
      <c r="AL29">
        <f>AM28</f>
        <v/>
      </c>
      <c r="AS29">
        <f>IF(AM29="", "", (AL29-AM29)*1000/(AK29-AK28))</f>
        <v/>
      </c>
      <c r="AT29">
        <f>AS29/AP$2</f>
        <v/>
      </c>
      <c r="AW29">
        <f>AW28+10</f>
        <v/>
      </c>
      <c r="AX29">
        <f>AY28</f>
        <v/>
      </c>
      <c r="BE29">
        <f>IF(AY29="", "", (AX29-AY29)*1000/(AW29-AW28))</f>
        <v/>
      </c>
      <c r="BF29">
        <f>BE29/BB$2</f>
        <v/>
      </c>
      <c r="BI29">
        <f>BI28+10</f>
        <v/>
      </c>
      <c r="BJ29">
        <f>BK28</f>
        <v/>
      </c>
      <c r="BQ29">
        <f>IF(BK29="", "", (BJ29-BK29)*1000/(BI29-BI28))</f>
        <v/>
      </c>
      <c r="BR29">
        <f>BQ29/BN$2</f>
        <v/>
      </c>
      <c r="BU29">
        <f>BU28+10</f>
        <v/>
      </c>
      <c r="BV29">
        <f>BW28</f>
        <v/>
      </c>
      <c r="CC29">
        <f>IF(BW29="", "", (BV29-BW29)*1000/(BU29-BU28))</f>
        <v/>
      </c>
      <c r="CD29">
        <f>CC29/BZ$2</f>
        <v/>
      </c>
      <c r="CG29">
        <f>CG28+10</f>
        <v/>
      </c>
      <c r="CH29">
        <f>CI28</f>
        <v/>
      </c>
      <c r="CO29">
        <f>IF(CI29="", "", (CH29-CI29)*1000/(CG29-CG28))</f>
        <v/>
      </c>
      <c r="CP29">
        <f>CO29/CL$2</f>
        <v/>
      </c>
      <c r="CS29">
        <f>CS28+10</f>
        <v/>
      </c>
      <c r="CT29">
        <f>CU28</f>
        <v/>
      </c>
      <c r="DA29">
        <f>IF(CU29="", "", (CT29-CU29)*1000/(CS29-CS28))</f>
        <v/>
      </c>
      <c r="DB29">
        <f>DA29/CX$2</f>
        <v/>
      </c>
    </row>
    <row r="30">
      <c r="A30">
        <f>A29+10</f>
        <v/>
      </c>
      <c r="B30">
        <f>C29</f>
        <v/>
      </c>
      <c r="I30">
        <f>IF(C30="", "", (B30-C30)*1000/(A30-A29))</f>
        <v/>
      </c>
      <c r="J30">
        <f>I30/F$2</f>
        <v/>
      </c>
      <c r="M30">
        <f>M29+10</f>
        <v/>
      </c>
      <c r="N30">
        <f>O29</f>
        <v/>
      </c>
      <c r="U30">
        <f>IF(O30="", "", (N30-O30)*1000/(M30-M29))</f>
        <v/>
      </c>
      <c r="V30">
        <f>U30/R$2</f>
        <v/>
      </c>
      <c r="Y30">
        <f>Y29+10</f>
        <v/>
      </c>
      <c r="Z30">
        <f>AA29</f>
        <v/>
      </c>
      <c r="AG30">
        <f>IF(AA30="", "", (Z30-AA30)*1000/(Y30-Y29))</f>
        <v/>
      </c>
      <c r="AH30">
        <f>AG30/AD$2</f>
        <v/>
      </c>
      <c r="AK30">
        <f>AK29+10</f>
        <v/>
      </c>
      <c r="AL30">
        <f>AM29</f>
        <v/>
      </c>
      <c r="AS30">
        <f>IF(AM30="", "", (AL30-AM30)*1000/(AK30-AK29))</f>
        <v/>
      </c>
      <c r="AT30">
        <f>AS30/AP$2</f>
        <v/>
      </c>
      <c r="AW30">
        <f>AW29+10</f>
        <v/>
      </c>
      <c r="AX30">
        <f>AY29</f>
        <v/>
      </c>
      <c r="BE30">
        <f>IF(AY30="", "", (AX30-AY30)*1000/(AW30-AW29))</f>
        <v/>
      </c>
      <c r="BF30">
        <f>BE30/BB$2</f>
        <v/>
      </c>
      <c r="BI30">
        <f>BI29+10</f>
        <v/>
      </c>
      <c r="BJ30">
        <f>BK29</f>
        <v/>
      </c>
      <c r="BQ30">
        <f>IF(BK30="", "", (BJ30-BK30)*1000/(BI30-BI29))</f>
        <v/>
      </c>
      <c r="BR30">
        <f>BQ30/BN$2</f>
        <v/>
      </c>
      <c r="BU30">
        <f>BU29+10</f>
        <v/>
      </c>
      <c r="BV30">
        <f>BW29</f>
        <v/>
      </c>
      <c r="CC30">
        <f>IF(BW30="", "", (BV30-BW30)*1000/(BU30-BU29))</f>
        <v/>
      </c>
      <c r="CD30">
        <f>CC30/BZ$2</f>
        <v/>
      </c>
      <c r="CG30">
        <f>CG29+10</f>
        <v/>
      </c>
      <c r="CH30">
        <f>CI29</f>
        <v/>
      </c>
      <c r="CO30">
        <f>IF(CI30="", "", (CH30-CI30)*1000/(CG30-CG29))</f>
        <v/>
      </c>
      <c r="CP30">
        <f>CO30/CL$2</f>
        <v/>
      </c>
      <c r="CS30">
        <f>CS29+10</f>
        <v/>
      </c>
      <c r="CT30">
        <f>CU29</f>
        <v/>
      </c>
      <c r="DA30">
        <f>IF(CU30="", "", (CT30-CU30)*1000/(CS30-CS29))</f>
        <v/>
      </c>
      <c r="DB30">
        <f>DA30/CX$2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c r="Y31">
        <f>Y30+10</f>
        <v/>
      </c>
      <c r="Z31">
        <f>AA30</f>
        <v/>
      </c>
      <c r="AG31">
        <f>IF(AA31="", "", (Z31-AA31)*1000/(Y31-Y30))</f>
        <v/>
      </c>
      <c r="AH31">
        <f>AG31/AD$2</f>
        <v/>
      </c>
      <c r="AI31">
        <f>_xlfn.STDEV.P(AG29:AG31)/AVERAGE(AG29:AG31)</f>
        <v/>
      </c>
      <c r="AJ31">
        <f>AVERAGE(AG29:AG31)</f>
        <v/>
      </c>
      <c r="AK31">
        <f>AK30+10</f>
        <v/>
      </c>
      <c r="AL31">
        <f>AM30</f>
        <v/>
      </c>
      <c r="AS31">
        <f>IF(AM31="", "", (AL31-AM31)*1000/(AK31-AK30))</f>
        <v/>
      </c>
      <c r="AT31">
        <f>AS31/AP$2</f>
        <v/>
      </c>
      <c r="AU31">
        <f>_xlfn.STDEV.P(AS29:AS31)/AVERAGE(AS29:AS31)</f>
        <v/>
      </c>
      <c r="AV31">
        <f>AVERAGE(AS29:AS31)</f>
        <v/>
      </c>
      <c r="AW31">
        <f>AW30+10</f>
        <v/>
      </c>
      <c r="AX31">
        <f>AY30</f>
        <v/>
      </c>
      <c r="BE31">
        <f>IF(AY31="", "", (AX31-AY31)*1000/(AW31-AW30))</f>
        <v/>
      </c>
      <c r="BF31">
        <f>BE31/BB$2</f>
        <v/>
      </c>
      <c r="BG31">
        <f>_xlfn.STDEV.P(BE29:BE31)/AVERAGE(BE29:BE31)</f>
        <v/>
      </c>
      <c r="BH31">
        <f>AVERAGE(BE29:BE31)</f>
        <v/>
      </c>
      <c r="BI31">
        <f>BI30+10</f>
        <v/>
      </c>
      <c r="BJ31">
        <f>BK30</f>
        <v/>
      </c>
      <c r="BQ31">
        <f>IF(BK31="", "", (BJ31-BK31)*1000/(BI31-BI30))</f>
        <v/>
      </c>
      <c r="BR31">
        <f>BQ31/BN$2</f>
        <v/>
      </c>
      <c r="BS31">
        <f>_xlfn.STDEV.P(BQ29:BQ31)/AVERAGE(BQ29:BQ31)</f>
        <v/>
      </c>
      <c r="BT31">
        <f>AVERAGE(BQ29:BQ31)</f>
        <v/>
      </c>
      <c r="BU31">
        <f>BU30+10</f>
        <v/>
      </c>
      <c r="BV31">
        <f>BW30</f>
        <v/>
      </c>
      <c r="CC31">
        <f>IF(BW31="", "", (BV31-BW31)*1000/(BU31-BU30))</f>
        <v/>
      </c>
      <c r="CD31">
        <f>CC31/BZ$2</f>
        <v/>
      </c>
      <c r="CE31">
        <f>_xlfn.STDEV.P(CC29:CC31)/AVERAGE(CC29:CC31)</f>
        <v/>
      </c>
      <c r="CF31">
        <f>AVERAGE(CC29:CC31)</f>
        <v/>
      </c>
      <c r="CG31">
        <f>CG30+10</f>
        <v/>
      </c>
      <c r="CH31">
        <f>CI30</f>
        <v/>
      </c>
      <c r="CO31">
        <f>IF(CI31="", "", (CH31-CI31)*1000/(CG31-CG30))</f>
        <v/>
      </c>
      <c r="CP31">
        <f>CO31/CL$2</f>
        <v/>
      </c>
      <c r="CQ31">
        <f>_xlfn.STDEV.P(CO29:CO31)/AVERAGE(CO29:CO31)</f>
        <v/>
      </c>
      <c r="CR31">
        <f>AVERAGE(CO29:CO31)</f>
        <v/>
      </c>
      <c r="CS31">
        <f>CS30+10</f>
        <v/>
      </c>
      <c r="CT31">
        <f>CU30</f>
        <v/>
      </c>
      <c r="DA31">
        <f>IF(CU31="", "", (CT31-CU31)*1000/(CS31-CS30))</f>
        <v/>
      </c>
      <c r="DB31">
        <f>DA31/CX$2</f>
        <v/>
      </c>
      <c r="DC31">
        <f>_xlfn.STDEV.P(DA29:DA31)/AVERAGE(DA29:DA31)</f>
        <v/>
      </c>
      <c r="DD31">
        <f>AVERAGE(DA29:DA31)</f>
        <v/>
      </c>
    </row>
    <row r="32">
      <c r="A32">
        <f>A31+10</f>
        <v/>
      </c>
      <c r="B32">
        <f>C31</f>
        <v/>
      </c>
      <c r="I32">
        <f>IF(C32="", "", (B32-C32)*1000/(A32-A31))</f>
        <v/>
      </c>
      <c r="J32">
        <f>I32/F$2</f>
        <v/>
      </c>
      <c r="M32">
        <f>M31+10</f>
        <v/>
      </c>
      <c r="N32">
        <f>O31</f>
        <v/>
      </c>
      <c r="U32">
        <f>IF(O32="", "", (N32-O32)*1000/(M32-M31))</f>
        <v/>
      </c>
      <c r="V32">
        <f>U32/R$2</f>
        <v/>
      </c>
      <c r="Y32">
        <f>Y31+10</f>
        <v/>
      </c>
      <c r="Z32">
        <f>AA31</f>
        <v/>
      </c>
      <c r="AG32">
        <f>IF(AA32="", "", (Z32-AA32)*1000/(Y32-Y31))</f>
        <v/>
      </c>
      <c r="AH32">
        <f>AG32/AD$2</f>
        <v/>
      </c>
      <c r="AK32">
        <f>AK31+10</f>
        <v/>
      </c>
      <c r="AL32">
        <f>AM31</f>
        <v/>
      </c>
      <c r="AS32">
        <f>IF(AM32="", "", (AL32-AM32)*1000/(AK32-AK31))</f>
        <v/>
      </c>
      <c r="AT32">
        <f>AS32/AP$2</f>
        <v/>
      </c>
      <c r="AW32">
        <f>AW31+10</f>
        <v/>
      </c>
      <c r="AX32">
        <f>AY31</f>
        <v/>
      </c>
      <c r="BE32">
        <f>IF(AY32="", "", (AX32-AY32)*1000/(AW32-AW31))</f>
        <v/>
      </c>
      <c r="BF32">
        <f>BE32/BB$2</f>
        <v/>
      </c>
      <c r="BI32">
        <f>BI31+10</f>
        <v/>
      </c>
      <c r="BJ32">
        <f>BK31</f>
        <v/>
      </c>
      <c r="BQ32">
        <f>IF(BK32="", "", (BJ32-BK32)*1000/(BI32-BI31))</f>
        <v/>
      </c>
      <c r="BR32">
        <f>BQ32/BN$2</f>
        <v/>
      </c>
      <c r="BU32">
        <f>BU31+10</f>
        <v/>
      </c>
      <c r="BV32">
        <f>BW31</f>
        <v/>
      </c>
      <c r="CC32">
        <f>IF(BW32="", "", (BV32-BW32)*1000/(BU32-BU31))</f>
        <v/>
      </c>
      <c r="CD32">
        <f>CC32/BZ$2</f>
        <v/>
      </c>
      <c r="CG32">
        <f>CG31+10</f>
        <v/>
      </c>
      <c r="CH32">
        <f>CI31</f>
        <v/>
      </c>
      <c r="CO32">
        <f>IF(CI32="", "", (CH32-CI32)*1000/(CG32-CG31))</f>
        <v/>
      </c>
      <c r="CP32">
        <f>CO32/CL$2</f>
        <v/>
      </c>
      <c r="CS32">
        <f>CS31+10</f>
        <v/>
      </c>
      <c r="CT32">
        <f>CU31</f>
        <v/>
      </c>
      <c r="DA32">
        <f>IF(CU32="", "", (CT32-CU32)*1000/(CS32-CS31))</f>
        <v/>
      </c>
      <c r="DB32">
        <f>DA32/CX$2</f>
        <v/>
      </c>
    </row>
    <row r="33">
      <c r="A33">
        <f>A32+10</f>
        <v/>
      </c>
      <c r="B33">
        <f>C32</f>
        <v/>
      </c>
      <c r="I33">
        <f>IF(C33="", "", (B33-C33)*1000/(A33-A32))</f>
        <v/>
      </c>
      <c r="J33">
        <f>I33/F$2</f>
        <v/>
      </c>
      <c r="M33">
        <f>M32+10</f>
        <v/>
      </c>
      <c r="N33">
        <f>O32</f>
        <v/>
      </c>
      <c r="U33">
        <f>IF(O33="", "", (N33-O33)*1000/(M33-M32))</f>
        <v/>
      </c>
      <c r="V33">
        <f>U33/R$2</f>
        <v/>
      </c>
      <c r="Y33">
        <f>Y32+10</f>
        <v/>
      </c>
      <c r="Z33">
        <f>AA32</f>
        <v/>
      </c>
      <c r="AG33">
        <f>IF(AA33="", "", (Z33-AA33)*1000/(Y33-Y32))</f>
        <v/>
      </c>
      <c r="AH33">
        <f>AG33/AD$2</f>
        <v/>
      </c>
      <c r="AK33">
        <f>AK32+10</f>
        <v/>
      </c>
      <c r="AL33">
        <f>AM32</f>
        <v/>
      </c>
      <c r="AS33">
        <f>IF(AM33="", "", (AL33-AM33)*1000/(AK33-AK32))</f>
        <v/>
      </c>
      <c r="AT33">
        <f>AS33/AP$2</f>
        <v/>
      </c>
      <c r="AW33">
        <f>AW32+10</f>
        <v/>
      </c>
      <c r="AX33">
        <f>AY32</f>
        <v/>
      </c>
      <c r="BE33">
        <f>IF(AY33="", "", (AX33-AY33)*1000/(AW33-AW32))</f>
        <v/>
      </c>
      <c r="BF33">
        <f>BE33/BB$2</f>
        <v/>
      </c>
      <c r="BI33">
        <f>BI32+10</f>
        <v/>
      </c>
      <c r="BJ33">
        <f>BK32</f>
        <v/>
      </c>
      <c r="BQ33">
        <f>IF(BK33="", "", (BJ33-BK33)*1000/(BI33-BI32))</f>
        <v/>
      </c>
      <c r="BR33">
        <f>BQ33/BN$2</f>
        <v/>
      </c>
      <c r="BU33">
        <f>BU32+10</f>
        <v/>
      </c>
      <c r="BV33">
        <f>BW32</f>
        <v/>
      </c>
      <c r="CC33">
        <f>IF(BW33="", "", (BV33-BW33)*1000/(BU33-BU32))</f>
        <v/>
      </c>
      <c r="CD33">
        <f>CC33/BZ$2</f>
        <v/>
      </c>
      <c r="CG33">
        <f>CG32+10</f>
        <v/>
      </c>
      <c r="CH33">
        <f>CI32</f>
        <v/>
      </c>
      <c r="CO33">
        <f>IF(CI33="", "", (CH33-CI33)*1000/(CG33-CG32))</f>
        <v/>
      </c>
      <c r="CP33">
        <f>CO33/CL$2</f>
        <v/>
      </c>
      <c r="CS33">
        <f>CS32+10</f>
        <v/>
      </c>
      <c r="CT33">
        <f>CU32</f>
        <v/>
      </c>
      <c r="DA33">
        <f>IF(CU33="", "", (CT33-CU33)*1000/(CS33-CS32))</f>
        <v/>
      </c>
      <c r="DB33">
        <f>DA33/CX$2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c r="Y34">
        <f>Y33+10</f>
        <v/>
      </c>
      <c r="Z34">
        <f>AA33</f>
        <v/>
      </c>
      <c r="AG34">
        <f>IF(AA34="", "", (Z34-AA34)*1000/(Y34-Y33))</f>
        <v/>
      </c>
      <c r="AH34">
        <f>AG34/AD$2</f>
        <v/>
      </c>
      <c r="AI34">
        <f>_xlfn.STDEV.P(AG32:AG34)/AVERAGE(AG32:AG34)</f>
        <v/>
      </c>
      <c r="AJ34">
        <f>AVERAGE(AG32:AG34)</f>
        <v/>
      </c>
      <c r="AK34">
        <f>AK33+10</f>
        <v/>
      </c>
      <c r="AL34">
        <f>AM33</f>
        <v/>
      </c>
      <c r="AS34">
        <f>IF(AM34="", "", (AL34-AM34)*1000/(AK34-AK33))</f>
        <v/>
      </c>
      <c r="AT34">
        <f>AS34/AP$2</f>
        <v/>
      </c>
      <c r="AU34">
        <f>_xlfn.STDEV.P(AS32:AS34)/AVERAGE(AS32:AS34)</f>
        <v/>
      </c>
      <c r="AV34">
        <f>AVERAGE(AS32:AS34)</f>
        <v/>
      </c>
      <c r="AW34">
        <f>AW33+10</f>
        <v/>
      </c>
      <c r="AX34">
        <f>AY33</f>
        <v/>
      </c>
      <c r="BE34">
        <f>IF(AY34="", "", (AX34-AY34)*1000/(AW34-AW33))</f>
        <v/>
      </c>
      <c r="BF34">
        <f>BE34/BB$2</f>
        <v/>
      </c>
      <c r="BG34">
        <f>_xlfn.STDEV.P(BE32:BE34)/AVERAGE(BE32:BE34)</f>
        <v/>
      </c>
      <c r="BH34">
        <f>AVERAGE(BE32:BE34)</f>
        <v/>
      </c>
      <c r="BI34">
        <f>BI33+10</f>
        <v/>
      </c>
      <c r="BJ34">
        <f>BK33</f>
        <v/>
      </c>
      <c r="BQ34">
        <f>IF(BK34="", "", (BJ34-BK34)*1000/(BI34-BI33))</f>
        <v/>
      </c>
      <c r="BR34">
        <f>BQ34/BN$2</f>
        <v/>
      </c>
      <c r="BS34">
        <f>_xlfn.STDEV.P(BQ32:BQ34)/AVERAGE(BQ32:BQ34)</f>
        <v/>
      </c>
      <c r="BT34">
        <f>AVERAGE(BQ32:BQ34)</f>
        <v/>
      </c>
      <c r="BU34">
        <f>BU33+10</f>
        <v/>
      </c>
      <c r="BV34">
        <f>BW33</f>
        <v/>
      </c>
      <c r="CC34">
        <f>IF(BW34="", "", (BV34-BW34)*1000/(BU34-BU33))</f>
        <v/>
      </c>
      <c r="CD34">
        <f>CC34/BZ$2</f>
        <v/>
      </c>
      <c r="CE34">
        <f>_xlfn.STDEV.P(CC32:CC34)/AVERAGE(CC32:CC34)</f>
        <v/>
      </c>
      <c r="CF34">
        <f>AVERAGE(CC32:CC34)</f>
        <v/>
      </c>
      <c r="CG34">
        <f>CG33+10</f>
        <v/>
      </c>
      <c r="CH34">
        <f>CI33</f>
        <v/>
      </c>
      <c r="CO34">
        <f>IF(CI34="", "", (CH34-CI34)*1000/(CG34-CG33))</f>
        <v/>
      </c>
      <c r="CP34">
        <f>CO34/CL$2</f>
        <v/>
      </c>
      <c r="CQ34">
        <f>_xlfn.STDEV.P(CO32:CO34)/AVERAGE(CO32:CO34)</f>
        <v/>
      </c>
      <c r="CR34">
        <f>AVERAGE(CO32:CO34)</f>
        <v/>
      </c>
      <c r="CS34">
        <f>CS33+10</f>
        <v/>
      </c>
      <c r="CT34">
        <f>CU33</f>
        <v/>
      </c>
      <c r="DA34">
        <f>IF(CU34="", "", (CT34-CU34)*1000/(CS34-CS33))</f>
        <v/>
      </c>
      <c r="DB34">
        <f>DA34/CX$2</f>
        <v/>
      </c>
      <c r="DC34">
        <f>_xlfn.STDEV.P(DA32:DA34)/AVERAGE(DA32:DA34)</f>
        <v/>
      </c>
      <c r="DD34">
        <f>AVERAGE(DA32:DA34)</f>
        <v/>
      </c>
    </row>
    <row r="35">
      <c r="A35">
        <f>A34+10</f>
        <v/>
      </c>
      <c r="B35">
        <f>C34</f>
        <v/>
      </c>
      <c r="I35">
        <f>IF(C35="", "", (B35-C35)*1000/(A35-A34))</f>
        <v/>
      </c>
      <c r="J35">
        <f>I35/F$2</f>
        <v/>
      </c>
      <c r="M35">
        <f>M34+10</f>
        <v/>
      </c>
      <c r="N35">
        <f>O34</f>
        <v/>
      </c>
      <c r="U35">
        <f>IF(O35="", "", (N35-O35)*1000/(M35-M34))</f>
        <v/>
      </c>
      <c r="V35">
        <f>U35/R$2</f>
        <v/>
      </c>
      <c r="Y35">
        <f>Y34+10</f>
        <v/>
      </c>
      <c r="Z35">
        <f>AA34</f>
        <v/>
      </c>
      <c r="AG35">
        <f>IF(AA35="", "", (Z35-AA35)*1000/(Y35-Y34))</f>
        <v/>
      </c>
      <c r="AH35">
        <f>AG35/AD$2</f>
        <v/>
      </c>
      <c r="AK35">
        <f>AK34+10</f>
        <v/>
      </c>
      <c r="AL35">
        <f>AM34</f>
        <v/>
      </c>
      <c r="AS35">
        <f>IF(AM35="", "", (AL35-AM35)*1000/(AK35-AK34))</f>
        <v/>
      </c>
      <c r="AT35">
        <f>AS35/AP$2</f>
        <v/>
      </c>
      <c r="AW35">
        <f>AW34+10</f>
        <v/>
      </c>
      <c r="AX35">
        <f>AY34</f>
        <v/>
      </c>
      <c r="BE35">
        <f>IF(AY35="", "", (AX35-AY35)*1000/(AW35-AW34))</f>
        <v/>
      </c>
      <c r="BF35">
        <f>BE35/BB$2</f>
        <v/>
      </c>
      <c r="BI35">
        <f>BI34+10</f>
        <v/>
      </c>
      <c r="BJ35">
        <f>BK34</f>
        <v/>
      </c>
      <c r="BQ35">
        <f>IF(BK35="", "", (BJ35-BK35)*1000/(BI35-BI34))</f>
        <v/>
      </c>
      <c r="BR35">
        <f>BQ35/BN$2</f>
        <v/>
      </c>
      <c r="BU35">
        <f>BU34+10</f>
        <v/>
      </c>
      <c r="BV35">
        <f>BW34</f>
        <v/>
      </c>
      <c r="CC35">
        <f>IF(BW35="", "", (BV35-BW35)*1000/(BU35-BU34))</f>
        <v/>
      </c>
      <c r="CD35">
        <f>CC35/BZ$2</f>
        <v/>
      </c>
      <c r="CG35">
        <f>CG34+10</f>
        <v/>
      </c>
      <c r="CH35">
        <f>CI34</f>
        <v/>
      </c>
      <c r="CO35">
        <f>IF(CI35="", "", (CH35-CI35)*1000/(CG35-CG34))</f>
        <v/>
      </c>
      <c r="CP35">
        <f>CO35/CL$2</f>
        <v/>
      </c>
      <c r="CS35">
        <f>CS34+10</f>
        <v/>
      </c>
      <c r="CT35">
        <f>CU34</f>
        <v/>
      </c>
      <c r="DA35">
        <f>IF(CU35="", "", (CT35-CU35)*1000/(CS35-CS34))</f>
        <v/>
      </c>
      <c r="DB35">
        <f>DA35/CX$2</f>
        <v/>
      </c>
    </row>
    <row r="36">
      <c r="A36">
        <f>A35+10</f>
        <v/>
      </c>
      <c r="B36">
        <f>C35</f>
        <v/>
      </c>
      <c r="I36">
        <f>IF(C36="", "", (B36-C36)*1000/(A36-A35))</f>
        <v/>
      </c>
      <c r="J36">
        <f>I36/F$2</f>
        <v/>
      </c>
      <c r="M36">
        <f>M35+10</f>
        <v/>
      </c>
      <c r="N36">
        <f>O35</f>
        <v/>
      </c>
      <c r="U36">
        <f>IF(O36="", "", (N36-O36)*1000/(M36-M35))</f>
        <v/>
      </c>
      <c r="V36">
        <f>U36/R$2</f>
        <v/>
      </c>
      <c r="Y36">
        <f>Y35+10</f>
        <v/>
      </c>
      <c r="Z36">
        <f>AA35</f>
        <v/>
      </c>
      <c r="AG36">
        <f>IF(AA36="", "", (Z36-AA36)*1000/(Y36-Y35))</f>
        <v/>
      </c>
      <c r="AH36">
        <f>AG36/AD$2</f>
        <v/>
      </c>
      <c r="AK36">
        <f>AK35+10</f>
        <v/>
      </c>
      <c r="AL36">
        <f>AM35</f>
        <v/>
      </c>
      <c r="AS36">
        <f>IF(AM36="", "", (AL36-AM36)*1000/(AK36-AK35))</f>
        <v/>
      </c>
      <c r="AT36">
        <f>AS36/AP$2</f>
        <v/>
      </c>
      <c r="AW36">
        <f>AW35+10</f>
        <v/>
      </c>
      <c r="AX36">
        <f>AY35</f>
        <v/>
      </c>
      <c r="BE36">
        <f>IF(AY36="", "", (AX36-AY36)*1000/(AW36-AW35))</f>
        <v/>
      </c>
      <c r="BF36">
        <f>BE36/BB$2</f>
        <v/>
      </c>
      <c r="BI36">
        <f>BI35+10</f>
        <v/>
      </c>
      <c r="BJ36">
        <f>BK35</f>
        <v/>
      </c>
      <c r="BQ36">
        <f>IF(BK36="", "", (BJ36-BK36)*1000/(BI36-BI35))</f>
        <v/>
      </c>
      <c r="BR36">
        <f>BQ36/BN$2</f>
        <v/>
      </c>
      <c r="BU36">
        <f>BU35+10</f>
        <v/>
      </c>
      <c r="BV36">
        <f>BW35</f>
        <v/>
      </c>
      <c r="CC36">
        <f>IF(BW36="", "", (BV36-BW36)*1000/(BU36-BU35))</f>
        <v/>
      </c>
      <c r="CD36">
        <f>CC36/BZ$2</f>
        <v/>
      </c>
      <c r="CG36">
        <f>CG35+10</f>
        <v/>
      </c>
      <c r="CH36">
        <f>CI35</f>
        <v/>
      </c>
      <c r="CO36">
        <f>IF(CI36="", "", (CH36-CI36)*1000/(CG36-CG35))</f>
        <v/>
      </c>
      <c r="CP36">
        <f>CO36/CL$2</f>
        <v/>
      </c>
      <c r="CS36">
        <f>CS35+10</f>
        <v/>
      </c>
      <c r="CT36">
        <f>CU35</f>
        <v/>
      </c>
      <c r="DA36">
        <f>IF(CU36="", "", (CT36-CU36)*1000/(CS36-CS35))</f>
        <v/>
      </c>
      <c r="DB36">
        <f>DA36/CX$2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c r="Y37">
        <f>Y36+10</f>
        <v/>
      </c>
      <c r="Z37">
        <f>AA36</f>
        <v/>
      </c>
      <c r="AG37">
        <f>IF(AA37="", "", (Z37-AA37)*1000/(Y37-Y36))</f>
        <v/>
      </c>
      <c r="AH37">
        <f>AG37/AD$2</f>
        <v/>
      </c>
      <c r="AI37">
        <f>_xlfn.STDEV.P(AG35:AG37)/AVERAGE(AG35:AG37)</f>
        <v/>
      </c>
      <c r="AJ37">
        <f>AVERAGE(AG35:AG37)</f>
        <v/>
      </c>
      <c r="AK37">
        <f>AK36+10</f>
        <v/>
      </c>
      <c r="AL37">
        <f>AM36</f>
        <v/>
      </c>
      <c r="AS37">
        <f>IF(AM37="", "", (AL37-AM37)*1000/(AK37-AK36))</f>
        <v/>
      </c>
      <c r="AT37">
        <f>AS37/AP$2</f>
        <v/>
      </c>
      <c r="AU37">
        <f>_xlfn.STDEV.P(AS35:AS37)/AVERAGE(AS35:AS37)</f>
        <v/>
      </c>
      <c r="AV37">
        <f>AVERAGE(AS35:AS37)</f>
        <v/>
      </c>
      <c r="AW37">
        <f>AW36+10</f>
        <v/>
      </c>
      <c r="AX37">
        <f>AY36</f>
        <v/>
      </c>
      <c r="BE37">
        <f>IF(AY37="", "", (AX37-AY37)*1000/(AW37-AW36))</f>
        <v/>
      </c>
      <c r="BF37">
        <f>BE37/BB$2</f>
        <v/>
      </c>
      <c r="BG37">
        <f>_xlfn.STDEV.P(BE35:BE37)/AVERAGE(BE35:BE37)</f>
        <v/>
      </c>
      <c r="BH37">
        <f>AVERAGE(BE35:BE37)</f>
        <v/>
      </c>
      <c r="BI37">
        <f>BI36+10</f>
        <v/>
      </c>
      <c r="BJ37">
        <f>BK36</f>
        <v/>
      </c>
      <c r="BQ37">
        <f>IF(BK37="", "", (BJ37-BK37)*1000/(BI37-BI36))</f>
        <v/>
      </c>
      <c r="BR37">
        <f>BQ37/BN$2</f>
        <v/>
      </c>
      <c r="BS37">
        <f>_xlfn.STDEV.P(BQ35:BQ37)/AVERAGE(BQ35:BQ37)</f>
        <v/>
      </c>
      <c r="BT37">
        <f>AVERAGE(BQ35:BQ37)</f>
        <v/>
      </c>
      <c r="BU37">
        <f>BU36+10</f>
        <v/>
      </c>
      <c r="BV37">
        <f>BW36</f>
        <v/>
      </c>
      <c r="CC37">
        <f>IF(BW37="", "", (BV37-BW37)*1000/(BU37-BU36))</f>
        <v/>
      </c>
      <c r="CD37">
        <f>CC37/BZ$2</f>
        <v/>
      </c>
      <c r="CE37">
        <f>_xlfn.STDEV.P(CC35:CC37)/AVERAGE(CC35:CC37)</f>
        <v/>
      </c>
      <c r="CF37">
        <f>AVERAGE(CC35:CC37)</f>
        <v/>
      </c>
      <c r="CG37">
        <f>CG36+10</f>
        <v/>
      </c>
      <c r="CH37">
        <f>CI36</f>
        <v/>
      </c>
      <c r="CO37">
        <f>IF(CI37="", "", (CH37-CI37)*1000/(CG37-CG36))</f>
        <v/>
      </c>
      <c r="CP37">
        <f>CO37/CL$2</f>
        <v/>
      </c>
      <c r="CQ37">
        <f>_xlfn.STDEV.P(CO35:CO37)/AVERAGE(CO35:CO37)</f>
        <v/>
      </c>
      <c r="CR37">
        <f>AVERAGE(CO35:CO37)</f>
        <v/>
      </c>
      <c r="CS37">
        <f>CS36+10</f>
        <v/>
      </c>
      <c r="CT37">
        <f>CU36</f>
        <v/>
      </c>
      <c r="DA37">
        <f>IF(CU37="", "", (CT37-CU37)*1000/(CS37-CS36))</f>
        <v/>
      </c>
      <c r="DB37">
        <f>DA37/CX$2</f>
        <v/>
      </c>
      <c r="DC37">
        <f>_xlfn.STDEV.P(DA35:DA37)/AVERAGE(DA35:DA37)</f>
        <v/>
      </c>
      <c r="DD37">
        <f>AVERAGE(DA35:DA37)</f>
        <v/>
      </c>
    </row>
    <row r="38">
      <c r="A38">
        <f>A37+10</f>
        <v/>
      </c>
      <c r="B38">
        <f>C37</f>
        <v/>
      </c>
      <c r="I38">
        <f>IF(C38="", "", (B38-C38)*1000/(A38-A37))</f>
        <v/>
      </c>
      <c r="J38">
        <f>I38/F$2</f>
        <v/>
      </c>
      <c r="M38">
        <f>M37+10</f>
        <v/>
      </c>
      <c r="N38">
        <f>O37</f>
        <v/>
      </c>
      <c r="U38">
        <f>IF(O38="", "", (N38-O38)*1000/(M38-M37))</f>
        <v/>
      </c>
      <c r="V38">
        <f>U38/R$2</f>
        <v/>
      </c>
      <c r="Y38">
        <f>Y37+10</f>
        <v/>
      </c>
      <c r="Z38">
        <f>AA37</f>
        <v/>
      </c>
      <c r="AG38">
        <f>IF(AA38="", "", (Z38-AA38)*1000/(Y38-Y37))</f>
        <v/>
      </c>
      <c r="AH38">
        <f>AG38/AD$2</f>
        <v/>
      </c>
      <c r="AK38">
        <f>AK37+10</f>
        <v/>
      </c>
      <c r="AL38">
        <f>AM37</f>
        <v/>
      </c>
      <c r="AS38">
        <f>IF(AM38="", "", (AL38-AM38)*1000/(AK38-AK37))</f>
        <v/>
      </c>
      <c r="AT38">
        <f>AS38/AP$2</f>
        <v/>
      </c>
      <c r="AW38">
        <f>AW37+10</f>
        <v/>
      </c>
      <c r="AX38">
        <f>AY37</f>
        <v/>
      </c>
      <c r="BE38">
        <f>IF(AY38="", "", (AX38-AY38)*1000/(AW38-AW37))</f>
        <v/>
      </c>
      <c r="BF38">
        <f>BE38/BB$2</f>
        <v/>
      </c>
      <c r="BI38">
        <f>BI37+10</f>
        <v/>
      </c>
      <c r="BJ38">
        <f>BK37</f>
        <v/>
      </c>
      <c r="BQ38">
        <f>IF(BK38="", "", (BJ38-BK38)*1000/(BI38-BI37))</f>
        <v/>
      </c>
      <c r="BR38">
        <f>BQ38/BN$2</f>
        <v/>
      </c>
      <c r="BU38">
        <f>BU37+10</f>
        <v/>
      </c>
      <c r="BV38">
        <f>BW37</f>
        <v/>
      </c>
      <c r="CC38">
        <f>IF(BW38="", "", (BV38-BW38)*1000/(BU38-BU37))</f>
        <v/>
      </c>
      <c r="CD38">
        <f>CC38/BZ$2</f>
        <v/>
      </c>
      <c r="CG38">
        <f>CG37+10</f>
        <v/>
      </c>
      <c r="CH38">
        <f>CI37</f>
        <v/>
      </c>
      <c r="CO38">
        <f>IF(CI38="", "", (CH38-CI38)*1000/(CG38-CG37))</f>
        <v/>
      </c>
      <c r="CP38">
        <f>CO38/CL$2</f>
        <v/>
      </c>
      <c r="CS38">
        <f>CS37+10</f>
        <v/>
      </c>
      <c r="CT38">
        <f>CU37</f>
        <v/>
      </c>
      <c r="DA38">
        <f>IF(CU38="", "", (CT38-CU38)*1000/(CS38-CS37))</f>
        <v/>
      </c>
      <c r="DB38">
        <f>DA38/CX$2</f>
        <v/>
      </c>
    </row>
    <row r="39">
      <c r="A39">
        <f>A38+10</f>
        <v/>
      </c>
      <c r="B39">
        <f>C38</f>
        <v/>
      </c>
      <c r="I39">
        <f>IF(C39="", "", (B39-C39)*1000/(A39-A38))</f>
        <v/>
      </c>
      <c r="J39">
        <f>I39/F$2</f>
        <v/>
      </c>
      <c r="M39">
        <f>M38+10</f>
        <v/>
      </c>
      <c r="N39">
        <f>O38</f>
        <v/>
      </c>
      <c r="U39">
        <f>IF(O39="", "", (N39-O39)*1000/(M39-M38))</f>
        <v/>
      </c>
      <c r="V39">
        <f>U39/R$2</f>
        <v/>
      </c>
      <c r="Y39">
        <f>Y38+10</f>
        <v/>
      </c>
      <c r="Z39">
        <f>AA38</f>
        <v/>
      </c>
      <c r="AG39">
        <f>IF(AA39="", "", (Z39-AA39)*1000/(Y39-Y38))</f>
        <v/>
      </c>
      <c r="AH39">
        <f>AG39/AD$2</f>
        <v/>
      </c>
      <c r="AK39">
        <f>AK38+10</f>
        <v/>
      </c>
      <c r="AL39">
        <f>AM38</f>
        <v/>
      </c>
      <c r="AS39">
        <f>IF(AM39="", "", (AL39-AM39)*1000/(AK39-AK38))</f>
        <v/>
      </c>
      <c r="AT39">
        <f>AS39/AP$2</f>
        <v/>
      </c>
      <c r="AW39">
        <f>AW38+10</f>
        <v/>
      </c>
      <c r="AX39">
        <f>AY38</f>
        <v/>
      </c>
      <c r="BE39">
        <f>IF(AY39="", "", (AX39-AY39)*1000/(AW39-AW38))</f>
        <v/>
      </c>
      <c r="BF39">
        <f>BE39/BB$2</f>
        <v/>
      </c>
      <c r="BI39">
        <f>BI38+10</f>
        <v/>
      </c>
      <c r="BJ39">
        <f>BK38</f>
        <v/>
      </c>
      <c r="BQ39">
        <f>IF(BK39="", "", (BJ39-BK39)*1000/(BI39-BI38))</f>
        <v/>
      </c>
      <c r="BR39">
        <f>BQ39/BN$2</f>
        <v/>
      </c>
      <c r="BU39">
        <f>BU38+10</f>
        <v/>
      </c>
      <c r="BV39">
        <f>BW38</f>
        <v/>
      </c>
      <c r="CC39">
        <f>IF(BW39="", "", (BV39-BW39)*1000/(BU39-BU38))</f>
        <v/>
      </c>
      <c r="CD39">
        <f>CC39/BZ$2</f>
        <v/>
      </c>
      <c r="CG39">
        <f>CG38+10</f>
        <v/>
      </c>
      <c r="CH39">
        <f>CI38</f>
        <v/>
      </c>
      <c r="CO39">
        <f>IF(CI39="", "", (CH39-CI39)*1000/(CG39-CG38))</f>
        <v/>
      </c>
      <c r="CP39">
        <f>CO39/CL$2</f>
        <v/>
      </c>
      <c r="CS39">
        <f>CS38+10</f>
        <v/>
      </c>
      <c r="CT39">
        <f>CU38</f>
        <v/>
      </c>
      <c r="DA39">
        <f>IF(CU39="", "", (CT39-CU39)*1000/(CS39-CS38))</f>
        <v/>
      </c>
      <c r="DB39">
        <f>DA39/CX$2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c r="Y40">
        <f>Y39+10</f>
        <v/>
      </c>
      <c r="Z40">
        <f>AA39</f>
        <v/>
      </c>
      <c r="AG40">
        <f>IF(AA40="", "", (Z40-AA40)*1000/(Y40-Y39))</f>
        <v/>
      </c>
      <c r="AH40">
        <f>AG40/AD$2</f>
        <v/>
      </c>
      <c r="AI40">
        <f>_xlfn.STDEV.P(AG38:AG40)/AVERAGE(AG38:AG40)</f>
        <v/>
      </c>
      <c r="AJ40">
        <f>AVERAGE(AG38:AG40)</f>
        <v/>
      </c>
      <c r="AK40">
        <f>AK39+10</f>
        <v/>
      </c>
      <c r="AL40">
        <f>AM39</f>
        <v/>
      </c>
      <c r="AS40">
        <f>IF(AM40="", "", (AL40-AM40)*1000/(AK40-AK39))</f>
        <v/>
      </c>
      <c r="AT40">
        <f>AS40/AP$2</f>
        <v/>
      </c>
      <c r="AU40">
        <f>_xlfn.STDEV.P(AS38:AS40)/AVERAGE(AS38:AS40)</f>
        <v/>
      </c>
      <c r="AV40">
        <f>AVERAGE(AS38:AS40)</f>
        <v/>
      </c>
      <c r="AW40">
        <f>AW39+10</f>
        <v/>
      </c>
      <c r="AX40">
        <f>AY39</f>
        <v/>
      </c>
      <c r="BE40">
        <f>IF(AY40="", "", (AX40-AY40)*1000/(AW40-AW39))</f>
        <v/>
      </c>
      <c r="BF40">
        <f>BE40/BB$2</f>
        <v/>
      </c>
      <c r="BG40">
        <f>_xlfn.STDEV.P(BE38:BE40)/AVERAGE(BE38:BE40)</f>
        <v/>
      </c>
      <c r="BH40">
        <f>AVERAGE(BE38:BE40)</f>
        <v/>
      </c>
      <c r="BI40">
        <f>BI39+10</f>
        <v/>
      </c>
      <c r="BJ40">
        <f>BK39</f>
        <v/>
      </c>
      <c r="BQ40">
        <f>IF(BK40="", "", (BJ40-BK40)*1000/(BI40-BI39))</f>
        <v/>
      </c>
      <c r="BR40">
        <f>BQ40/BN$2</f>
        <v/>
      </c>
      <c r="BS40">
        <f>_xlfn.STDEV.P(BQ38:BQ40)/AVERAGE(BQ38:BQ40)</f>
        <v/>
      </c>
      <c r="BT40">
        <f>AVERAGE(BQ38:BQ40)</f>
        <v/>
      </c>
      <c r="BU40">
        <f>BU39+10</f>
        <v/>
      </c>
      <c r="BV40">
        <f>BW39</f>
        <v/>
      </c>
      <c r="CC40">
        <f>IF(BW40="", "", (BV40-BW40)*1000/(BU40-BU39))</f>
        <v/>
      </c>
      <c r="CD40">
        <f>CC40/BZ$2</f>
        <v/>
      </c>
      <c r="CE40">
        <f>_xlfn.STDEV.P(CC38:CC40)/AVERAGE(CC38:CC40)</f>
        <v/>
      </c>
      <c r="CF40">
        <f>AVERAGE(CC38:CC40)</f>
        <v/>
      </c>
      <c r="CG40">
        <f>CG39+10</f>
        <v/>
      </c>
      <c r="CH40">
        <f>CI39</f>
        <v/>
      </c>
      <c r="CO40">
        <f>IF(CI40="", "", (CH40-CI40)*1000/(CG40-CG39))</f>
        <v/>
      </c>
      <c r="CP40">
        <f>CO40/CL$2</f>
        <v/>
      </c>
      <c r="CQ40">
        <f>_xlfn.STDEV.P(CO38:CO40)/AVERAGE(CO38:CO40)</f>
        <v/>
      </c>
      <c r="CR40">
        <f>AVERAGE(CO38:CO40)</f>
        <v/>
      </c>
      <c r="CS40">
        <f>CS39+10</f>
        <v/>
      </c>
      <c r="CT40">
        <f>CU39</f>
        <v/>
      </c>
      <c r="DA40">
        <f>IF(CU40="", "", (CT40-CU40)*1000/(CS40-CS39))</f>
        <v/>
      </c>
      <c r="DB40">
        <f>DA40/CX$2</f>
        <v/>
      </c>
      <c r="DC40">
        <f>_xlfn.STDEV.P(DA38:DA40)/AVERAGE(DA38:DA40)</f>
        <v/>
      </c>
      <c r="DD40">
        <f>AVERAGE(DA38:DA40)</f>
        <v/>
      </c>
    </row>
    <row r="41">
      <c r="A41">
        <f>A40+10</f>
        <v/>
      </c>
      <c r="B41">
        <f>C40</f>
        <v/>
      </c>
      <c r="I41">
        <f>IF(C41="", "", (B41-C41)*1000/(A41-A40))</f>
        <v/>
      </c>
      <c r="J41">
        <f>I41/F$2</f>
        <v/>
      </c>
      <c r="M41">
        <f>M40+10</f>
        <v/>
      </c>
      <c r="N41">
        <f>O40</f>
        <v/>
      </c>
      <c r="U41">
        <f>IF(O41="", "", (N41-O41)*1000/(M41-M40))</f>
        <v/>
      </c>
      <c r="V41">
        <f>U41/R$2</f>
        <v/>
      </c>
      <c r="Y41">
        <f>Y40+10</f>
        <v/>
      </c>
      <c r="Z41">
        <f>AA40</f>
        <v/>
      </c>
      <c r="AG41">
        <f>IF(AA41="", "", (Z41-AA41)*1000/(Y41-Y40))</f>
        <v/>
      </c>
      <c r="AH41">
        <f>AG41/AD$2</f>
        <v/>
      </c>
      <c r="AK41">
        <f>AK40+10</f>
        <v/>
      </c>
      <c r="AL41">
        <f>AM40</f>
        <v/>
      </c>
      <c r="AS41">
        <f>IF(AM41="", "", (AL41-AM41)*1000/(AK41-AK40))</f>
        <v/>
      </c>
      <c r="AT41">
        <f>AS41/AP$2</f>
        <v/>
      </c>
      <c r="AW41">
        <f>AW40+10</f>
        <v/>
      </c>
      <c r="AX41">
        <f>AY40</f>
        <v/>
      </c>
      <c r="BE41">
        <f>IF(AY41="", "", (AX41-AY41)*1000/(AW41-AW40))</f>
        <v/>
      </c>
      <c r="BF41">
        <f>BE41/BB$2</f>
        <v/>
      </c>
      <c r="BI41">
        <f>BI40+10</f>
        <v/>
      </c>
      <c r="BJ41">
        <f>BK40</f>
        <v/>
      </c>
      <c r="BQ41">
        <f>IF(BK41="", "", (BJ41-BK41)*1000/(BI41-BI40))</f>
        <v/>
      </c>
      <c r="BR41">
        <f>BQ41/BN$2</f>
        <v/>
      </c>
      <c r="BU41">
        <f>BU40+10</f>
        <v/>
      </c>
      <c r="BV41">
        <f>BW40</f>
        <v/>
      </c>
      <c r="CC41">
        <f>IF(BW41="", "", (BV41-BW41)*1000/(BU41-BU40))</f>
        <v/>
      </c>
      <c r="CD41">
        <f>CC41/BZ$2</f>
        <v/>
      </c>
      <c r="CG41">
        <f>CG40+10</f>
        <v/>
      </c>
      <c r="CH41">
        <f>CI40</f>
        <v/>
      </c>
      <c r="CO41">
        <f>IF(CI41="", "", (CH41-CI41)*1000/(CG41-CG40))</f>
        <v/>
      </c>
      <c r="CP41">
        <f>CO41/CL$2</f>
        <v/>
      </c>
      <c r="CS41">
        <f>CS40+10</f>
        <v/>
      </c>
      <c r="CT41">
        <f>CU40</f>
        <v/>
      </c>
      <c r="DA41">
        <f>IF(CU41="", "", (CT41-CU41)*1000/(CS41-CS40))</f>
        <v/>
      </c>
      <c r="DB41">
        <f>DA41/CX$2</f>
        <v/>
      </c>
    </row>
    <row r="42">
      <c r="A42">
        <f>A41+10</f>
        <v/>
      </c>
      <c r="B42">
        <f>C41</f>
        <v/>
      </c>
      <c r="I42">
        <f>IF(C42="", "", (B42-C42)*1000/(A42-A41))</f>
        <v/>
      </c>
      <c r="J42">
        <f>I42/F$2</f>
        <v/>
      </c>
      <c r="M42">
        <f>M41+10</f>
        <v/>
      </c>
      <c r="N42">
        <f>O41</f>
        <v/>
      </c>
      <c r="U42">
        <f>IF(O42="", "", (N42-O42)*1000/(M42-M41))</f>
        <v/>
      </c>
      <c r="V42">
        <f>U42/R$2</f>
        <v/>
      </c>
      <c r="Y42">
        <f>Y41+10</f>
        <v/>
      </c>
      <c r="Z42">
        <f>AA41</f>
        <v/>
      </c>
      <c r="AG42">
        <f>IF(AA42="", "", (Z42-AA42)*1000/(Y42-Y41))</f>
        <v/>
      </c>
      <c r="AH42">
        <f>AG42/AD$2</f>
        <v/>
      </c>
      <c r="AK42">
        <f>AK41+10</f>
        <v/>
      </c>
      <c r="AL42">
        <f>AM41</f>
        <v/>
      </c>
      <c r="AS42">
        <f>IF(AM42="", "", (AL42-AM42)*1000/(AK42-AK41))</f>
        <v/>
      </c>
      <c r="AT42">
        <f>AS42/AP$2</f>
        <v/>
      </c>
      <c r="AW42">
        <f>AW41+10</f>
        <v/>
      </c>
      <c r="AX42">
        <f>AY41</f>
        <v/>
      </c>
      <c r="BE42">
        <f>IF(AY42="", "", (AX42-AY42)*1000/(AW42-AW41))</f>
        <v/>
      </c>
      <c r="BF42">
        <f>BE42/BB$2</f>
        <v/>
      </c>
      <c r="BI42">
        <f>BI41+10</f>
        <v/>
      </c>
      <c r="BJ42">
        <f>BK41</f>
        <v/>
      </c>
      <c r="BQ42">
        <f>IF(BK42="", "", (BJ42-BK42)*1000/(BI42-BI41))</f>
        <v/>
      </c>
      <c r="BR42">
        <f>BQ42/BN$2</f>
        <v/>
      </c>
      <c r="BU42">
        <f>BU41+10</f>
        <v/>
      </c>
      <c r="BV42">
        <f>BW41</f>
        <v/>
      </c>
      <c r="CC42">
        <f>IF(BW42="", "", (BV42-BW42)*1000/(BU42-BU41))</f>
        <v/>
      </c>
      <c r="CD42">
        <f>CC42/BZ$2</f>
        <v/>
      </c>
      <c r="CG42">
        <f>CG41+10</f>
        <v/>
      </c>
      <c r="CH42">
        <f>CI41</f>
        <v/>
      </c>
      <c r="CO42">
        <f>IF(CI42="", "", (CH42-CI42)*1000/(CG42-CG41))</f>
        <v/>
      </c>
      <c r="CP42">
        <f>CO42/CL$2</f>
        <v/>
      </c>
      <c r="CS42">
        <f>CS41+10</f>
        <v/>
      </c>
      <c r="CT42">
        <f>CU41</f>
        <v/>
      </c>
      <c r="DA42">
        <f>IF(CU42="", "", (CT42-CU42)*1000/(CS42-CS41))</f>
        <v/>
      </c>
      <c r="DB42">
        <f>DA42/CX$2</f>
        <v/>
      </c>
    </row>
    <row r="43">
      <c r="A43">
        <f>A42+10</f>
        <v/>
      </c>
      <c r="B43">
        <f>C42</f>
        <v/>
      </c>
      <c r="I43">
        <f>IF(C43="", "", (B43-C43)*1000/(A43-A42))</f>
        <v/>
      </c>
      <c r="J43">
        <f>I43/F$2</f>
        <v/>
      </c>
      <c r="K43">
        <f>_xlfn.STDEV.P(I41:I43)/AVERAGE(I41:I43)</f>
        <v/>
      </c>
      <c r="L43">
        <f>AVERAGE(I41:I43)</f>
        <v/>
      </c>
      <c r="M43">
        <f>M42+10</f>
        <v/>
      </c>
      <c r="N43">
        <f>O42</f>
        <v/>
      </c>
      <c r="U43">
        <f>IF(O43="", "", (N43-O43)*1000/(M43-M42))</f>
        <v/>
      </c>
      <c r="V43">
        <f>U43/R$2</f>
        <v/>
      </c>
      <c r="W43">
        <f>_xlfn.STDEV.P(U41:U43)/AVERAGE(U41:U43)</f>
        <v/>
      </c>
      <c r="X43">
        <f>AVERAGE(U41:U43)</f>
        <v/>
      </c>
      <c r="Y43">
        <f>Y42+10</f>
        <v/>
      </c>
      <c r="Z43">
        <f>AA42</f>
        <v/>
      </c>
      <c r="AG43">
        <f>IF(AA43="", "", (Z43-AA43)*1000/(Y43-Y42))</f>
        <v/>
      </c>
      <c r="AH43">
        <f>AG43/AD$2</f>
        <v/>
      </c>
      <c r="AI43">
        <f>_xlfn.STDEV.P(AG41:AG43)/AVERAGE(AG41:AG43)</f>
        <v/>
      </c>
      <c r="AJ43">
        <f>AVERAGE(AG41:AG43)</f>
        <v/>
      </c>
      <c r="AK43">
        <f>AK42+10</f>
        <v/>
      </c>
      <c r="AL43">
        <f>AM42</f>
        <v/>
      </c>
      <c r="AS43">
        <f>IF(AM43="", "", (AL43-AM43)*1000/(AK43-AK42))</f>
        <v/>
      </c>
      <c r="AT43">
        <f>AS43/AP$2</f>
        <v/>
      </c>
      <c r="AU43">
        <f>_xlfn.STDEV.P(AS41:AS43)/AVERAGE(AS41:AS43)</f>
        <v/>
      </c>
      <c r="AV43">
        <f>AVERAGE(AS41:AS43)</f>
        <v/>
      </c>
      <c r="AW43">
        <f>AW42+10</f>
        <v/>
      </c>
      <c r="AX43">
        <f>AY42</f>
        <v/>
      </c>
      <c r="BE43">
        <f>IF(AY43="", "", (AX43-AY43)*1000/(AW43-AW42))</f>
        <v/>
      </c>
      <c r="BF43">
        <f>BE43/BB$2</f>
        <v/>
      </c>
      <c r="BG43">
        <f>_xlfn.STDEV.P(BE41:BE43)/AVERAGE(BE41:BE43)</f>
        <v/>
      </c>
      <c r="BH43">
        <f>AVERAGE(BE41:BE43)</f>
        <v/>
      </c>
      <c r="BI43">
        <f>BI42+10</f>
        <v/>
      </c>
      <c r="BJ43">
        <f>BK42</f>
        <v/>
      </c>
      <c r="BQ43">
        <f>IF(BK43="", "", (BJ43-BK43)*1000/(BI43-BI42))</f>
        <v/>
      </c>
      <c r="BR43">
        <f>BQ43/BN$2</f>
        <v/>
      </c>
      <c r="BS43">
        <f>_xlfn.STDEV.P(BQ41:BQ43)/AVERAGE(BQ41:BQ43)</f>
        <v/>
      </c>
      <c r="BT43">
        <f>AVERAGE(BQ41:BQ43)</f>
        <v/>
      </c>
      <c r="BU43">
        <f>BU42+10</f>
        <v/>
      </c>
      <c r="BV43">
        <f>BW42</f>
        <v/>
      </c>
      <c r="CC43">
        <f>IF(BW43="", "", (BV43-BW43)*1000/(BU43-BU42))</f>
        <v/>
      </c>
      <c r="CD43">
        <f>CC43/BZ$2</f>
        <v/>
      </c>
      <c r="CE43">
        <f>_xlfn.STDEV.P(CC41:CC43)/AVERAGE(CC41:CC43)</f>
        <v/>
      </c>
      <c r="CF43">
        <f>AVERAGE(CC41:CC43)</f>
        <v/>
      </c>
      <c r="CG43">
        <f>CG42+10</f>
        <v/>
      </c>
      <c r="CH43">
        <f>CI42</f>
        <v/>
      </c>
      <c r="CO43">
        <f>IF(CI43="", "", (CH43-CI43)*1000/(CG43-CG42))</f>
        <v/>
      </c>
      <c r="CP43">
        <f>CO43/CL$2</f>
        <v/>
      </c>
      <c r="CQ43">
        <f>_xlfn.STDEV.P(CO41:CO43)/AVERAGE(CO41:CO43)</f>
        <v/>
      </c>
      <c r="CR43">
        <f>AVERAGE(CO41:CO43)</f>
        <v/>
      </c>
      <c r="CS43">
        <f>CS42+10</f>
        <v/>
      </c>
      <c r="CT43">
        <f>CU42</f>
        <v/>
      </c>
      <c r="DA43">
        <f>IF(CU43="", "", (CT43-CU43)*1000/(CS43-CS42))</f>
        <v/>
      </c>
      <c r="DB43">
        <f>DA43/CX$2</f>
        <v/>
      </c>
      <c r="DC43">
        <f>_xlfn.STDEV.P(DA41:DA43)/AVERAGE(DA41:DA43)</f>
        <v/>
      </c>
      <c r="DD43">
        <f>AVERAGE(DA41:DA43)</f>
        <v/>
      </c>
    </row>
    <row r="44">
      <c r="A44">
        <f>A43+10</f>
        <v/>
      </c>
      <c r="B44">
        <f>C43</f>
        <v/>
      </c>
      <c r="I44">
        <f>IF(C44="", "", (B44-C44)*1000/(A44-A43))</f>
        <v/>
      </c>
      <c r="J44">
        <f>I44/F$2</f>
        <v/>
      </c>
      <c r="M44">
        <f>M43+10</f>
        <v/>
      </c>
      <c r="N44">
        <f>O43</f>
        <v/>
      </c>
      <c r="U44">
        <f>IF(O44="", "", (N44-O44)*1000/(M44-M43))</f>
        <v/>
      </c>
      <c r="V44">
        <f>U44/R$2</f>
        <v/>
      </c>
      <c r="Y44">
        <f>Y43+10</f>
        <v/>
      </c>
      <c r="Z44">
        <f>AA43</f>
        <v/>
      </c>
      <c r="AG44">
        <f>IF(AA44="", "", (Z44-AA44)*1000/(Y44-Y43))</f>
        <v/>
      </c>
      <c r="AH44">
        <f>AG44/AD$2</f>
        <v/>
      </c>
      <c r="AK44">
        <f>AK43+10</f>
        <v/>
      </c>
      <c r="AL44">
        <f>AM43</f>
        <v/>
      </c>
      <c r="AS44">
        <f>IF(AM44="", "", (AL44-AM44)*1000/(AK44-AK43))</f>
        <v/>
      </c>
      <c r="AT44">
        <f>AS44/AP$2</f>
        <v/>
      </c>
      <c r="AW44">
        <f>AW43+10</f>
        <v/>
      </c>
      <c r="AX44">
        <f>AY43</f>
        <v/>
      </c>
      <c r="BE44">
        <f>IF(AY44="", "", (AX44-AY44)*1000/(AW44-AW43))</f>
        <v/>
      </c>
      <c r="BF44">
        <f>BE44/BB$2</f>
        <v/>
      </c>
      <c r="BI44">
        <f>BI43+10</f>
        <v/>
      </c>
      <c r="BJ44">
        <f>BK43</f>
        <v/>
      </c>
      <c r="BQ44">
        <f>IF(BK44="", "", (BJ44-BK44)*1000/(BI44-BI43))</f>
        <v/>
      </c>
      <c r="BR44">
        <f>BQ44/BN$2</f>
        <v/>
      </c>
      <c r="BU44">
        <f>BU43+10</f>
        <v/>
      </c>
      <c r="BV44">
        <f>BW43</f>
        <v/>
      </c>
      <c r="CC44">
        <f>IF(BW44="", "", (BV44-BW44)*1000/(BU44-BU43))</f>
        <v/>
      </c>
      <c r="CD44">
        <f>CC44/BZ$2</f>
        <v/>
      </c>
      <c r="CG44">
        <f>CG43+10</f>
        <v/>
      </c>
      <c r="CH44">
        <f>CI43</f>
        <v/>
      </c>
      <c r="CO44">
        <f>IF(CI44="", "", (CH44-CI44)*1000/(CG44-CG43))</f>
        <v/>
      </c>
      <c r="CP44">
        <f>CO44/CL$2</f>
        <v/>
      </c>
      <c r="CS44">
        <f>CS43+10</f>
        <v/>
      </c>
      <c r="CT44">
        <f>CU43</f>
        <v/>
      </c>
      <c r="DA44">
        <f>IF(CU44="", "", (CT44-CU44)*1000/(CS44-CS43))</f>
        <v/>
      </c>
      <c r="DB44">
        <f>DA44/CX$2</f>
        <v/>
      </c>
    </row>
    <row r="45">
      <c r="A45">
        <f>A44+10</f>
        <v/>
      </c>
      <c r="B45">
        <f>C44</f>
        <v/>
      </c>
      <c r="I45">
        <f>IF(C45="", "", (B45-C45)*1000/(A45-A44))</f>
        <v/>
      </c>
      <c r="J45">
        <f>I45/F$2</f>
        <v/>
      </c>
      <c r="M45">
        <f>M44+10</f>
        <v/>
      </c>
      <c r="N45">
        <f>O44</f>
        <v/>
      </c>
      <c r="U45">
        <f>IF(O45="", "", (N45-O45)*1000/(M45-M44))</f>
        <v/>
      </c>
      <c r="V45">
        <f>U45/R$2</f>
        <v/>
      </c>
      <c r="Y45">
        <f>Y44+10</f>
        <v/>
      </c>
      <c r="Z45">
        <f>AA44</f>
        <v/>
      </c>
      <c r="AG45">
        <f>IF(AA45="", "", (Z45-AA45)*1000/(Y45-Y44))</f>
        <v/>
      </c>
      <c r="AH45">
        <f>AG45/AD$2</f>
        <v/>
      </c>
      <c r="AK45">
        <f>AK44+10</f>
        <v/>
      </c>
      <c r="AL45">
        <f>AM44</f>
        <v/>
      </c>
      <c r="AS45">
        <f>IF(AM45="", "", (AL45-AM45)*1000/(AK45-AK44))</f>
        <v/>
      </c>
      <c r="AT45">
        <f>AS45/AP$2</f>
        <v/>
      </c>
      <c r="AW45">
        <f>AW44+10</f>
        <v/>
      </c>
      <c r="AX45">
        <f>AY44</f>
        <v/>
      </c>
      <c r="BE45">
        <f>IF(AY45="", "", (AX45-AY45)*1000/(AW45-AW44))</f>
        <v/>
      </c>
      <c r="BF45">
        <f>BE45/BB$2</f>
        <v/>
      </c>
      <c r="BI45">
        <f>BI44+10</f>
        <v/>
      </c>
      <c r="BJ45">
        <f>BK44</f>
        <v/>
      </c>
      <c r="BQ45">
        <f>IF(BK45="", "", (BJ45-BK45)*1000/(BI45-BI44))</f>
        <v/>
      </c>
      <c r="BR45">
        <f>BQ45/BN$2</f>
        <v/>
      </c>
      <c r="BU45">
        <f>BU44+10</f>
        <v/>
      </c>
      <c r="BV45">
        <f>BW44</f>
        <v/>
      </c>
      <c r="CC45">
        <f>IF(BW45="", "", (BV45-BW45)*1000/(BU45-BU44))</f>
        <v/>
      </c>
      <c r="CD45">
        <f>CC45/BZ$2</f>
        <v/>
      </c>
      <c r="CG45">
        <f>CG44+10</f>
        <v/>
      </c>
      <c r="CH45">
        <f>CI44</f>
        <v/>
      </c>
      <c r="CO45">
        <f>IF(CI45="", "", (CH45-CI45)*1000/(CG45-CG44))</f>
        <v/>
      </c>
      <c r="CP45">
        <f>CO45/CL$2</f>
        <v/>
      </c>
      <c r="CS45">
        <f>CS44+10</f>
        <v/>
      </c>
      <c r="CT45">
        <f>CU44</f>
        <v/>
      </c>
      <c r="DA45">
        <f>IF(CU45="", "", (CT45-CU45)*1000/(CS45-CS44))</f>
        <v/>
      </c>
      <c r="DB45">
        <f>DA45/CX$2</f>
        <v/>
      </c>
    </row>
    <row r="46">
      <c r="A46">
        <f>A45+10</f>
        <v/>
      </c>
      <c r="B46">
        <f>C45</f>
        <v/>
      </c>
      <c r="I46">
        <f>IF(C46="", "", (B46-C46)*1000/(A46-A45))</f>
        <v/>
      </c>
      <c r="J46">
        <f>I46/F$2</f>
        <v/>
      </c>
      <c r="K46">
        <f>_xlfn.STDEV.P(I44:I46)/AVERAGE(I44:I46)</f>
        <v/>
      </c>
      <c r="L46">
        <f>AVERAGE(I44:I46)</f>
        <v/>
      </c>
      <c r="M46">
        <f>M45+10</f>
        <v/>
      </c>
      <c r="N46">
        <f>O45</f>
        <v/>
      </c>
      <c r="U46">
        <f>IF(O46="", "", (N46-O46)*1000/(M46-M45))</f>
        <v/>
      </c>
      <c r="V46">
        <f>U46/R$2</f>
        <v/>
      </c>
      <c r="W46">
        <f>_xlfn.STDEV.P(U44:U46)/AVERAGE(U44:U46)</f>
        <v/>
      </c>
      <c r="X46">
        <f>AVERAGE(U44:U46)</f>
        <v/>
      </c>
      <c r="Y46">
        <f>Y45+10</f>
        <v/>
      </c>
      <c r="Z46">
        <f>AA45</f>
        <v/>
      </c>
      <c r="AG46">
        <f>IF(AA46="", "", (Z46-AA46)*1000/(Y46-Y45))</f>
        <v/>
      </c>
      <c r="AH46">
        <f>AG46/AD$2</f>
        <v/>
      </c>
      <c r="AI46">
        <f>_xlfn.STDEV.P(AG44:AG46)/AVERAGE(AG44:AG46)</f>
        <v/>
      </c>
      <c r="AJ46">
        <f>AVERAGE(AG44:AG46)</f>
        <v/>
      </c>
      <c r="AK46">
        <f>AK45+10</f>
        <v/>
      </c>
      <c r="AL46">
        <f>AM45</f>
        <v/>
      </c>
      <c r="AS46">
        <f>IF(AM46="", "", (AL46-AM46)*1000/(AK46-AK45))</f>
        <v/>
      </c>
      <c r="AT46">
        <f>AS46/AP$2</f>
        <v/>
      </c>
      <c r="AU46">
        <f>_xlfn.STDEV.P(AS44:AS46)/AVERAGE(AS44:AS46)</f>
        <v/>
      </c>
      <c r="AV46">
        <f>AVERAGE(AS44:AS46)</f>
        <v/>
      </c>
      <c r="AW46">
        <f>AW45+10</f>
        <v/>
      </c>
      <c r="AX46">
        <f>AY45</f>
        <v/>
      </c>
      <c r="BE46">
        <f>IF(AY46="", "", (AX46-AY46)*1000/(AW46-AW45))</f>
        <v/>
      </c>
      <c r="BF46">
        <f>BE46/BB$2</f>
        <v/>
      </c>
      <c r="BG46">
        <f>_xlfn.STDEV.P(BE44:BE46)/AVERAGE(BE44:BE46)</f>
        <v/>
      </c>
      <c r="BH46">
        <f>AVERAGE(BE44:BE46)</f>
        <v/>
      </c>
      <c r="BI46">
        <f>BI45+10</f>
        <v/>
      </c>
      <c r="BJ46">
        <f>BK45</f>
        <v/>
      </c>
      <c r="BQ46">
        <f>IF(BK46="", "", (BJ46-BK46)*1000/(BI46-BI45))</f>
        <v/>
      </c>
      <c r="BR46">
        <f>BQ46/BN$2</f>
        <v/>
      </c>
      <c r="BS46">
        <f>_xlfn.STDEV.P(BQ44:BQ46)/AVERAGE(BQ44:BQ46)</f>
        <v/>
      </c>
      <c r="BT46">
        <f>AVERAGE(BQ44:BQ46)</f>
        <v/>
      </c>
      <c r="BU46">
        <f>BU45+10</f>
        <v/>
      </c>
      <c r="BV46">
        <f>BW45</f>
        <v/>
      </c>
      <c r="CC46">
        <f>IF(BW46="", "", (BV46-BW46)*1000/(BU46-BU45))</f>
        <v/>
      </c>
      <c r="CD46">
        <f>CC46/BZ$2</f>
        <v/>
      </c>
      <c r="CE46">
        <f>_xlfn.STDEV.P(CC44:CC46)/AVERAGE(CC44:CC46)</f>
        <v/>
      </c>
      <c r="CF46">
        <f>AVERAGE(CC44:CC46)</f>
        <v/>
      </c>
      <c r="CG46">
        <f>CG45+10</f>
        <v/>
      </c>
      <c r="CH46">
        <f>CI45</f>
        <v/>
      </c>
      <c r="CO46">
        <f>IF(CI46="", "", (CH46-CI46)*1000/(CG46-CG45))</f>
        <v/>
      </c>
      <c r="CP46">
        <f>CO46/CL$2</f>
        <v/>
      </c>
      <c r="CQ46">
        <f>_xlfn.STDEV.P(CO44:CO46)/AVERAGE(CO44:CO46)</f>
        <v/>
      </c>
      <c r="CR46">
        <f>AVERAGE(CO44:CO46)</f>
        <v/>
      </c>
      <c r="CS46">
        <f>CS45+10</f>
        <v/>
      </c>
      <c r="CT46">
        <f>CU45</f>
        <v/>
      </c>
      <c r="DA46">
        <f>IF(CU46="", "", (CT46-CU46)*1000/(CS46-CS45))</f>
        <v/>
      </c>
      <c r="DB46">
        <f>DA46/CX$2</f>
        <v/>
      </c>
      <c r="DC46">
        <f>_xlfn.STDEV.P(DA44:DA46)/AVERAGE(DA44:DA46)</f>
        <v/>
      </c>
      <c r="DD46">
        <f>AVERAGE(DA44:DA46)</f>
        <v/>
      </c>
    </row>
    <row r="47">
      <c r="A47">
        <f>A46+10</f>
        <v/>
      </c>
      <c r="B47">
        <f>C46</f>
        <v/>
      </c>
      <c r="I47">
        <f>IF(C47="", "", (B47-C47)*1000/(A47-A46))</f>
        <v/>
      </c>
      <c r="J47">
        <f>I47/F$2</f>
        <v/>
      </c>
      <c r="M47">
        <f>M46+10</f>
        <v/>
      </c>
      <c r="N47">
        <f>O46</f>
        <v/>
      </c>
      <c r="U47">
        <f>IF(O47="", "", (N47-O47)*1000/(M47-M46))</f>
        <v/>
      </c>
      <c r="V47">
        <f>U47/R$2</f>
        <v/>
      </c>
      <c r="Y47">
        <f>Y46+10</f>
        <v/>
      </c>
      <c r="Z47">
        <f>AA46</f>
        <v/>
      </c>
      <c r="AG47">
        <f>IF(AA47="", "", (Z47-AA47)*1000/(Y47-Y46))</f>
        <v/>
      </c>
      <c r="AH47">
        <f>AG47/AD$2</f>
        <v/>
      </c>
      <c r="AK47">
        <f>AK46+10</f>
        <v/>
      </c>
      <c r="AL47">
        <f>AM46</f>
        <v/>
      </c>
      <c r="AS47">
        <f>IF(AM47="", "", (AL47-AM47)*1000/(AK47-AK46))</f>
        <v/>
      </c>
      <c r="AT47">
        <f>AS47/AP$2</f>
        <v/>
      </c>
      <c r="AW47">
        <f>AW46+10</f>
        <v/>
      </c>
      <c r="AX47">
        <f>AY46</f>
        <v/>
      </c>
      <c r="BE47">
        <f>IF(AY47="", "", (AX47-AY47)*1000/(AW47-AW46))</f>
        <v/>
      </c>
      <c r="BF47">
        <f>BE47/BB$2</f>
        <v/>
      </c>
      <c r="BI47">
        <f>BI46+10</f>
        <v/>
      </c>
      <c r="BJ47">
        <f>BK46</f>
        <v/>
      </c>
      <c r="BQ47">
        <f>IF(BK47="", "", (BJ47-BK47)*1000/(BI47-BI46))</f>
        <v/>
      </c>
      <c r="BR47">
        <f>BQ47/BN$2</f>
        <v/>
      </c>
      <c r="BU47">
        <f>BU46+10</f>
        <v/>
      </c>
      <c r="BV47">
        <f>BW46</f>
        <v/>
      </c>
      <c r="CC47">
        <f>IF(BW47="", "", (BV47-BW47)*1000/(BU47-BU46))</f>
        <v/>
      </c>
      <c r="CD47">
        <f>CC47/BZ$2</f>
        <v/>
      </c>
      <c r="CG47">
        <f>CG46+10</f>
        <v/>
      </c>
      <c r="CH47">
        <f>CI46</f>
        <v/>
      </c>
      <c r="CO47">
        <f>IF(CI47="", "", (CH47-CI47)*1000/(CG47-CG46))</f>
        <v/>
      </c>
      <c r="CP47">
        <f>CO47/CL$2</f>
        <v/>
      </c>
      <c r="CS47">
        <f>CS46+10</f>
        <v/>
      </c>
      <c r="CT47">
        <f>CU46</f>
        <v/>
      </c>
      <c r="DA47">
        <f>IF(CU47="", "", (CT47-CU47)*1000/(CS47-CS46))</f>
        <v/>
      </c>
      <c r="DB47">
        <f>DA47/CX$2</f>
        <v/>
      </c>
    </row>
    <row r="48">
      <c r="A48">
        <f>A47+10</f>
        <v/>
      </c>
      <c r="B48">
        <f>C47</f>
        <v/>
      </c>
      <c r="I48">
        <f>IF(C48="", "", (B48-C48)*1000/(A48-A47))</f>
        <v/>
      </c>
      <c r="J48">
        <f>I48/F$2</f>
        <v/>
      </c>
      <c r="M48">
        <f>M47+10</f>
        <v/>
      </c>
      <c r="N48">
        <f>O47</f>
        <v/>
      </c>
      <c r="U48">
        <f>IF(O48="", "", (N48-O48)*1000/(M48-M47))</f>
        <v/>
      </c>
      <c r="V48">
        <f>U48/R$2</f>
        <v/>
      </c>
      <c r="Y48">
        <f>Y47+10</f>
        <v/>
      </c>
      <c r="Z48">
        <f>AA47</f>
        <v/>
      </c>
      <c r="AG48">
        <f>IF(AA48="", "", (Z48-AA48)*1000/(Y48-Y47))</f>
        <v/>
      </c>
      <c r="AH48">
        <f>AG48/AD$2</f>
        <v/>
      </c>
      <c r="AK48">
        <f>AK47+10</f>
        <v/>
      </c>
      <c r="AL48">
        <f>AM47</f>
        <v/>
      </c>
      <c r="AS48">
        <f>IF(AM48="", "", (AL48-AM48)*1000/(AK48-AK47))</f>
        <v/>
      </c>
      <c r="AT48">
        <f>AS48/AP$2</f>
        <v/>
      </c>
      <c r="AW48">
        <f>AW47+10</f>
        <v/>
      </c>
      <c r="AX48">
        <f>AY47</f>
        <v/>
      </c>
      <c r="BE48">
        <f>IF(AY48="", "", (AX48-AY48)*1000/(AW48-AW47))</f>
        <v/>
      </c>
      <c r="BF48">
        <f>BE48/BB$2</f>
        <v/>
      </c>
      <c r="BI48">
        <f>BI47+10</f>
        <v/>
      </c>
      <c r="BJ48">
        <f>BK47</f>
        <v/>
      </c>
      <c r="BQ48">
        <f>IF(BK48="", "", (BJ48-BK48)*1000/(BI48-BI47))</f>
        <v/>
      </c>
      <c r="BR48">
        <f>BQ48/BN$2</f>
        <v/>
      </c>
      <c r="BU48">
        <f>BU47+10</f>
        <v/>
      </c>
      <c r="BV48">
        <f>BW47</f>
        <v/>
      </c>
      <c r="CC48">
        <f>IF(BW48="", "", (BV48-BW48)*1000/(BU48-BU47))</f>
        <v/>
      </c>
      <c r="CD48">
        <f>CC48/BZ$2</f>
        <v/>
      </c>
      <c r="CG48">
        <f>CG47+10</f>
        <v/>
      </c>
      <c r="CH48">
        <f>CI47</f>
        <v/>
      </c>
      <c r="CO48">
        <f>IF(CI48="", "", (CH48-CI48)*1000/(CG48-CG47))</f>
        <v/>
      </c>
      <c r="CP48">
        <f>CO48/CL$2</f>
        <v/>
      </c>
      <c r="CS48">
        <f>CS47+10</f>
        <v/>
      </c>
      <c r="CT48">
        <f>CU47</f>
        <v/>
      </c>
      <c r="DA48">
        <f>IF(CU48="", "", (CT48-CU48)*1000/(CS48-CS47))</f>
        <v/>
      </c>
      <c r="DB48">
        <f>DA48/CX$2</f>
        <v/>
      </c>
    </row>
    <row r="49">
      <c r="A49">
        <f>A48+10</f>
        <v/>
      </c>
      <c r="B49">
        <f>C48</f>
        <v/>
      </c>
      <c r="I49">
        <f>IF(C49="", "", (B49-C49)*1000/(A49-A48))</f>
        <v/>
      </c>
      <c r="J49">
        <f>I49/F$2</f>
        <v/>
      </c>
      <c r="K49">
        <f>_xlfn.STDEV.P(I47:I49)/AVERAGE(I47:I49)</f>
        <v/>
      </c>
      <c r="L49">
        <f>AVERAGE(I47:I49)</f>
        <v/>
      </c>
      <c r="M49">
        <f>M48+10</f>
        <v/>
      </c>
      <c r="N49">
        <f>O48</f>
        <v/>
      </c>
      <c r="U49">
        <f>IF(O49="", "", (N49-O49)*1000/(M49-M48))</f>
        <v/>
      </c>
      <c r="V49">
        <f>U49/R$2</f>
        <v/>
      </c>
      <c r="W49">
        <f>_xlfn.STDEV.P(U47:U49)/AVERAGE(U47:U49)</f>
        <v/>
      </c>
      <c r="X49">
        <f>AVERAGE(U47:U49)</f>
        <v/>
      </c>
      <c r="Y49">
        <f>Y48+10</f>
        <v/>
      </c>
      <c r="Z49">
        <f>AA48</f>
        <v/>
      </c>
      <c r="AG49">
        <f>IF(AA49="", "", (Z49-AA49)*1000/(Y49-Y48))</f>
        <v/>
      </c>
      <c r="AH49">
        <f>AG49/AD$2</f>
        <v/>
      </c>
      <c r="AI49">
        <f>_xlfn.STDEV.P(AG47:AG49)/AVERAGE(AG47:AG49)</f>
        <v/>
      </c>
      <c r="AJ49">
        <f>AVERAGE(AG47:AG49)</f>
        <v/>
      </c>
      <c r="AK49">
        <f>AK48+10</f>
        <v/>
      </c>
      <c r="AL49">
        <f>AM48</f>
        <v/>
      </c>
      <c r="AS49">
        <f>IF(AM49="", "", (AL49-AM49)*1000/(AK49-AK48))</f>
        <v/>
      </c>
      <c r="AT49">
        <f>AS49/AP$2</f>
        <v/>
      </c>
      <c r="AU49">
        <f>_xlfn.STDEV.P(AS47:AS49)/AVERAGE(AS47:AS49)</f>
        <v/>
      </c>
      <c r="AV49">
        <f>AVERAGE(AS47:AS49)</f>
        <v/>
      </c>
      <c r="AW49">
        <f>AW48+10</f>
        <v/>
      </c>
      <c r="AX49">
        <f>AY48</f>
        <v/>
      </c>
      <c r="BE49">
        <f>IF(AY49="", "", (AX49-AY49)*1000/(AW49-AW48))</f>
        <v/>
      </c>
      <c r="BF49">
        <f>BE49/BB$2</f>
        <v/>
      </c>
      <c r="BG49">
        <f>_xlfn.STDEV.P(BE47:BE49)/AVERAGE(BE47:BE49)</f>
        <v/>
      </c>
      <c r="BH49">
        <f>AVERAGE(BE47:BE49)</f>
        <v/>
      </c>
      <c r="BI49">
        <f>BI48+10</f>
        <v/>
      </c>
      <c r="BJ49">
        <f>BK48</f>
        <v/>
      </c>
      <c r="BQ49">
        <f>IF(BK49="", "", (BJ49-BK49)*1000/(BI49-BI48))</f>
        <v/>
      </c>
      <c r="BR49">
        <f>BQ49/BN$2</f>
        <v/>
      </c>
      <c r="BS49">
        <f>_xlfn.STDEV.P(BQ47:BQ49)/AVERAGE(BQ47:BQ49)</f>
        <v/>
      </c>
      <c r="BT49">
        <f>AVERAGE(BQ47:BQ49)</f>
        <v/>
      </c>
      <c r="BU49">
        <f>BU48+10</f>
        <v/>
      </c>
      <c r="BV49">
        <f>BW48</f>
        <v/>
      </c>
      <c r="CC49">
        <f>IF(BW49="", "", (BV49-BW49)*1000/(BU49-BU48))</f>
        <v/>
      </c>
      <c r="CD49">
        <f>CC49/BZ$2</f>
        <v/>
      </c>
      <c r="CE49">
        <f>_xlfn.STDEV.P(CC47:CC49)/AVERAGE(CC47:CC49)</f>
        <v/>
      </c>
      <c r="CF49">
        <f>AVERAGE(CC47:CC49)</f>
        <v/>
      </c>
      <c r="CG49">
        <f>CG48+10</f>
        <v/>
      </c>
      <c r="CH49">
        <f>CI48</f>
        <v/>
      </c>
      <c r="CO49">
        <f>IF(CI49="", "", (CH49-CI49)*1000/(CG49-CG48))</f>
        <v/>
      </c>
      <c r="CP49">
        <f>CO49/CL$2</f>
        <v/>
      </c>
      <c r="CQ49">
        <f>_xlfn.STDEV.P(CO47:CO49)/AVERAGE(CO47:CO49)</f>
        <v/>
      </c>
      <c r="CR49">
        <f>AVERAGE(CO47:CO49)</f>
        <v/>
      </c>
      <c r="CS49">
        <f>CS48+10</f>
        <v/>
      </c>
      <c r="CT49">
        <f>CU48</f>
        <v/>
      </c>
      <c r="DA49">
        <f>IF(CU49="", "", (CT49-CU49)*1000/(CS49-CS48))</f>
        <v/>
      </c>
      <c r="DB49">
        <f>DA49/CX$2</f>
        <v/>
      </c>
      <c r="DC49">
        <f>_xlfn.STDEV.P(DA47:DA49)/AVERAGE(DA47:DA49)</f>
        <v/>
      </c>
      <c r="DD49">
        <f>AVERAGE(DA47:DA49)</f>
        <v/>
      </c>
    </row>
    <row r="50">
      <c r="A50">
        <f>A49+10</f>
        <v/>
      </c>
      <c r="B50">
        <f>C49</f>
        <v/>
      </c>
      <c r="I50">
        <f>IF(C50="", "", (B50-C50)*1000/(A50-A49))</f>
        <v/>
      </c>
      <c r="J50">
        <f>I50/F$2</f>
        <v/>
      </c>
      <c r="M50">
        <f>M49+10</f>
        <v/>
      </c>
      <c r="N50">
        <f>O49</f>
        <v/>
      </c>
      <c r="U50">
        <f>IF(O50="", "", (N50-O50)*1000/(M50-M49))</f>
        <v/>
      </c>
      <c r="V50">
        <f>U50/R$2</f>
        <v/>
      </c>
      <c r="Y50">
        <f>Y49+10</f>
        <v/>
      </c>
      <c r="Z50">
        <f>AA49</f>
        <v/>
      </c>
      <c r="AG50">
        <f>IF(AA50="", "", (Z50-AA50)*1000/(Y50-Y49))</f>
        <v/>
      </c>
      <c r="AH50">
        <f>AG50/AD$2</f>
        <v/>
      </c>
      <c r="AK50">
        <f>AK49+10</f>
        <v/>
      </c>
      <c r="AL50">
        <f>AM49</f>
        <v/>
      </c>
      <c r="AS50">
        <f>IF(AM50="", "", (AL50-AM50)*1000/(AK50-AK49))</f>
        <v/>
      </c>
      <c r="AT50">
        <f>AS50/AP$2</f>
        <v/>
      </c>
      <c r="AW50">
        <f>AW49+10</f>
        <v/>
      </c>
      <c r="AX50">
        <f>AY49</f>
        <v/>
      </c>
      <c r="BE50">
        <f>IF(AY50="", "", (AX50-AY50)*1000/(AW50-AW49))</f>
        <v/>
      </c>
      <c r="BF50">
        <f>BE50/BB$2</f>
        <v/>
      </c>
      <c r="BI50">
        <f>BI49+10</f>
        <v/>
      </c>
      <c r="BJ50">
        <f>BK49</f>
        <v/>
      </c>
      <c r="BQ50">
        <f>IF(BK50="", "", (BJ50-BK50)*1000/(BI50-BI49))</f>
        <v/>
      </c>
      <c r="BR50">
        <f>BQ50/BN$2</f>
        <v/>
      </c>
      <c r="BU50">
        <f>BU49+10</f>
        <v/>
      </c>
      <c r="BV50">
        <f>BW49</f>
        <v/>
      </c>
      <c r="CC50">
        <f>IF(BW50="", "", (BV50-BW50)*1000/(BU50-BU49))</f>
        <v/>
      </c>
      <c r="CD50">
        <f>CC50/BZ$2</f>
        <v/>
      </c>
      <c r="CG50">
        <f>CG49+10</f>
        <v/>
      </c>
      <c r="CH50">
        <f>CI49</f>
        <v/>
      </c>
      <c r="CO50">
        <f>IF(CI50="", "", (CH50-CI50)*1000/(CG50-CG49))</f>
        <v/>
      </c>
      <c r="CP50">
        <f>CO50/CL$2</f>
        <v/>
      </c>
      <c r="CS50">
        <f>CS49+10</f>
        <v/>
      </c>
      <c r="CT50">
        <f>CU49</f>
        <v/>
      </c>
      <c r="DA50">
        <f>IF(CU50="", "", (CT50-CU50)*1000/(CS50-CS49))</f>
        <v/>
      </c>
      <c r="DB50">
        <f>DA50/CX$2</f>
        <v/>
      </c>
    </row>
    <row r="51">
      <c r="A51">
        <f>A50+10</f>
        <v/>
      </c>
      <c r="B51">
        <f>C50</f>
        <v/>
      </c>
      <c r="I51">
        <f>IF(C51="", "", (B51-C51)*1000/(A51-A50))</f>
        <v/>
      </c>
      <c r="J51">
        <f>I51/F$2</f>
        <v/>
      </c>
      <c r="M51">
        <f>M50+10</f>
        <v/>
      </c>
      <c r="N51">
        <f>O50</f>
        <v/>
      </c>
      <c r="U51">
        <f>IF(O51="", "", (N51-O51)*1000/(M51-M50))</f>
        <v/>
      </c>
      <c r="V51">
        <f>U51/R$2</f>
        <v/>
      </c>
      <c r="Y51">
        <f>Y50+10</f>
        <v/>
      </c>
      <c r="Z51">
        <f>AA50</f>
        <v/>
      </c>
      <c r="AG51">
        <f>IF(AA51="", "", (Z51-AA51)*1000/(Y51-Y50))</f>
        <v/>
      </c>
      <c r="AH51">
        <f>AG51/AD$2</f>
        <v/>
      </c>
      <c r="AK51">
        <f>AK50+10</f>
        <v/>
      </c>
      <c r="AL51">
        <f>AM50</f>
        <v/>
      </c>
      <c r="AS51">
        <f>IF(AM51="", "", (AL51-AM51)*1000/(AK51-AK50))</f>
        <v/>
      </c>
      <c r="AT51">
        <f>AS51/AP$2</f>
        <v/>
      </c>
      <c r="AW51">
        <f>AW50+10</f>
        <v/>
      </c>
      <c r="AX51">
        <f>AY50</f>
        <v/>
      </c>
      <c r="BE51">
        <f>IF(AY51="", "", (AX51-AY51)*1000/(AW51-AW50))</f>
        <v/>
      </c>
      <c r="BF51">
        <f>BE51/BB$2</f>
        <v/>
      </c>
      <c r="BI51">
        <f>BI50+10</f>
        <v/>
      </c>
      <c r="BJ51">
        <f>BK50</f>
        <v/>
      </c>
      <c r="BQ51">
        <f>IF(BK51="", "", (BJ51-BK51)*1000/(BI51-BI50))</f>
        <v/>
      </c>
      <c r="BR51">
        <f>BQ51/BN$2</f>
        <v/>
      </c>
      <c r="BU51">
        <f>BU50+10</f>
        <v/>
      </c>
      <c r="BV51">
        <f>BW50</f>
        <v/>
      </c>
      <c r="CC51">
        <f>IF(BW51="", "", (BV51-BW51)*1000/(BU51-BU50))</f>
        <v/>
      </c>
      <c r="CD51">
        <f>CC51/BZ$2</f>
        <v/>
      </c>
      <c r="CG51">
        <f>CG50+10</f>
        <v/>
      </c>
      <c r="CH51">
        <f>CI50</f>
        <v/>
      </c>
      <c r="CO51">
        <f>IF(CI51="", "", (CH51-CI51)*1000/(CG51-CG50))</f>
        <v/>
      </c>
      <c r="CP51">
        <f>CO51/CL$2</f>
        <v/>
      </c>
      <c r="CS51">
        <f>CS50+10</f>
        <v/>
      </c>
      <c r="CT51">
        <f>CU50</f>
        <v/>
      </c>
      <c r="DA51">
        <f>IF(CU51="", "", (CT51-CU51)*1000/(CS51-CS50))</f>
        <v/>
      </c>
      <c r="DB51">
        <f>DA51/CX$2</f>
        <v/>
      </c>
    </row>
    <row r="52">
      <c r="A52">
        <f>A51+10</f>
        <v/>
      </c>
      <c r="B52">
        <f>C51</f>
        <v/>
      </c>
      <c r="I52">
        <f>IF(C52="", "", (B52-C52)*1000/(A52-A51))</f>
        <v/>
      </c>
      <c r="J52">
        <f>I52/F$2</f>
        <v/>
      </c>
      <c r="K52">
        <f>_xlfn.STDEV.P(I50:I52)/AVERAGE(I50:I52)</f>
        <v/>
      </c>
      <c r="L52">
        <f>AVERAGE(I50:I52)</f>
        <v/>
      </c>
      <c r="M52">
        <f>M51+10</f>
        <v/>
      </c>
      <c r="N52">
        <f>O51</f>
        <v/>
      </c>
      <c r="U52">
        <f>IF(O52="", "", (N52-O52)*1000/(M52-M51))</f>
        <v/>
      </c>
      <c r="V52">
        <f>U52/R$2</f>
        <v/>
      </c>
      <c r="W52">
        <f>_xlfn.STDEV.P(U50:U52)/AVERAGE(U50:U52)</f>
        <v/>
      </c>
      <c r="X52">
        <f>AVERAGE(U50:U52)</f>
        <v/>
      </c>
      <c r="Y52">
        <f>Y51+10</f>
        <v/>
      </c>
      <c r="Z52">
        <f>AA51</f>
        <v/>
      </c>
      <c r="AG52">
        <f>IF(AA52="", "", (Z52-AA52)*1000/(Y52-Y51))</f>
        <v/>
      </c>
      <c r="AH52">
        <f>AG52/AD$2</f>
        <v/>
      </c>
      <c r="AI52">
        <f>_xlfn.STDEV.P(AG50:AG52)/AVERAGE(AG50:AG52)</f>
        <v/>
      </c>
      <c r="AJ52">
        <f>AVERAGE(AG50:AG52)</f>
        <v/>
      </c>
      <c r="AK52">
        <f>AK51+10</f>
        <v/>
      </c>
      <c r="AL52">
        <f>AM51</f>
        <v/>
      </c>
      <c r="AS52">
        <f>IF(AM52="", "", (AL52-AM52)*1000/(AK52-AK51))</f>
        <v/>
      </c>
      <c r="AT52">
        <f>AS52/AP$2</f>
        <v/>
      </c>
      <c r="AU52">
        <f>_xlfn.STDEV.P(AS50:AS52)/AVERAGE(AS50:AS52)</f>
        <v/>
      </c>
      <c r="AV52">
        <f>AVERAGE(AS50:AS52)</f>
        <v/>
      </c>
      <c r="AW52">
        <f>AW51+10</f>
        <v/>
      </c>
      <c r="AX52">
        <f>AY51</f>
        <v/>
      </c>
      <c r="BE52">
        <f>IF(AY52="", "", (AX52-AY52)*1000/(AW52-AW51))</f>
        <v/>
      </c>
      <c r="BF52">
        <f>BE52/BB$2</f>
        <v/>
      </c>
      <c r="BG52">
        <f>_xlfn.STDEV.P(BE50:BE52)/AVERAGE(BE50:BE52)</f>
        <v/>
      </c>
      <c r="BH52">
        <f>AVERAGE(BE50:BE52)</f>
        <v/>
      </c>
      <c r="BI52">
        <f>BI51+10</f>
        <v/>
      </c>
      <c r="BJ52">
        <f>BK51</f>
        <v/>
      </c>
      <c r="BQ52">
        <f>IF(BK52="", "", (BJ52-BK52)*1000/(BI52-BI51))</f>
        <v/>
      </c>
      <c r="BR52">
        <f>BQ52/BN$2</f>
        <v/>
      </c>
      <c r="BS52">
        <f>_xlfn.STDEV.P(BQ50:BQ52)/AVERAGE(BQ50:BQ52)</f>
        <v/>
      </c>
      <c r="BT52">
        <f>AVERAGE(BQ50:BQ52)</f>
        <v/>
      </c>
      <c r="BU52">
        <f>BU51+10</f>
        <v/>
      </c>
      <c r="BV52">
        <f>BW51</f>
        <v/>
      </c>
      <c r="CC52">
        <f>IF(BW52="", "", (BV52-BW52)*1000/(BU52-BU51))</f>
        <v/>
      </c>
      <c r="CD52">
        <f>CC52/BZ$2</f>
        <v/>
      </c>
      <c r="CE52">
        <f>_xlfn.STDEV.P(CC50:CC52)/AVERAGE(CC50:CC52)</f>
        <v/>
      </c>
      <c r="CF52">
        <f>AVERAGE(CC50:CC52)</f>
        <v/>
      </c>
      <c r="CG52">
        <f>CG51+10</f>
        <v/>
      </c>
      <c r="CH52">
        <f>CI51</f>
        <v/>
      </c>
      <c r="CO52">
        <f>IF(CI52="", "", (CH52-CI52)*1000/(CG52-CG51))</f>
        <v/>
      </c>
      <c r="CP52">
        <f>CO52/CL$2</f>
        <v/>
      </c>
      <c r="CQ52">
        <f>_xlfn.STDEV.P(CO50:CO52)/AVERAGE(CO50:CO52)</f>
        <v/>
      </c>
      <c r="CR52">
        <f>AVERAGE(CO50:CO52)</f>
        <v/>
      </c>
      <c r="CS52">
        <f>CS51+10</f>
        <v/>
      </c>
      <c r="CT52">
        <f>CU51</f>
        <v/>
      </c>
      <c r="DA52">
        <f>IF(CU52="", "", (CT52-CU52)*1000/(CS52-CS51))</f>
        <v/>
      </c>
      <c r="DB52">
        <f>DA52/CX$2</f>
        <v/>
      </c>
      <c r="DC52">
        <f>_xlfn.STDEV.P(DA50:DA52)/AVERAGE(DA50:DA52)</f>
        <v/>
      </c>
      <c r="DD52">
        <f>AVERAGE(DA50:DA52)</f>
        <v/>
      </c>
    </row>
    <row r="53">
      <c r="A53">
        <f>A52+10</f>
        <v/>
      </c>
      <c r="B53">
        <f>C52</f>
        <v/>
      </c>
      <c r="I53">
        <f>IF(C53="", "", (B53-C53)*1000/(A53-A52))</f>
        <v/>
      </c>
      <c r="J53">
        <f>I53/F$2</f>
        <v/>
      </c>
      <c r="M53">
        <f>M52+10</f>
        <v/>
      </c>
      <c r="N53">
        <f>O52</f>
        <v/>
      </c>
      <c r="U53">
        <f>IF(O53="", "", (N53-O53)*1000/(M53-M52))</f>
        <v/>
      </c>
      <c r="V53">
        <f>U53/R$2</f>
        <v/>
      </c>
      <c r="Y53">
        <f>Y52+10</f>
        <v/>
      </c>
      <c r="Z53">
        <f>AA52</f>
        <v/>
      </c>
      <c r="AG53">
        <f>IF(AA53="", "", (Z53-AA53)*1000/(Y53-Y52))</f>
        <v/>
      </c>
      <c r="AH53">
        <f>AG53/AD$2</f>
        <v/>
      </c>
      <c r="AK53">
        <f>AK52+10</f>
        <v/>
      </c>
      <c r="AL53">
        <f>AM52</f>
        <v/>
      </c>
      <c r="AS53">
        <f>IF(AM53="", "", (AL53-AM53)*1000/(AK53-AK52))</f>
        <v/>
      </c>
      <c r="AT53">
        <f>AS53/AP$2</f>
        <v/>
      </c>
      <c r="AW53">
        <f>AW52+10</f>
        <v/>
      </c>
      <c r="AX53">
        <f>AY52</f>
        <v/>
      </c>
      <c r="BE53">
        <f>IF(AY53="", "", (AX53-AY53)*1000/(AW53-AW52))</f>
        <v/>
      </c>
      <c r="BF53">
        <f>BE53/BB$2</f>
        <v/>
      </c>
      <c r="BI53">
        <f>BI52+10</f>
        <v/>
      </c>
      <c r="BJ53">
        <f>BK52</f>
        <v/>
      </c>
      <c r="BQ53">
        <f>IF(BK53="", "", (BJ53-BK53)*1000/(BI53-BI52))</f>
        <v/>
      </c>
      <c r="BR53">
        <f>BQ53/BN$2</f>
        <v/>
      </c>
      <c r="BU53">
        <f>BU52+10</f>
        <v/>
      </c>
      <c r="BV53">
        <f>BW52</f>
        <v/>
      </c>
      <c r="CC53">
        <f>IF(BW53="", "", (BV53-BW53)*1000/(BU53-BU52))</f>
        <v/>
      </c>
      <c r="CD53">
        <f>CC53/BZ$2</f>
        <v/>
      </c>
      <c r="CG53">
        <f>CG52+10</f>
        <v/>
      </c>
      <c r="CH53">
        <f>CI52</f>
        <v/>
      </c>
      <c r="CO53">
        <f>IF(CI53="", "", (CH53-CI53)*1000/(CG53-CG52))</f>
        <v/>
      </c>
      <c r="CP53">
        <f>CO53/CL$2</f>
        <v/>
      </c>
      <c r="CS53">
        <f>CS52+10</f>
        <v/>
      </c>
      <c r="CT53">
        <f>CU52</f>
        <v/>
      </c>
      <c r="DA53">
        <f>IF(CU53="", "", (CT53-CU53)*1000/(CS53-CS52))</f>
        <v/>
      </c>
      <c r="DB53">
        <f>DA53/CX$2</f>
        <v/>
      </c>
    </row>
    <row r="54">
      <c r="A54">
        <f>A53+10</f>
        <v/>
      </c>
      <c r="B54">
        <f>C53</f>
        <v/>
      </c>
      <c r="I54">
        <f>IF(C54="", "", (B54-C54)*1000/(A54-A53))</f>
        <v/>
      </c>
      <c r="J54">
        <f>I54/F$2</f>
        <v/>
      </c>
      <c r="M54">
        <f>M53+10</f>
        <v/>
      </c>
      <c r="N54">
        <f>O53</f>
        <v/>
      </c>
      <c r="U54">
        <f>IF(O54="", "", (N54-O54)*1000/(M54-M53))</f>
        <v/>
      </c>
      <c r="V54">
        <f>U54/R$2</f>
        <v/>
      </c>
      <c r="Y54">
        <f>Y53+10</f>
        <v/>
      </c>
      <c r="Z54">
        <f>AA53</f>
        <v/>
      </c>
      <c r="AG54">
        <f>IF(AA54="", "", (Z54-AA54)*1000/(Y54-Y53))</f>
        <v/>
      </c>
      <c r="AH54">
        <f>AG54/AD$2</f>
        <v/>
      </c>
      <c r="AK54">
        <f>AK53+10</f>
        <v/>
      </c>
      <c r="AL54">
        <f>AM53</f>
        <v/>
      </c>
      <c r="AS54">
        <f>IF(AM54="", "", (AL54-AM54)*1000/(AK54-AK53))</f>
        <v/>
      </c>
      <c r="AT54">
        <f>AS54/AP$2</f>
        <v/>
      </c>
      <c r="AW54">
        <f>AW53+10</f>
        <v/>
      </c>
      <c r="AX54">
        <f>AY53</f>
        <v/>
      </c>
      <c r="BE54">
        <f>IF(AY54="", "", (AX54-AY54)*1000/(AW54-AW53))</f>
        <v/>
      </c>
      <c r="BF54">
        <f>BE54/BB$2</f>
        <v/>
      </c>
      <c r="BI54">
        <f>BI53+10</f>
        <v/>
      </c>
      <c r="BJ54">
        <f>BK53</f>
        <v/>
      </c>
      <c r="BQ54">
        <f>IF(BK54="", "", (BJ54-BK54)*1000/(BI54-BI53))</f>
        <v/>
      </c>
      <c r="BR54">
        <f>BQ54/BN$2</f>
        <v/>
      </c>
      <c r="BU54">
        <f>BU53+10</f>
        <v/>
      </c>
      <c r="BV54">
        <f>BW53</f>
        <v/>
      </c>
      <c r="CC54">
        <f>IF(BW54="", "", (BV54-BW54)*1000/(BU54-BU53))</f>
        <v/>
      </c>
      <c r="CD54">
        <f>CC54/BZ$2</f>
        <v/>
      </c>
      <c r="CG54">
        <f>CG53+10</f>
        <v/>
      </c>
      <c r="CH54">
        <f>CI53</f>
        <v/>
      </c>
      <c r="CO54">
        <f>IF(CI54="", "", (CH54-CI54)*1000/(CG54-CG53))</f>
        <v/>
      </c>
      <c r="CP54">
        <f>CO54/CL$2</f>
        <v/>
      </c>
      <c r="CS54">
        <f>CS53+10</f>
        <v/>
      </c>
      <c r="CT54">
        <f>CU53</f>
        <v/>
      </c>
      <c r="DA54">
        <f>IF(CU54="", "", (CT54-CU54)*1000/(CS54-CS53))</f>
        <v/>
      </c>
      <c r="DB54">
        <f>DA54/CX$2</f>
        <v/>
      </c>
    </row>
    <row r="55">
      <c r="A55">
        <f>A54+10</f>
        <v/>
      </c>
      <c r="B55">
        <f>C54</f>
        <v/>
      </c>
      <c r="I55">
        <f>IF(C55="", "", (B55-C55)*1000/(A55-A54))</f>
        <v/>
      </c>
      <c r="J55">
        <f>I55/F$2</f>
        <v/>
      </c>
      <c r="K55">
        <f>_xlfn.STDEV.P(I53:I55)/AVERAGE(I53:I55)</f>
        <v/>
      </c>
      <c r="L55">
        <f>AVERAGE(I53:I55)</f>
        <v/>
      </c>
      <c r="M55">
        <f>M54+10</f>
        <v/>
      </c>
      <c r="N55">
        <f>O54</f>
        <v/>
      </c>
      <c r="U55">
        <f>IF(O55="", "", (N55-O55)*1000/(M55-M54))</f>
        <v/>
      </c>
      <c r="V55">
        <f>U55/R$2</f>
        <v/>
      </c>
      <c r="W55">
        <f>_xlfn.STDEV.P(U53:U55)/AVERAGE(U53:U55)</f>
        <v/>
      </c>
      <c r="X55">
        <f>AVERAGE(U53:U55)</f>
        <v/>
      </c>
      <c r="Y55">
        <f>Y54+10</f>
        <v/>
      </c>
      <c r="Z55">
        <f>AA54</f>
        <v/>
      </c>
      <c r="AG55">
        <f>IF(AA55="", "", (Z55-AA55)*1000/(Y55-Y54))</f>
        <v/>
      </c>
      <c r="AH55">
        <f>AG55/AD$2</f>
        <v/>
      </c>
      <c r="AI55">
        <f>_xlfn.STDEV.P(AG53:AG55)/AVERAGE(AG53:AG55)</f>
        <v/>
      </c>
      <c r="AJ55">
        <f>AVERAGE(AG53:AG55)</f>
        <v/>
      </c>
      <c r="AK55">
        <f>AK54+10</f>
        <v/>
      </c>
      <c r="AL55">
        <f>AM54</f>
        <v/>
      </c>
      <c r="AS55">
        <f>IF(AM55="", "", (AL55-AM55)*1000/(AK55-AK54))</f>
        <v/>
      </c>
      <c r="AT55">
        <f>AS55/AP$2</f>
        <v/>
      </c>
      <c r="AU55">
        <f>_xlfn.STDEV.P(AS53:AS55)/AVERAGE(AS53:AS55)</f>
        <v/>
      </c>
      <c r="AV55">
        <f>AVERAGE(AS53:AS55)</f>
        <v/>
      </c>
      <c r="AW55">
        <f>AW54+10</f>
        <v/>
      </c>
      <c r="AX55">
        <f>AY54</f>
        <v/>
      </c>
      <c r="BE55">
        <f>IF(AY55="", "", (AX55-AY55)*1000/(AW55-AW54))</f>
        <v/>
      </c>
      <c r="BF55">
        <f>BE55/BB$2</f>
        <v/>
      </c>
      <c r="BG55">
        <f>_xlfn.STDEV.P(BE53:BE55)/AVERAGE(BE53:BE55)</f>
        <v/>
      </c>
      <c r="BH55">
        <f>AVERAGE(BE53:BE55)</f>
        <v/>
      </c>
      <c r="BI55">
        <f>BI54+10</f>
        <v/>
      </c>
      <c r="BJ55">
        <f>BK54</f>
        <v/>
      </c>
      <c r="BQ55">
        <f>IF(BK55="", "", (BJ55-BK55)*1000/(BI55-BI54))</f>
        <v/>
      </c>
      <c r="BR55">
        <f>BQ55/BN$2</f>
        <v/>
      </c>
      <c r="BS55">
        <f>_xlfn.STDEV.P(BQ53:BQ55)/AVERAGE(BQ53:BQ55)</f>
        <v/>
      </c>
      <c r="BT55">
        <f>AVERAGE(BQ53:BQ55)</f>
        <v/>
      </c>
      <c r="BU55">
        <f>BU54+10</f>
        <v/>
      </c>
      <c r="BV55">
        <f>BW54</f>
        <v/>
      </c>
      <c r="CC55">
        <f>IF(BW55="", "", (BV55-BW55)*1000/(BU55-BU54))</f>
        <v/>
      </c>
      <c r="CD55">
        <f>CC55/BZ$2</f>
        <v/>
      </c>
      <c r="CE55">
        <f>_xlfn.STDEV.P(CC53:CC55)/AVERAGE(CC53:CC55)</f>
        <v/>
      </c>
      <c r="CF55">
        <f>AVERAGE(CC53:CC55)</f>
        <v/>
      </c>
      <c r="CG55">
        <f>CG54+10</f>
        <v/>
      </c>
      <c r="CH55">
        <f>CI54</f>
        <v/>
      </c>
      <c r="CO55">
        <f>IF(CI55="", "", (CH55-CI55)*1000/(CG55-CG54))</f>
        <v/>
      </c>
      <c r="CP55">
        <f>CO55/CL$2</f>
        <v/>
      </c>
      <c r="CQ55">
        <f>_xlfn.STDEV.P(CO53:CO55)/AVERAGE(CO53:CO55)</f>
        <v/>
      </c>
      <c r="CR55">
        <f>AVERAGE(CO53:CO55)</f>
        <v/>
      </c>
      <c r="CS55">
        <f>CS54+10</f>
        <v/>
      </c>
      <c r="CT55">
        <f>CU54</f>
        <v/>
      </c>
      <c r="DA55">
        <f>IF(CU55="", "", (CT55-CU55)*1000/(CS55-CS54))</f>
        <v/>
      </c>
      <c r="DB55">
        <f>DA55/CX$2</f>
        <v/>
      </c>
      <c r="DC55">
        <f>_xlfn.STDEV.P(DA53:DA55)/AVERAGE(DA53:DA55)</f>
        <v/>
      </c>
      <c r="DD55">
        <f>AVERAGE(DA53:DA55)</f>
        <v/>
      </c>
    </row>
    <row r="56">
      <c r="A56">
        <f>A55+10</f>
        <v/>
      </c>
      <c r="B56">
        <f>C55</f>
        <v/>
      </c>
      <c r="I56">
        <f>IF(C56="", "", (B56-C56)*1000/(A56-A55))</f>
        <v/>
      </c>
      <c r="J56">
        <f>I56/F$2</f>
        <v/>
      </c>
      <c r="M56">
        <f>M55+10</f>
        <v/>
      </c>
      <c r="N56">
        <f>O55</f>
        <v/>
      </c>
      <c r="U56">
        <f>IF(O56="", "", (N56-O56)*1000/(M56-M55))</f>
        <v/>
      </c>
      <c r="V56">
        <f>U56/R$2</f>
        <v/>
      </c>
      <c r="Y56">
        <f>Y55+10</f>
        <v/>
      </c>
      <c r="Z56">
        <f>AA55</f>
        <v/>
      </c>
      <c r="AG56">
        <f>IF(AA56="", "", (Z56-AA56)*1000/(Y56-Y55))</f>
        <v/>
      </c>
      <c r="AH56">
        <f>AG56/AD$2</f>
        <v/>
      </c>
      <c r="AK56">
        <f>AK55+10</f>
        <v/>
      </c>
      <c r="AL56">
        <f>AM55</f>
        <v/>
      </c>
      <c r="AS56">
        <f>IF(AM56="", "", (AL56-AM56)*1000/(AK56-AK55))</f>
        <v/>
      </c>
      <c r="AT56">
        <f>AS56/AP$2</f>
        <v/>
      </c>
      <c r="AW56">
        <f>AW55+10</f>
        <v/>
      </c>
      <c r="AX56">
        <f>AY55</f>
        <v/>
      </c>
      <c r="BE56">
        <f>IF(AY56="", "", (AX56-AY56)*1000/(AW56-AW55))</f>
        <v/>
      </c>
      <c r="BF56">
        <f>BE56/BB$2</f>
        <v/>
      </c>
      <c r="BI56">
        <f>BI55+10</f>
        <v/>
      </c>
      <c r="BJ56">
        <f>BK55</f>
        <v/>
      </c>
      <c r="BQ56">
        <f>IF(BK56="", "", (BJ56-BK56)*1000/(BI56-BI55))</f>
        <v/>
      </c>
      <c r="BR56">
        <f>BQ56/BN$2</f>
        <v/>
      </c>
      <c r="BU56">
        <f>BU55+10</f>
        <v/>
      </c>
      <c r="BV56">
        <f>BW55</f>
        <v/>
      </c>
      <c r="CC56">
        <f>IF(BW56="", "", (BV56-BW56)*1000/(BU56-BU55))</f>
        <v/>
      </c>
      <c r="CD56">
        <f>CC56/BZ$2</f>
        <v/>
      </c>
      <c r="CG56">
        <f>CG55+10</f>
        <v/>
      </c>
      <c r="CH56">
        <f>CI55</f>
        <v/>
      </c>
      <c r="CO56">
        <f>IF(CI56="", "", (CH56-CI56)*1000/(CG56-CG55))</f>
        <v/>
      </c>
      <c r="CP56">
        <f>CO56/CL$2</f>
        <v/>
      </c>
      <c r="CS56">
        <f>CS55+10</f>
        <v/>
      </c>
      <c r="CT56">
        <f>CU55</f>
        <v/>
      </c>
      <c r="DA56">
        <f>IF(CU56="", "", (CT56-CU56)*1000/(CS56-CS55))</f>
        <v/>
      </c>
      <c r="DB56">
        <f>DA56/CX$2</f>
        <v/>
      </c>
    </row>
    <row r="57">
      <c r="A57">
        <f>A56+10</f>
        <v/>
      </c>
      <c r="B57">
        <f>C56</f>
        <v/>
      </c>
      <c r="I57">
        <f>IF(C57="", "", (B57-C57)*1000/(A57-A56))</f>
        <v/>
      </c>
      <c r="J57">
        <f>I57/F$2</f>
        <v/>
      </c>
      <c r="M57">
        <f>M56+10</f>
        <v/>
      </c>
      <c r="N57">
        <f>O56</f>
        <v/>
      </c>
      <c r="U57">
        <f>IF(O57="", "", (N57-O57)*1000/(M57-M56))</f>
        <v/>
      </c>
      <c r="V57">
        <f>U57/R$2</f>
        <v/>
      </c>
      <c r="Y57">
        <f>Y56+10</f>
        <v/>
      </c>
      <c r="Z57">
        <f>AA56</f>
        <v/>
      </c>
      <c r="AG57">
        <f>IF(AA57="", "", (Z57-AA57)*1000/(Y57-Y56))</f>
        <v/>
      </c>
      <c r="AH57">
        <f>AG57/AD$2</f>
        <v/>
      </c>
      <c r="AK57">
        <f>AK56+10</f>
        <v/>
      </c>
      <c r="AL57">
        <f>AM56</f>
        <v/>
      </c>
      <c r="AS57">
        <f>IF(AM57="", "", (AL57-AM57)*1000/(AK57-AK56))</f>
        <v/>
      </c>
      <c r="AT57">
        <f>AS57/AP$2</f>
        <v/>
      </c>
      <c r="AW57">
        <f>AW56+10</f>
        <v/>
      </c>
      <c r="AX57">
        <f>AY56</f>
        <v/>
      </c>
      <c r="BE57">
        <f>IF(AY57="", "", (AX57-AY57)*1000/(AW57-AW56))</f>
        <v/>
      </c>
      <c r="BF57">
        <f>BE57/BB$2</f>
        <v/>
      </c>
      <c r="BI57">
        <f>BI56+10</f>
        <v/>
      </c>
      <c r="BJ57">
        <f>BK56</f>
        <v/>
      </c>
      <c r="BQ57">
        <f>IF(BK57="", "", (BJ57-BK57)*1000/(BI57-BI56))</f>
        <v/>
      </c>
      <c r="BR57">
        <f>BQ57/BN$2</f>
        <v/>
      </c>
      <c r="BU57">
        <f>BU56+10</f>
        <v/>
      </c>
      <c r="BV57">
        <f>BW56</f>
        <v/>
      </c>
      <c r="CC57">
        <f>IF(BW57="", "", (BV57-BW57)*1000/(BU57-BU56))</f>
        <v/>
      </c>
      <c r="CD57">
        <f>CC57/BZ$2</f>
        <v/>
      </c>
      <c r="CG57">
        <f>CG56+10</f>
        <v/>
      </c>
      <c r="CH57">
        <f>CI56</f>
        <v/>
      </c>
      <c r="CO57">
        <f>IF(CI57="", "", (CH57-CI57)*1000/(CG57-CG56))</f>
        <v/>
      </c>
      <c r="CP57">
        <f>CO57/CL$2</f>
        <v/>
      </c>
      <c r="CS57">
        <f>CS56+10</f>
        <v/>
      </c>
      <c r="CT57">
        <f>CU56</f>
        <v/>
      </c>
      <c r="DA57">
        <f>IF(CU57="", "", (CT57-CU57)*1000/(CS57-CS56))</f>
        <v/>
      </c>
      <c r="DB57">
        <f>DA57/CX$2</f>
        <v/>
      </c>
    </row>
    <row r="58">
      <c r="A58">
        <f>A57+10</f>
        <v/>
      </c>
      <c r="B58">
        <f>C57</f>
        <v/>
      </c>
      <c r="I58">
        <f>IF(C58="", "", (B58-C58)*1000/(A58-A57))</f>
        <v/>
      </c>
      <c r="J58">
        <f>I58/F$2</f>
        <v/>
      </c>
      <c r="K58">
        <f>_xlfn.STDEV.P(I56:I58)/AVERAGE(I56:I58)</f>
        <v/>
      </c>
      <c r="L58">
        <f>AVERAGE(I56:I58)</f>
        <v/>
      </c>
      <c r="M58">
        <f>M57+10</f>
        <v/>
      </c>
      <c r="N58">
        <f>O57</f>
        <v/>
      </c>
      <c r="U58">
        <f>IF(O58="", "", (N58-O58)*1000/(M58-M57))</f>
        <v/>
      </c>
      <c r="V58">
        <f>U58/R$2</f>
        <v/>
      </c>
      <c r="W58">
        <f>_xlfn.STDEV.P(U56:U58)/AVERAGE(U56:U58)</f>
        <v/>
      </c>
      <c r="X58">
        <f>AVERAGE(U56:U58)</f>
        <v/>
      </c>
      <c r="Y58">
        <f>Y57+10</f>
        <v/>
      </c>
      <c r="Z58">
        <f>AA57</f>
        <v/>
      </c>
      <c r="AG58">
        <f>IF(AA58="", "", (Z58-AA58)*1000/(Y58-Y57))</f>
        <v/>
      </c>
      <c r="AH58">
        <f>AG58/AD$2</f>
        <v/>
      </c>
      <c r="AI58">
        <f>_xlfn.STDEV.P(AG56:AG58)/AVERAGE(AG56:AG58)</f>
        <v/>
      </c>
      <c r="AJ58">
        <f>AVERAGE(AG56:AG58)</f>
        <v/>
      </c>
      <c r="AK58">
        <f>AK57+10</f>
        <v/>
      </c>
      <c r="AL58">
        <f>AM57</f>
        <v/>
      </c>
      <c r="AS58">
        <f>IF(AM58="", "", (AL58-AM58)*1000/(AK58-AK57))</f>
        <v/>
      </c>
      <c r="AT58">
        <f>AS58/AP$2</f>
        <v/>
      </c>
      <c r="AU58">
        <f>_xlfn.STDEV.P(AS56:AS58)/AVERAGE(AS56:AS58)</f>
        <v/>
      </c>
      <c r="AV58">
        <f>AVERAGE(AS56:AS58)</f>
        <v/>
      </c>
      <c r="AW58">
        <f>AW57+10</f>
        <v/>
      </c>
      <c r="AX58">
        <f>AY57</f>
        <v/>
      </c>
      <c r="BE58">
        <f>IF(AY58="", "", (AX58-AY58)*1000/(AW58-AW57))</f>
        <v/>
      </c>
      <c r="BF58">
        <f>BE58/BB$2</f>
        <v/>
      </c>
      <c r="BG58">
        <f>_xlfn.STDEV.P(BE56:BE58)/AVERAGE(BE56:BE58)</f>
        <v/>
      </c>
      <c r="BH58">
        <f>AVERAGE(BE56:BE58)</f>
        <v/>
      </c>
      <c r="BI58">
        <f>BI57+10</f>
        <v/>
      </c>
      <c r="BJ58">
        <f>BK57</f>
        <v/>
      </c>
      <c r="BQ58">
        <f>IF(BK58="", "", (BJ58-BK58)*1000/(BI58-BI57))</f>
        <v/>
      </c>
      <c r="BR58">
        <f>BQ58/BN$2</f>
        <v/>
      </c>
      <c r="BS58">
        <f>_xlfn.STDEV.P(BQ56:BQ58)/AVERAGE(BQ56:BQ58)</f>
        <v/>
      </c>
      <c r="BT58">
        <f>AVERAGE(BQ56:BQ58)</f>
        <v/>
      </c>
      <c r="BU58">
        <f>BU57+10</f>
        <v/>
      </c>
      <c r="BV58">
        <f>BW57</f>
        <v/>
      </c>
      <c r="CC58">
        <f>IF(BW58="", "", (BV58-BW58)*1000/(BU58-BU57))</f>
        <v/>
      </c>
      <c r="CD58">
        <f>CC58/BZ$2</f>
        <v/>
      </c>
      <c r="CE58">
        <f>_xlfn.STDEV.P(CC56:CC58)/AVERAGE(CC56:CC58)</f>
        <v/>
      </c>
      <c r="CF58">
        <f>AVERAGE(CC56:CC58)</f>
        <v/>
      </c>
      <c r="CG58">
        <f>CG57+10</f>
        <v/>
      </c>
      <c r="CH58">
        <f>CI57</f>
        <v/>
      </c>
      <c r="CO58">
        <f>IF(CI58="", "", (CH58-CI58)*1000/(CG58-CG57))</f>
        <v/>
      </c>
      <c r="CP58">
        <f>CO58/CL$2</f>
        <v/>
      </c>
      <c r="CQ58">
        <f>_xlfn.STDEV.P(CO56:CO58)/AVERAGE(CO56:CO58)</f>
        <v/>
      </c>
      <c r="CR58">
        <f>AVERAGE(CO56:CO58)</f>
        <v/>
      </c>
      <c r="CS58">
        <f>CS57+10</f>
        <v/>
      </c>
      <c r="CT58">
        <f>CU57</f>
        <v/>
      </c>
      <c r="DA58">
        <f>IF(CU58="", "", (CT58-CU58)*1000/(CS58-CS57))</f>
        <v/>
      </c>
      <c r="DB58">
        <f>DA58/CX$2</f>
        <v/>
      </c>
      <c r="DC58">
        <f>_xlfn.STDEV.P(DA56:DA58)/AVERAGE(DA56:DA58)</f>
        <v/>
      </c>
      <c r="DD58">
        <f>AVERAGE(DA56:DA58)</f>
        <v/>
      </c>
    </row>
    <row r="59">
      <c r="A59">
        <f>A58+10</f>
        <v/>
      </c>
      <c r="B59">
        <f>C58</f>
        <v/>
      </c>
      <c r="I59">
        <f>IF(C59="", "", (B59-C59)*1000/(A59-A58))</f>
        <v/>
      </c>
      <c r="J59">
        <f>I59/F$2</f>
        <v/>
      </c>
      <c r="M59">
        <f>M58+10</f>
        <v/>
      </c>
      <c r="N59">
        <f>O58</f>
        <v/>
      </c>
      <c r="U59">
        <f>IF(O59="", "", (N59-O59)*1000/(M59-M58))</f>
        <v/>
      </c>
      <c r="V59">
        <f>U59/R$2</f>
        <v/>
      </c>
      <c r="Y59">
        <f>Y58+10</f>
        <v/>
      </c>
      <c r="Z59">
        <f>AA58</f>
        <v/>
      </c>
      <c r="AG59">
        <f>IF(AA59="", "", (Z59-AA59)*1000/(Y59-Y58))</f>
        <v/>
      </c>
      <c r="AH59">
        <f>AG59/AD$2</f>
        <v/>
      </c>
      <c r="AK59">
        <f>AK58+10</f>
        <v/>
      </c>
      <c r="AL59">
        <f>AM58</f>
        <v/>
      </c>
      <c r="AS59">
        <f>IF(AM59="", "", (AL59-AM59)*1000/(AK59-AK58))</f>
        <v/>
      </c>
      <c r="AT59">
        <f>AS59/AP$2</f>
        <v/>
      </c>
      <c r="AW59">
        <f>AW58+10</f>
        <v/>
      </c>
      <c r="AX59">
        <f>AY58</f>
        <v/>
      </c>
      <c r="BE59">
        <f>IF(AY59="", "", (AX59-AY59)*1000/(AW59-AW58))</f>
        <v/>
      </c>
      <c r="BF59">
        <f>BE59/BB$2</f>
        <v/>
      </c>
      <c r="BI59">
        <f>BI58+10</f>
        <v/>
      </c>
      <c r="BJ59">
        <f>BK58</f>
        <v/>
      </c>
      <c r="BQ59">
        <f>IF(BK59="", "", (BJ59-BK59)*1000/(BI59-BI58))</f>
        <v/>
      </c>
      <c r="BR59">
        <f>BQ59/BN$2</f>
        <v/>
      </c>
      <c r="BU59">
        <f>BU58+10</f>
        <v/>
      </c>
      <c r="BV59">
        <f>BW58</f>
        <v/>
      </c>
      <c r="CC59">
        <f>IF(BW59="", "", (BV59-BW59)*1000/(BU59-BU58))</f>
        <v/>
      </c>
      <c r="CD59">
        <f>CC59/BZ$2</f>
        <v/>
      </c>
      <c r="CG59">
        <f>CG58+10</f>
        <v/>
      </c>
      <c r="CH59">
        <f>CI58</f>
        <v/>
      </c>
      <c r="CO59">
        <f>IF(CI59="", "", (CH59-CI59)*1000/(CG59-CG58))</f>
        <v/>
      </c>
      <c r="CP59">
        <f>CO59/CL$2</f>
        <v/>
      </c>
      <c r="CS59">
        <f>CS58+10</f>
        <v/>
      </c>
      <c r="CT59">
        <f>CU58</f>
        <v/>
      </c>
      <c r="DA59">
        <f>IF(CU59="", "", (CT59-CU59)*1000/(CS59-CS58))</f>
        <v/>
      </c>
      <c r="DB59">
        <f>DA59/CX$2</f>
        <v/>
      </c>
    </row>
    <row r="60">
      <c r="A60">
        <f>A59+10</f>
        <v/>
      </c>
      <c r="B60">
        <f>C59</f>
        <v/>
      </c>
      <c r="I60">
        <f>IF(C60="", "", (B60-C60)*1000/(A60-A59))</f>
        <v/>
      </c>
      <c r="J60">
        <f>I60/F$2</f>
        <v/>
      </c>
      <c r="M60">
        <f>M59+10</f>
        <v/>
      </c>
      <c r="N60">
        <f>O59</f>
        <v/>
      </c>
      <c r="U60">
        <f>IF(O60="", "", (N60-O60)*1000/(M60-M59))</f>
        <v/>
      </c>
      <c r="V60">
        <f>U60/R$2</f>
        <v/>
      </c>
      <c r="Y60">
        <f>Y59+10</f>
        <v/>
      </c>
      <c r="Z60">
        <f>AA59</f>
        <v/>
      </c>
      <c r="AG60">
        <f>IF(AA60="", "", (Z60-AA60)*1000/(Y60-Y59))</f>
        <v/>
      </c>
      <c r="AH60">
        <f>AG60/AD$2</f>
        <v/>
      </c>
      <c r="AK60">
        <f>AK59+10</f>
        <v/>
      </c>
      <c r="AL60">
        <f>AM59</f>
        <v/>
      </c>
      <c r="AS60">
        <f>IF(AM60="", "", (AL60-AM60)*1000/(AK60-AK59))</f>
        <v/>
      </c>
      <c r="AT60">
        <f>AS60/AP$2</f>
        <v/>
      </c>
      <c r="AW60">
        <f>AW59+10</f>
        <v/>
      </c>
      <c r="AX60">
        <f>AY59</f>
        <v/>
      </c>
      <c r="BE60">
        <f>IF(AY60="", "", (AX60-AY60)*1000/(AW60-AW59))</f>
        <v/>
      </c>
      <c r="BF60">
        <f>BE60/BB$2</f>
        <v/>
      </c>
      <c r="BI60">
        <f>BI59+10</f>
        <v/>
      </c>
      <c r="BJ60">
        <f>BK59</f>
        <v/>
      </c>
      <c r="BQ60">
        <f>IF(BK60="", "", (BJ60-BK60)*1000/(BI60-BI59))</f>
        <v/>
      </c>
      <c r="BR60">
        <f>BQ60/BN$2</f>
        <v/>
      </c>
      <c r="BU60">
        <f>BU59+10</f>
        <v/>
      </c>
      <c r="BV60">
        <f>BW59</f>
        <v/>
      </c>
      <c r="CC60">
        <f>IF(BW60="", "", (BV60-BW60)*1000/(BU60-BU59))</f>
        <v/>
      </c>
      <c r="CD60">
        <f>CC60/BZ$2</f>
        <v/>
      </c>
      <c r="CG60">
        <f>CG59+10</f>
        <v/>
      </c>
      <c r="CH60">
        <f>CI59</f>
        <v/>
      </c>
      <c r="CO60">
        <f>IF(CI60="", "", (CH60-CI60)*1000/(CG60-CG59))</f>
        <v/>
      </c>
      <c r="CP60">
        <f>CO60/CL$2</f>
        <v/>
      </c>
      <c r="CS60">
        <f>CS59+10</f>
        <v/>
      </c>
      <c r="CT60">
        <f>CU59</f>
        <v/>
      </c>
      <c r="DA60">
        <f>IF(CU60="", "", (CT60-CU60)*1000/(CS60-CS59))</f>
        <v/>
      </c>
      <c r="DB60">
        <f>DA60/CX$2</f>
        <v/>
      </c>
    </row>
    <row r="61">
      <c r="A61">
        <f>A60+10</f>
        <v/>
      </c>
      <c r="B61">
        <f>C60</f>
        <v/>
      </c>
      <c r="I61">
        <f>IF(C61="", "", (B61-C61)*1000/(A61-A60))</f>
        <v/>
      </c>
      <c r="J61">
        <f>I61/F$2</f>
        <v/>
      </c>
      <c r="K61">
        <f>_xlfn.STDEV.P(I59:I61)/AVERAGE(I59:I61)</f>
        <v/>
      </c>
      <c r="L61">
        <f>AVERAGE(I59:I61)</f>
        <v/>
      </c>
      <c r="M61">
        <f>M60+10</f>
        <v/>
      </c>
      <c r="N61">
        <f>O60</f>
        <v/>
      </c>
      <c r="U61">
        <f>IF(O61="", "", (N61-O61)*1000/(M61-M60))</f>
        <v/>
      </c>
      <c r="V61">
        <f>U61/R$2</f>
        <v/>
      </c>
      <c r="W61">
        <f>_xlfn.STDEV.P(U59:U61)/AVERAGE(U59:U61)</f>
        <v/>
      </c>
      <c r="X61">
        <f>AVERAGE(U59:U61)</f>
        <v/>
      </c>
      <c r="Y61">
        <f>Y60+10</f>
        <v/>
      </c>
      <c r="Z61">
        <f>AA60</f>
        <v/>
      </c>
      <c r="AG61">
        <f>IF(AA61="", "", (Z61-AA61)*1000/(Y61-Y60))</f>
        <v/>
      </c>
      <c r="AH61">
        <f>AG61/AD$2</f>
        <v/>
      </c>
      <c r="AI61">
        <f>_xlfn.STDEV.P(AG59:AG61)/AVERAGE(AG59:AG61)</f>
        <v/>
      </c>
      <c r="AJ61">
        <f>AVERAGE(AG59:AG61)</f>
        <v/>
      </c>
      <c r="AK61">
        <f>AK60+10</f>
        <v/>
      </c>
      <c r="AL61">
        <f>AM60</f>
        <v/>
      </c>
      <c r="AS61">
        <f>IF(AM61="", "", (AL61-AM61)*1000/(AK61-AK60))</f>
        <v/>
      </c>
      <c r="AT61">
        <f>AS61/AP$2</f>
        <v/>
      </c>
      <c r="AU61">
        <f>_xlfn.STDEV.P(AS59:AS61)/AVERAGE(AS59:AS61)</f>
        <v/>
      </c>
      <c r="AV61">
        <f>AVERAGE(AS59:AS61)</f>
        <v/>
      </c>
      <c r="AW61">
        <f>AW60+10</f>
        <v/>
      </c>
      <c r="AX61">
        <f>AY60</f>
        <v/>
      </c>
      <c r="BE61">
        <f>IF(AY61="", "", (AX61-AY61)*1000/(AW61-AW60))</f>
        <v/>
      </c>
      <c r="BF61">
        <f>BE61/BB$2</f>
        <v/>
      </c>
      <c r="BG61">
        <f>_xlfn.STDEV.P(BE59:BE61)/AVERAGE(BE59:BE61)</f>
        <v/>
      </c>
      <c r="BH61">
        <f>AVERAGE(BE59:BE61)</f>
        <v/>
      </c>
      <c r="BI61">
        <f>BI60+10</f>
        <v/>
      </c>
      <c r="BJ61">
        <f>BK60</f>
        <v/>
      </c>
      <c r="BQ61">
        <f>IF(BK61="", "", (BJ61-BK61)*1000/(BI61-BI60))</f>
        <v/>
      </c>
      <c r="BR61">
        <f>BQ61/BN$2</f>
        <v/>
      </c>
      <c r="BS61">
        <f>_xlfn.STDEV.P(BQ59:BQ61)/AVERAGE(BQ59:BQ61)</f>
        <v/>
      </c>
      <c r="BT61">
        <f>AVERAGE(BQ59:BQ61)</f>
        <v/>
      </c>
      <c r="BU61">
        <f>BU60+10</f>
        <v/>
      </c>
      <c r="BV61">
        <f>BW60</f>
        <v/>
      </c>
      <c r="CC61">
        <f>IF(BW61="", "", (BV61-BW61)*1000/(BU61-BU60))</f>
        <v/>
      </c>
      <c r="CD61">
        <f>CC61/BZ$2</f>
        <v/>
      </c>
      <c r="CE61">
        <f>_xlfn.STDEV.P(CC59:CC61)/AVERAGE(CC59:CC61)</f>
        <v/>
      </c>
      <c r="CF61">
        <f>AVERAGE(CC59:CC61)</f>
        <v/>
      </c>
      <c r="CG61">
        <f>CG60+10</f>
        <v/>
      </c>
      <c r="CH61">
        <f>CI60</f>
        <v/>
      </c>
      <c r="CO61">
        <f>IF(CI61="", "", (CH61-CI61)*1000/(CG61-CG60))</f>
        <v/>
      </c>
      <c r="CP61">
        <f>CO61/CL$2</f>
        <v/>
      </c>
      <c r="CQ61">
        <f>_xlfn.STDEV.P(CO59:CO61)/AVERAGE(CO59:CO61)</f>
        <v/>
      </c>
      <c r="CR61">
        <f>AVERAGE(CO59:CO61)</f>
        <v/>
      </c>
      <c r="CS61">
        <f>CS60+10</f>
        <v/>
      </c>
      <c r="CT61">
        <f>CU60</f>
        <v/>
      </c>
      <c r="DA61">
        <f>IF(CU61="", "", (CT61-CU61)*1000/(CS61-CS60))</f>
        <v/>
      </c>
      <c r="DB61">
        <f>DA61/CX$2</f>
        <v/>
      </c>
      <c r="DC61">
        <f>_xlfn.STDEV.P(DA59:DA61)/AVERAGE(DA59:DA61)</f>
        <v/>
      </c>
      <c r="DD61">
        <f>AVERAGE(DA59:DA61)</f>
        <v/>
      </c>
    </row>
    <row r="62">
      <c r="A62">
        <f>A61+10</f>
        <v/>
      </c>
      <c r="B62">
        <f>C61</f>
        <v/>
      </c>
      <c r="I62">
        <f>IF(C62="", "", (B62-C62)*1000/(A62-A61))</f>
        <v/>
      </c>
      <c r="J62">
        <f>I62/F$2</f>
        <v/>
      </c>
      <c r="M62">
        <f>M61+10</f>
        <v/>
      </c>
      <c r="N62">
        <f>O61</f>
        <v/>
      </c>
      <c r="U62">
        <f>IF(O62="", "", (N62-O62)*1000/(M62-M61))</f>
        <v/>
      </c>
      <c r="V62">
        <f>U62/R$2</f>
        <v/>
      </c>
      <c r="Y62">
        <f>Y61+10</f>
        <v/>
      </c>
      <c r="Z62">
        <f>AA61</f>
        <v/>
      </c>
      <c r="AG62">
        <f>IF(AA62="", "", (Z62-AA62)*1000/(Y62-Y61))</f>
        <v/>
      </c>
      <c r="AH62">
        <f>AG62/AD$2</f>
        <v/>
      </c>
      <c r="AK62">
        <f>AK61+10</f>
        <v/>
      </c>
      <c r="AL62">
        <f>AM61</f>
        <v/>
      </c>
      <c r="AS62">
        <f>IF(AM62="", "", (AL62-AM62)*1000/(AK62-AK61))</f>
        <v/>
      </c>
      <c r="AT62">
        <f>AS62/AP$2</f>
        <v/>
      </c>
      <c r="AW62">
        <f>AW61+10</f>
        <v/>
      </c>
      <c r="AX62">
        <f>AY61</f>
        <v/>
      </c>
      <c r="BE62">
        <f>IF(AY62="", "", (AX62-AY62)*1000/(AW62-AW61))</f>
        <v/>
      </c>
      <c r="BF62">
        <f>BE62/BB$2</f>
        <v/>
      </c>
      <c r="BI62">
        <f>BI61+10</f>
        <v/>
      </c>
      <c r="BJ62">
        <f>BK61</f>
        <v/>
      </c>
      <c r="BQ62">
        <f>IF(BK62="", "", (BJ62-BK62)*1000/(BI62-BI61))</f>
        <v/>
      </c>
      <c r="BR62">
        <f>BQ62/BN$2</f>
        <v/>
      </c>
      <c r="BU62">
        <f>BU61+10</f>
        <v/>
      </c>
      <c r="BV62">
        <f>BW61</f>
        <v/>
      </c>
      <c r="CC62">
        <f>IF(BW62="", "", (BV62-BW62)*1000/(BU62-BU61))</f>
        <v/>
      </c>
      <c r="CD62">
        <f>CC62/BZ$2</f>
        <v/>
      </c>
      <c r="CG62">
        <f>CG61+10</f>
        <v/>
      </c>
      <c r="CH62">
        <f>CI61</f>
        <v/>
      </c>
      <c r="CO62">
        <f>IF(CI62="", "", (CH62-CI62)*1000/(CG62-CG61))</f>
        <v/>
      </c>
      <c r="CP62">
        <f>CO62/CL$2</f>
        <v/>
      </c>
      <c r="CS62">
        <f>CS61+10</f>
        <v/>
      </c>
      <c r="CT62">
        <f>CU61</f>
        <v/>
      </c>
      <c r="DA62">
        <f>IF(CU62="", "", (CT62-CU62)*1000/(CS62-CS61))</f>
        <v/>
      </c>
      <c r="DB62">
        <f>DA62/CX$2</f>
        <v/>
      </c>
    </row>
    <row r="63">
      <c r="A63">
        <f>A62+10</f>
        <v/>
      </c>
      <c r="B63">
        <f>C62</f>
        <v/>
      </c>
      <c r="I63">
        <f>IF(C63="", "", (B63-C63)*1000/(A63-A62))</f>
        <v/>
      </c>
      <c r="J63">
        <f>I63/F$2</f>
        <v/>
      </c>
      <c r="M63">
        <f>M62+10</f>
        <v/>
      </c>
      <c r="N63">
        <f>O62</f>
        <v/>
      </c>
      <c r="U63">
        <f>IF(O63="", "", (N63-O63)*1000/(M63-M62))</f>
        <v/>
      </c>
      <c r="V63">
        <f>U63/R$2</f>
        <v/>
      </c>
      <c r="Y63">
        <f>Y62+10</f>
        <v/>
      </c>
      <c r="Z63">
        <f>AA62</f>
        <v/>
      </c>
      <c r="AG63">
        <f>IF(AA63="", "", (Z63-AA63)*1000/(Y63-Y62))</f>
        <v/>
      </c>
      <c r="AH63">
        <f>AG63/AD$2</f>
        <v/>
      </c>
      <c r="AK63">
        <f>AK62+10</f>
        <v/>
      </c>
      <c r="AL63">
        <f>AM62</f>
        <v/>
      </c>
      <c r="AS63">
        <f>IF(AM63="", "", (AL63-AM63)*1000/(AK63-AK62))</f>
        <v/>
      </c>
      <c r="AT63">
        <f>AS63/AP$2</f>
        <v/>
      </c>
      <c r="AW63">
        <f>AW62+10</f>
        <v/>
      </c>
      <c r="AX63">
        <f>AY62</f>
        <v/>
      </c>
      <c r="BE63">
        <f>IF(AY63="", "", (AX63-AY63)*1000/(AW63-AW62))</f>
        <v/>
      </c>
      <c r="BF63">
        <f>BE63/BB$2</f>
        <v/>
      </c>
      <c r="BI63">
        <f>BI62+10</f>
        <v/>
      </c>
      <c r="BJ63">
        <f>BK62</f>
        <v/>
      </c>
      <c r="BQ63">
        <f>IF(BK63="", "", (BJ63-BK63)*1000/(BI63-BI62))</f>
        <v/>
      </c>
      <c r="BR63">
        <f>BQ63/BN$2</f>
        <v/>
      </c>
      <c r="BU63">
        <f>BU62+10</f>
        <v/>
      </c>
      <c r="BV63">
        <f>BW62</f>
        <v/>
      </c>
      <c r="CC63">
        <f>IF(BW63="", "", (BV63-BW63)*1000/(BU63-BU62))</f>
        <v/>
      </c>
      <c r="CD63">
        <f>CC63/BZ$2</f>
        <v/>
      </c>
      <c r="CG63">
        <f>CG62+10</f>
        <v/>
      </c>
      <c r="CH63">
        <f>CI62</f>
        <v/>
      </c>
      <c r="CO63">
        <f>IF(CI63="", "", (CH63-CI63)*1000/(CG63-CG62))</f>
        <v/>
      </c>
      <c r="CP63">
        <f>CO63/CL$2</f>
        <v/>
      </c>
      <c r="CS63">
        <f>CS62+10</f>
        <v/>
      </c>
      <c r="CT63">
        <f>CU62</f>
        <v/>
      </c>
      <c r="DA63">
        <f>IF(CU63="", "", (CT63-CU63)*1000/(CS63-CS62))</f>
        <v/>
      </c>
      <c r="DB63">
        <f>DA63/CX$2</f>
        <v/>
      </c>
    </row>
    <row r="64">
      <c r="A64">
        <f>A63+10</f>
        <v/>
      </c>
      <c r="B64">
        <f>C63</f>
        <v/>
      </c>
      <c r="I64">
        <f>IF(C64="", "", (B64-C64)*1000/(A64-A63))</f>
        <v/>
      </c>
      <c r="J64">
        <f>I64/F$2</f>
        <v/>
      </c>
      <c r="K64">
        <f>_xlfn.STDEV.P(I62:I64)/AVERAGE(I62:I64)</f>
        <v/>
      </c>
      <c r="L64">
        <f>AVERAGE(I62:I64)</f>
        <v/>
      </c>
      <c r="M64">
        <f>M63+10</f>
        <v/>
      </c>
      <c r="N64">
        <f>O63</f>
        <v/>
      </c>
      <c r="U64">
        <f>IF(O64="", "", (N64-O64)*1000/(M64-M63))</f>
        <v/>
      </c>
      <c r="V64">
        <f>U64/R$2</f>
        <v/>
      </c>
      <c r="W64">
        <f>_xlfn.STDEV.P(U62:U64)/AVERAGE(U62:U64)</f>
        <v/>
      </c>
      <c r="X64">
        <f>AVERAGE(U62:U64)</f>
        <v/>
      </c>
      <c r="Y64">
        <f>Y63+10</f>
        <v/>
      </c>
      <c r="Z64">
        <f>AA63</f>
        <v/>
      </c>
      <c r="AG64">
        <f>IF(AA64="", "", (Z64-AA64)*1000/(Y64-Y63))</f>
        <v/>
      </c>
      <c r="AH64">
        <f>AG64/AD$2</f>
        <v/>
      </c>
      <c r="AI64">
        <f>_xlfn.STDEV.P(AG62:AG64)/AVERAGE(AG62:AG64)</f>
        <v/>
      </c>
      <c r="AJ64">
        <f>AVERAGE(AG62:AG64)</f>
        <v/>
      </c>
      <c r="AK64">
        <f>AK63+10</f>
        <v/>
      </c>
      <c r="AL64">
        <f>AM63</f>
        <v/>
      </c>
      <c r="AS64">
        <f>IF(AM64="", "", (AL64-AM64)*1000/(AK64-AK63))</f>
        <v/>
      </c>
      <c r="AT64">
        <f>AS64/AP$2</f>
        <v/>
      </c>
      <c r="AU64">
        <f>_xlfn.STDEV.P(AS62:AS64)/AVERAGE(AS62:AS64)</f>
        <v/>
      </c>
      <c r="AV64">
        <f>AVERAGE(AS62:AS64)</f>
        <v/>
      </c>
      <c r="AW64">
        <f>AW63+10</f>
        <v/>
      </c>
      <c r="AX64">
        <f>AY63</f>
        <v/>
      </c>
      <c r="BE64">
        <f>IF(AY64="", "", (AX64-AY64)*1000/(AW64-AW63))</f>
        <v/>
      </c>
      <c r="BF64">
        <f>BE64/BB$2</f>
        <v/>
      </c>
      <c r="BG64">
        <f>_xlfn.STDEV.P(BE62:BE64)/AVERAGE(BE62:BE64)</f>
        <v/>
      </c>
      <c r="BH64">
        <f>AVERAGE(BE62:BE64)</f>
        <v/>
      </c>
      <c r="BI64">
        <f>BI63+10</f>
        <v/>
      </c>
      <c r="BJ64">
        <f>BK63</f>
        <v/>
      </c>
      <c r="BQ64">
        <f>IF(BK64="", "", (BJ64-BK64)*1000/(BI64-BI63))</f>
        <v/>
      </c>
      <c r="BR64">
        <f>BQ64/BN$2</f>
        <v/>
      </c>
      <c r="BS64">
        <f>_xlfn.STDEV.P(BQ62:BQ64)/AVERAGE(BQ62:BQ64)</f>
        <v/>
      </c>
      <c r="BT64">
        <f>AVERAGE(BQ62:BQ64)</f>
        <v/>
      </c>
      <c r="BU64">
        <f>BU63+10</f>
        <v/>
      </c>
      <c r="BV64">
        <f>BW63</f>
        <v/>
      </c>
      <c r="CC64">
        <f>IF(BW64="", "", (BV64-BW64)*1000/(BU64-BU63))</f>
        <v/>
      </c>
      <c r="CD64">
        <f>CC64/BZ$2</f>
        <v/>
      </c>
      <c r="CE64">
        <f>_xlfn.STDEV.P(CC62:CC64)/AVERAGE(CC62:CC64)</f>
        <v/>
      </c>
      <c r="CF64">
        <f>AVERAGE(CC62:CC64)</f>
        <v/>
      </c>
      <c r="CG64">
        <f>CG63+10</f>
        <v/>
      </c>
      <c r="CH64">
        <f>CI63</f>
        <v/>
      </c>
      <c r="CO64">
        <f>IF(CI64="", "", (CH64-CI64)*1000/(CG64-CG63))</f>
        <v/>
      </c>
      <c r="CP64">
        <f>CO64/CL$2</f>
        <v/>
      </c>
      <c r="CQ64">
        <f>_xlfn.STDEV.P(CO62:CO64)/AVERAGE(CO62:CO64)</f>
        <v/>
      </c>
      <c r="CR64">
        <f>AVERAGE(CO62:CO64)</f>
        <v/>
      </c>
      <c r="CS64">
        <f>CS63+10</f>
        <v/>
      </c>
      <c r="CT64">
        <f>CU63</f>
        <v/>
      </c>
      <c r="DA64">
        <f>IF(CU64="", "", (CT64-CU64)*1000/(CS64-CS63))</f>
        <v/>
      </c>
      <c r="DB64">
        <f>DA64/CX$2</f>
        <v/>
      </c>
      <c r="DC64">
        <f>_xlfn.STDEV.P(DA62:DA64)/AVERAGE(DA62:DA64)</f>
        <v/>
      </c>
      <c r="DD64">
        <f>AVERAGE(DA62:DA64)</f>
        <v/>
      </c>
    </row>
    <row r="65">
      <c r="A65">
        <f>A64+10</f>
        <v/>
      </c>
      <c r="B65">
        <f>C64</f>
        <v/>
      </c>
      <c r="I65">
        <f>IF(C65="", "", (B65-C65)*1000/(A65-A64))</f>
        <v/>
      </c>
      <c r="J65">
        <f>I65/F$2</f>
        <v/>
      </c>
      <c r="M65">
        <f>M64+10</f>
        <v/>
      </c>
      <c r="N65">
        <f>O64</f>
        <v/>
      </c>
      <c r="U65">
        <f>IF(O65="", "", (N65-O65)*1000/(M65-M64))</f>
        <v/>
      </c>
      <c r="V65">
        <f>U65/R$2</f>
        <v/>
      </c>
      <c r="Y65">
        <f>Y64+10</f>
        <v/>
      </c>
      <c r="Z65">
        <f>AA64</f>
        <v/>
      </c>
      <c r="AG65">
        <f>IF(AA65="", "", (Z65-AA65)*1000/(Y65-Y64))</f>
        <v/>
      </c>
      <c r="AH65">
        <f>AG65/AD$2</f>
        <v/>
      </c>
      <c r="AK65">
        <f>AK64+10</f>
        <v/>
      </c>
      <c r="AL65">
        <f>AM64</f>
        <v/>
      </c>
      <c r="AS65">
        <f>IF(AM65="", "", (AL65-AM65)*1000/(AK65-AK64))</f>
        <v/>
      </c>
      <c r="AT65">
        <f>AS65/AP$2</f>
        <v/>
      </c>
      <c r="AW65">
        <f>AW64+10</f>
        <v/>
      </c>
      <c r="AX65">
        <f>AY64</f>
        <v/>
      </c>
      <c r="BE65">
        <f>IF(AY65="", "", (AX65-AY65)*1000/(AW65-AW64))</f>
        <v/>
      </c>
      <c r="BF65">
        <f>BE65/BB$2</f>
        <v/>
      </c>
      <c r="BI65">
        <f>BI64+10</f>
        <v/>
      </c>
      <c r="BJ65">
        <f>BK64</f>
        <v/>
      </c>
      <c r="BQ65">
        <f>IF(BK65="", "", (BJ65-BK65)*1000/(BI65-BI64))</f>
        <v/>
      </c>
      <c r="BR65">
        <f>BQ65/BN$2</f>
        <v/>
      </c>
      <c r="BU65">
        <f>BU64+10</f>
        <v/>
      </c>
      <c r="BV65">
        <f>BW64</f>
        <v/>
      </c>
      <c r="CC65">
        <f>IF(BW65="", "", (BV65-BW65)*1000/(BU65-BU64))</f>
        <v/>
      </c>
      <c r="CD65">
        <f>CC65/BZ$2</f>
        <v/>
      </c>
      <c r="CG65">
        <f>CG64+10</f>
        <v/>
      </c>
      <c r="CH65">
        <f>CI64</f>
        <v/>
      </c>
      <c r="CO65">
        <f>IF(CI65="", "", (CH65-CI65)*1000/(CG65-CG64))</f>
        <v/>
      </c>
      <c r="CP65">
        <f>CO65/CL$2</f>
        <v/>
      </c>
      <c r="CS65">
        <f>CS64+10</f>
        <v/>
      </c>
      <c r="CT65">
        <f>CU64</f>
        <v/>
      </c>
      <c r="DA65">
        <f>IF(CU65="", "", (CT65-CU65)*1000/(CS65-CS64))</f>
        <v/>
      </c>
      <c r="DB65">
        <f>DA65/CX$2</f>
        <v/>
      </c>
    </row>
    <row r="66">
      <c r="A66">
        <f>A65+10</f>
        <v/>
      </c>
      <c r="B66">
        <f>C65</f>
        <v/>
      </c>
      <c r="I66">
        <f>IF(C66="", "", (B66-C66)*1000/(A66-A65))</f>
        <v/>
      </c>
      <c r="J66">
        <f>I66/F$2</f>
        <v/>
      </c>
      <c r="M66">
        <f>M65+10</f>
        <v/>
      </c>
      <c r="N66">
        <f>O65</f>
        <v/>
      </c>
      <c r="U66">
        <f>IF(O66="", "", (N66-O66)*1000/(M66-M65))</f>
        <v/>
      </c>
      <c r="V66">
        <f>U66/R$2</f>
        <v/>
      </c>
      <c r="Y66">
        <f>Y65+10</f>
        <v/>
      </c>
      <c r="Z66">
        <f>AA65</f>
        <v/>
      </c>
      <c r="AG66">
        <f>IF(AA66="", "", (Z66-AA66)*1000/(Y66-Y65))</f>
        <v/>
      </c>
      <c r="AH66">
        <f>AG66/AD$2</f>
        <v/>
      </c>
      <c r="AK66">
        <f>AK65+10</f>
        <v/>
      </c>
      <c r="AL66">
        <f>AM65</f>
        <v/>
      </c>
      <c r="AS66">
        <f>IF(AM66="", "", (AL66-AM66)*1000/(AK66-AK65))</f>
        <v/>
      </c>
      <c r="AT66">
        <f>AS66/AP$2</f>
        <v/>
      </c>
      <c r="AW66">
        <f>AW65+10</f>
        <v/>
      </c>
      <c r="AX66">
        <f>AY65</f>
        <v/>
      </c>
      <c r="BE66">
        <f>IF(AY66="", "", (AX66-AY66)*1000/(AW66-AW65))</f>
        <v/>
      </c>
      <c r="BF66">
        <f>BE66/BB$2</f>
        <v/>
      </c>
      <c r="BI66">
        <f>BI65+10</f>
        <v/>
      </c>
      <c r="BJ66">
        <f>BK65</f>
        <v/>
      </c>
      <c r="BQ66">
        <f>IF(BK66="", "", (BJ66-BK66)*1000/(BI66-BI65))</f>
        <v/>
      </c>
      <c r="BR66">
        <f>BQ66/BN$2</f>
        <v/>
      </c>
      <c r="BU66">
        <f>BU65+10</f>
        <v/>
      </c>
      <c r="BV66">
        <f>BW65</f>
        <v/>
      </c>
      <c r="CC66">
        <f>IF(BW66="", "", (BV66-BW66)*1000/(BU66-BU65))</f>
        <v/>
      </c>
      <c r="CD66">
        <f>CC66/BZ$2</f>
        <v/>
      </c>
      <c r="CG66">
        <f>CG65+10</f>
        <v/>
      </c>
      <c r="CH66">
        <f>CI65</f>
        <v/>
      </c>
      <c r="CO66">
        <f>IF(CI66="", "", (CH66-CI66)*1000/(CG66-CG65))</f>
        <v/>
      </c>
      <c r="CP66">
        <f>CO66/CL$2</f>
        <v/>
      </c>
      <c r="CS66">
        <f>CS65+10</f>
        <v/>
      </c>
      <c r="CT66">
        <f>CU65</f>
        <v/>
      </c>
      <c r="DA66">
        <f>IF(CU66="", "", (CT66-CU66)*1000/(CS66-CS65))</f>
        <v/>
      </c>
      <c r="DB66">
        <f>DA66/CX$2</f>
        <v/>
      </c>
    </row>
    <row r="67">
      <c r="A67">
        <f>A66+10</f>
        <v/>
      </c>
      <c r="B67">
        <f>C66</f>
        <v/>
      </c>
      <c r="I67">
        <f>IF(C67="", "", (B67-C67)*1000/(A67-A66))</f>
        <v/>
      </c>
      <c r="J67">
        <f>I67/F$2</f>
        <v/>
      </c>
      <c r="K67">
        <f>_xlfn.STDEV.P(I65:I67)/AVERAGE(I65:I67)</f>
        <v/>
      </c>
      <c r="L67">
        <f>AVERAGE(I65:I67)</f>
        <v/>
      </c>
      <c r="M67">
        <f>M66+10</f>
        <v/>
      </c>
      <c r="N67">
        <f>O66</f>
        <v/>
      </c>
      <c r="U67">
        <f>IF(O67="", "", (N67-O67)*1000/(M67-M66))</f>
        <v/>
      </c>
      <c r="V67">
        <f>U67/R$2</f>
        <v/>
      </c>
      <c r="W67">
        <f>_xlfn.STDEV.P(U65:U67)/AVERAGE(U65:U67)</f>
        <v/>
      </c>
      <c r="X67">
        <f>AVERAGE(U65:U67)</f>
        <v/>
      </c>
      <c r="Y67">
        <f>Y66+10</f>
        <v/>
      </c>
      <c r="Z67">
        <f>AA66</f>
        <v/>
      </c>
      <c r="AG67">
        <f>IF(AA67="", "", (Z67-AA67)*1000/(Y67-Y66))</f>
        <v/>
      </c>
      <c r="AH67">
        <f>AG67/AD$2</f>
        <v/>
      </c>
      <c r="AI67">
        <f>_xlfn.STDEV.P(AG65:AG67)/AVERAGE(AG65:AG67)</f>
        <v/>
      </c>
      <c r="AJ67">
        <f>AVERAGE(AG65:AG67)</f>
        <v/>
      </c>
      <c r="AK67">
        <f>AK66+10</f>
        <v/>
      </c>
      <c r="AL67">
        <f>AM66</f>
        <v/>
      </c>
      <c r="AS67">
        <f>IF(AM67="", "", (AL67-AM67)*1000/(AK67-AK66))</f>
        <v/>
      </c>
      <c r="AT67">
        <f>AS67/AP$2</f>
        <v/>
      </c>
      <c r="AU67">
        <f>_xlfn.STDEV.P(AS65:AS67)/AVERAGE(AS65:AS67)</f>
        <v/>
      </c>
      <c r="AV67">
        <f>AVERAGE(AS65:AS67)</f>
        <v/>
      </c>
      <c r="AW67">
        <f>AW66+10</f>
        <v/>
      </c>
      <c r="AX67">
        <f>AY66</f>
        <v/>
      </c>
      <c r="BE67">
        <f>IF(AY67="", "", (AX67-AY67)*1000/(AW67-AW66))</f>
        <v/>
      </c>
      <c r="BF67">
        <f>BE67/BB$2</f>
        <v/>
      </c>
      <c r="BG67">
        <f>_xlfn.STDEV.P(BE65:BE67)/AVERAGE(BE65:BE67)</f>
        <v/>
      </c>
      <c r="BH67">
        <f>AVERAGE(BE65:BE67)</f>
        <v/>
      </c>
      <c r="BI67">
        <f>BI66+10</f>
        <v/>
      </c>
      <c r="BJ67">
        <f>BK66</f>
        <v/>
      </c>
      <c r="BQ67">
        <f>IF(BK67="", "", (BJ67-BK67)*1000/(BI67-BI66))</f>
        <v/>
      </c>
      <c r="BR67">
        <f>BQ67/BN$2</f>
        <v/>
      </c>
      <c r="BS67">
        <f>_xlfn.STDEV.P(BQ65:BQ67)/AVERAGE(BQ65:BQ67)</f>
        <v/>
      </c>
      <c r="BT67">
        <f>AVERAGE(BQ65:BQ67)</f>
        <v/>
      </c>
      <c r="BU67">
        <f>BU66+10</f>
        <v/>
      </c>
      <c r="BV67">
        <f>BW66</f>
        <v/>
      </c>
      <c r="CC67">
        <f>IF(BW67="", "", (BV67-BW67)*1000/(BU67-BU66))</f>
        <v/>
      </c>
      <c r="CD67">
        <f>CC67/BZ$2</f>
        <v/>
      </c>
      <c r="CE67">
        <f>_xlfn.STDEV.P(CC65:CC67)/AVERAGE(CC65:CC67)</f>
        <v/>
      </c>
      <c r="CF67">
        <f>AVERAGE(CC65:CC67)</f>
        <v/>
      </c>
      <c r="CG67">
        <f>CG66+10</f>
        <v/>
      </c>
      <c r="CH67">
        <f>CI66</f>
        <v/>
      </c>
      <c r="CO67">
        <f>IF(CI67="", "", (CH67-CI67)*1000/(CG67-CG66))</f>
        <v/>
      </c>
      <c r="CP67">
        <f>CO67/CL$2</f>
        <v/>
      </c>
      <c r="CQ67">
        <f>_xlfn.STDEV.P(CO65:CO67)/AVERAGE(CO65:CO67)</f>
        <v/>
      </c>
      <c r="CR67">
        <f>AVERAGE(CO65:CO67)</f>
        <v/>
      </c>
      <c r="CS67">
        <f>CS66+10</f>
        <v/>
      </c>
      <c r="CT67">
        <f>CU66</f>
        <v/>
      </c>
      <c r="DA67">
        <f>IF(CU67="", "", (CT67-CU67)*1000/(CS67-CS66))</f>
        <v/>
      </c>
      <c r="DB67">
        <f>DA67/CX$2</f>
        <v/>
      </c>
      <c r="DC67">
        <f>_xlfn.STDEV.P(DA65:DA67)/AVERAGE(DA65:DA67)</f>
        <v/>
      </c>
      <c r="DD67">
        <f>AVERAGE(DA65:DA67)</f>
        <v/>
      </c>
    </row>
    <row r="68">
      <c r="A68">
        <f>A67+10</f>
        <v/>
      </c>
      <c r="B68">
        <f>C67</f>
        <v/>
      </c>
      <c r="I68">
        <f>IF(C68="", "", (B68-C68)*1000/(A68-A67))</f>
        <v/>
      </c>
      <c r="J68">
        <f>I68/F$2</f>
        <v/>
      </c>
      <c r="M68">
        <f>M67+10</f>
        <v/>
      </c>
      <c r="N68">
        <f>O67</f>
        <v/>
      </c>
      <c r="U68">
        <f>IF(O68="", "", (N68-O68)*1000/(M68-M67))</f>
        <v/>
      </c>
      <c r="V68">
        <f>U68/R$2</f>
        <v/>
      </c>
      <c r="Y68">
        <f>Y67+10</f>
        <v/>
      </c>
      <c r="Z68">
        <f>AA67</f>
        <v/>
      </c>
      <c r="AG68">
        <f>IF(AA68="", "", (Z68-AA68)*1000/(Y68-Y67))</f>
        <v/>
      </c>
      <c r="AH68">
        <f>AG68/AD$2</f>
        <v/>
      </c>
      <c r="AK68">
        <f>AK67+10</f>
        <v/>
      </c>
      <c r="AL68">
        <f>AM67</f>
        <v/>
      </c>
      <c r="AS68">
        <f>IF(AM68="", "", (AL68-AM68)*1000/(AK68-AK67))</f>
        <v/>
      </c>
      <c r="AT68">
        <f>AS68/AP$2</f>
        <v/>
      </c>
      <c r="AW68">
        <f>AW67+10</f>
        <v/>
      </c>
      <c r="AX68">
        <f>AY67</f>
        <v/>
      </c>
      <c r="BE68">
        <f>IF(AY68="", "", (AX68-AY68)*1000/(AW68-AW67))</f>
        <v/>
      </c>
      <c r="BF68">
        <f>BE68/BB$2</f>
        <v/>
      </c>
      <c r="BI68">
        <f>BI67+10</f>
        <v/>
      </c>
      <c r="BJ68">
        <f>BK67</f>
        <v/>
      </c>
      <c r="BQ68">
        <f>IF(BK68="", "", (BJ68-BK68)*1000/(BI68-BI67))</f>
        <v/>
      </c>
      <c r="BR68">
        <f>BQ68/BN$2</f>
        <v/>
      </c>
      <c r="BU68">
        <f>BU67+10</f>
        <v/>
      </c>
      <c r="BV68">
        <f>BW67</f>
        <v/>
      </c>
      <c r="CC68">
        <f>IF(BW68="", "", (BV68-BW68)*1000/(BU68-BU67))</f>
        <v/>
      </c>
      <c r="CD68">
        <f>CC68/BZ$2</f>
        <v/>
      </c>
      <c r="CG68">
        <f>CG67+10</f>
        <v/>
      </c>
      <c r="CH68">
        <f>CI67</f>
        <v/>
      </c>
      <c r="CO68">
        <f>IF(CI68="", "", (CH68-CI68)*1000/(CG68-CG67))</f>
        <v/>
      </c>
      <c r="CP68">
        <f>CO68/CL$2</f>
        <v/>
      </c>
      <c r="CS68">
        <f>CS67+10</f>
        <v/>
      </c>
      <c r="CT68">
        <f>CU67</f>
        <v/>
      </c>
      <c r="DA68">
        <f>IF(CU68="", "", (CT68-CU68)*1000/(CS68-CS67))</f>
        <v/>
      </c>
      <c r="DB68">
        <f>DA68/CX$2</f>
        <v/>
      </c>
    </row>
    <row r="69">
      <c r="A69">
        <f>A68+10</f>
        <v/>
      </c>
      <c r="B69">
        <f>C68</f>
        <v/>
      </c>
      <c r="I69">
        <f>IF(C69="", "", (B69-C69)*1000/(A69-A68))</f>
        <v/>
      </c>
      <c r="J69">
        <f>I69/F$2</f>
        <v/>
      </c>
      <c r="M69">
        <f>M68+10</f>
        <v/>
      </c>
      <c r="N69">
        <f>O68</f>
        <v/>
      </c>
      <c r="U69">
        <f>IF(O69="", "", (N69-O69)*1000/(M69-M68))</f>
        <v/>
      </c>
      <c r="V69">
        <f>U69/R$2</f>
        <v/>
      </c>
      <c r="Y69">
        <f>Y68+10</f>
        <v/>
      </c>
      <c r="Z69">
        <f>AA68</f>
        <v/>
      </c>
      <c r="AG69">
        <f>IF(AA69="", "", (Z69-AA69)*1000/(Y69-Y68))</f>
        <v/>
      </c>
      <c r="AH69">
        <f>AG69/AD$2</f>
        <v/>
      </c>
      <c r="AK69">
        <f>AK68+10</f>
        <v/>
      </c>
      <c r="AL69">
        <f>AM68</f>
        <v/>
      </c>
      <c r="AS69">
        <f>IF(AM69="", "", (AL69-AM69)*1000/(AK69-AK68))</f>
        <v/>
      </c>
      <c r="AT69">
        <f>AS69/AP$2</f>
        <v/>
      </c>
      <c r="AW69">
        <f>AW68+10</f>
        <v/>
      </c>
      <c r="AX69">
        <f>AY68</f>
        <v/>
      </c>
      <c r="BE69">
        <f>IF(AY69="", "", (AX69-AY69)*1000/(AW69-AW68))</f>
        <v/>
      </c>
      <c r="BF69">
        <f>BE69/BB$2</f>
        <v/>
      </c>
      <c r="BI69">
        <f>BI68+10</f>
        <v/>
      </c>
      <c r="BJ69">
        <f>BK68</f>
        <v/>
      </c>
      <c r="BQ69">
        <f>IF(BK69="", "", (BJ69-BK69)*1000/(BI69-BI68))</f>
        <v/>
      </c>
      <c r="BR69">
        <f>BQ69/BN$2</f>
        <v/>
      </c>
      <c r="BU69">
        <f>BU68+10</f>
        <v/>
      </c>
      <c r="BV69">
        <f>BW68</f>
        <v/>
      </c>
      <c r="CC69">
        <f>IF(BW69="", "", (BV69-BW69)*1000/(BU69-BU68))</f>
        <v/>
      </c>
      <c r="CD69">
        <f>CC69/BZ$2</f>
        <v/>
      </c>
      <c r="CG69">
        <f>CG68+10</f>
        <v/>
      </c>
      <c r="CH69">
        <f>CI68</f>
        <v/>
      </c>
      <c r="CO69">
        <f>IF(CI69="", "", (CH69-CI69)*1000/(CG69-CG68))</f>
        <v/>
      </c>
      <c r="CP69">
        <f>CO69/CL$2</f>
        <v/>
      </c>
      <c r="CS69">
        <f>CS68+10</f>
        <v/>
      </c>
      <c r="CT69">
        <f>CU68</f>
        <v/>
      </c>
      <c r="DA69">
        <f>IF(CU69="", "", (CT69-CU69)*1000/(CS69-CS68))</f>
        <v/>
      </c>
      <c r="DB69">
        <f>DA69/CX$2</f>
        <v/>
      </c>
    </row>
    <row r="70">
      <c r="A70">
        <f>A69+10</f>
        <v/>
      </c>
      <c r="B70">
        <f>C69</f>
        <v/>
      </c>
      <c r="I70">
        <f>IF(C70="", "", (B70-C70)*1000/(A70-A69))</f>
        <v/>
      </c>
      <c r="J70">
        <f>I70/F$2</f>
        <v/>
      </c>
      <c r="K70">
        <f>_xlfn.STDEV.P(I68:I70)/AVERAGE(I68:I70)</f>
        <v/>
      </c>
      <c r="L70">
        <f>AVERAGE(I68:I70)</f>
        <v/>
      </c>
      <c r="M70">
        <f>M69+10</f>
        <v/>
      </c>
      <c r="N70">
        <f>O69</f>
        <v/>
      </c>
      <c r="U70">
        <f>IF(O70="", "", (N70-O70)*1000/(M70-M69))</f>
        <v/>
      </c>
      <c r="V70">
        <f>U70/R$2</f>
        <v/>
      </c>
      <c r="W70">
        <f>_xlfn.STDEV.P(U68:U70)/AVERAGE(U68:U70)</f>
        <v/>
      </c>
      <c r="X70">
        <f>AVERAGE(U68:U70)</f>
        <v/>
      </c>
      <c r="Y70">
        <f>Y69+10</f>
        <v/>
      </c>
      <c r="Z70">
        <f>AA69</f>
        <v/>
      </c>
      <c r="AG70">
        <f>IF(AA70="", "", (Z70-AA70)*1000/(Y70-Y69))</f>
        <v/>
      </c>
      <c r="AH70">
        <f>AG70/AD$2</f>
        <v/>
      </c>
      <c r="AI70">
        <f>_xlfn.STDEV.P(AG68:AG70)/AVERAGE(AG68:AG70)</f>
        <v/>
      </c>
      <c r="AJ70">
        <f>AVERAGE(AG68:AG70)</f>
        <v/>
      </c>
      <c r="AK70">
        <f>AK69+10</f>
        <v/>
      </c>
      <c r="AL70">
        <f>AM69</f>
        <v/>
      </c>
      <c r="AS70">
        <f>IF(AM70="", "", (AL70-AM70)*1000/(AK70-AK69))</f>
        <v/>
      </c>
      <c r="AT70">
        <f>AS70/AP$2</f>
        <v/>
      </c>
      <c r="AU70">
        <f>_xlfn.STDEV.P(AS68:AS70)/AVERAGE(AS68:AS70)</f>
        <v/>
      </c>
      <c r="AV70">
        <f>AVERAGE(AS68:AS70)</f>
        <v/>
      </c>
      <c r="AW70">
        <f>AW69+10</f>
        <v/>
      </c>
      <c r="AX70">
        <f>AY69</f>
        <v/>
      </c>
      <c r="BE70">
        <f>IF(AY70="", "", (AX70-AY70)*1000/(AW70-AW69))</f>
        <v/>
      </c>
      <c r="BF70">
        <f>BE70/BB$2</f>
        <v/>
      </c>
      <c r="BG70">
        <f>_xlfn.STDEV.P(BE68:BE70)/AVERAGE(BE68:BE70)</f>
        <v/>
      </c>
      <c r="BH70">
        <f>AVERAGE(BE68:BE70)</f>
        <v/>
      </c>
      <c r="BI70">
        <f>BI69+10</f>
        <v/>
      </c>
      <c r="BJ70">
        <f>BK69</f>
        <v/>
      </c>
      <c r="BQ70">
        <f>IF(BK70="", "", (BJ70-BK70)*1000/(BI70-BI69))</f>
        <v/>
      </c>
      <c r="BR70">
        <f>BQ70/BN$2</f>
        <v/>
      </c>
      <c r="BS70">
        <f>_xlfn.STDEV.P(BQ68:BQ70)/AVERAGE(BQ68:BQ70)</f>
        <v/>
      </c>
      <c r="BT70">
        <f>AVERAGE(BQ68:BQ70)</f>
        <v/>
      </c>
      <c r="BU70">
        <f>BU69+10</f>
        <v/>
      </c>
      <c r="BV70">
        <f>BW69</f>
        <v/>
      </c>
      <c r="CC70">
        <f>IF(BW70="", "", (BV70-BW70)*1000/(BU70-BU69))</f>
        <v/>
      </c>
      <c r="CD70">
        <f>CC70/BZ$2</f>
        <v/>
      </c>
      <c r="CE70">
        <f>_xlfn.STDEV.P(CC68:CC70)/AVERAGE(CC68:CC70)</f>
        <v/>
      </c>
      <c r="CF70">
        <f>AVERAGE(CC68:CC70)</f>
        <v/>
      </c>
      <c r="CG70">
        <f>CG69+10</f>
        <v/>
      </c>
      <c r="CH70">
        <f>CI69</f>
        <v/>
      </c>
      <c r="CO70">
        <f>IF(CI70="", "", (CH70-CI70)*1000/(CG70-CG69))</f>
        <v/>
      </c>
      <c r="CP70">
        <f>CO70/CL$2</f>
        <v/>
      </c>
      <c r="CQ70">
        <f>_xlfn.STDEV.P(CO68:CO70)/AVERAGE(CO68:CO70)</f>
        <v/>
      </c>
      <c r="CR70">
        <f>AVERAGE(CO68:CO70)</f>
        <v/>
      </c>
      <c r="CS70">
        <f>CS69+10</f>
        <v/>
      </c>
      <c r="CT70">
        <f>CU69</f>
        <v/>
      </c>
      <c r="DA70">
        <f>IF(CU70="", "", (CT70-CU70)*1000/(CS70-CS69))</f>
        <v/>
      </c>
      <c r="DB70">
        <f>DA70/CX$2</f>
        <v/>
      </c>
      <c r="DC70">
        <f>_xlfn.STDEV.P(DA68:DA70)/AVERAGE(DA68:DA70)</f>
        <v/>
      </c>
      <c r="DD70">
        <f>AVERAGE(DA68:DA70)</f>
        <v/>
      </c>
    </row>
    <row r="71">
      <c r="A71">
        <f>A70+10</f>
        <v/>
      </c>
      <c r="B71">
        <f>C70</f>
        <v/>
      </c>
      <c r="I71">
        <f>IF(C71="", "", (B71-C71)*1000/(A71-A70))</f>
        <v/>
      </c>
      <c r="J71">
        <f>I71/F$2</f>
        <v/>
      </c>
      <c r="M71">
        <f>M70+10</f>
        <v/>
      </c>
      <c r="N71">
        <f>O70</f>
        <v/>
      </c>
      <c r="U71">
        <f>IF(O71="", "", (N71-O71)*1000/(M71-M70))</f>
        <v/>
      </c>
      <c r="V71">
        <f>U71/R$2</f>
        <v/>
      </c>
      <c r="Y71">
        <f>Y70+10</f>
        <v/>
      </c>
      <c r="Z71">
        <f>AA70</f>
        <v/>
      </c>
      <c r="AG71">
        <f>IF(AA71="", "", (Z71-AA71)*1000/(Y71-Y70))</f>
        <v/>
      </c>
      <c r="AH71">
        <f>AG71/AD$2</f>
        <v/>
      </c>
      <c r="AK71">
        <f>AK70+10</f>
        <v/>
      </c>
      <c r="AL71">
        <f>AM70</f>
        <v/>
      </c>
      <c r="AS71">
        <f>IF(AM71="", "", (AL71-AM71)*1000/(AK71-AK70))</f>
        <v/>
      </c>
      <c r="AT71">
        <f>AS71/AP$2</f>
        <v/>
      </c>
      <c r="AW71">
        <f>AW70+10</f>
        <v/>
      </c>
      <c r="AX71">
        <f>AY70</f>
        <v/>
      </c>
      <c r="BE71">
        <f>IF(AY71="", "", (AX71-AY71)*1000/(AW71-AW70))</f>
        <v/>
      </c>
      <c r="BF71">
        <f>BE71/BB$2</f>
        <v/>
      </c>
      <c r="BI71">
        <f>BI70+10</f>
        <v/>
      </c>
      <c r="BJ71">
        <f>BK70</f>
        <v/>
      </c>
      <c r="BQ71">
        <f>IF(BK71="", "", (BJ71-BK71)*1000/(BI71-BI70))</f>
        <v/>
      </c>
      <c r="BR71">
        <f>BQ71/BN$2</f>
        <v/>
      </c>
      <c r="BU71">
        <f>BU70+10</f>
        <v/>
      </c>
      <c r="BV71">
        <f>BW70</f>
        <v/>
      </c>
      <c r="CC71">
        <f>IF(BW71="", "", (BV71-BW71)*1000/(BU71-BU70))</f>
        <v/>
      </c>
      <c r="CD71">
        <f>CC71/BZ$2</f>
        <v/>
      </c>
      <c r="CG71">
        <f>CG70+10</f>
        <v/>
      </c>
      <c r="CH71">
        <f>CI70</f>
        <v/>
      </c>
      <c r="CO71">
        <f>IF(CI71="", "", (CH71-CI71)*1000/(CG71-CG70))</f>
        <v/>
      </c>
      <c r="CP71">
        <f>CO71/CL$2</f>
        <v/>
      </c>
      <c r="CS71">
        <f>CS70+10</f>
        <v/>
      </c>
      <c r="CT71">
        <f>CU70</f>
        <v/>
      </c>
      <c r="DA71">
        <f>IF(CU71="", "", (CT71-CU71)*1000/(CS71-CS70))</f>
        <v/>
      </c>
      <c r="DB71">
        <f>DA71/CX$2</f>
        <v/>
      </c>
    </row>
    <row r="72">
      <c r="A72">
        <f>A71+10</f>
        <v/>
      </c>
      <c r="B72">
        <f>C71</f>
        <v/>
      </c>
      <c r="I72">
        <f>IF(C72="", "", (B72-C72)*1000/(A72-A71))</f>
        <v/>
      </c>
      <c r="J72">
        <f>I72/F$2</f>
        <v/>
      </c>
      <c r="M72">
        <f>M71+10</f>
        <v/>
      </c>
      <c r="N72">
        <f>O71</f>
        <v/>
      </c>
      <c r="U72">
        <f>IF(O72="", "", (N72-O72)*1000/(M72-M71))</f>
        <v/>
      </c>
      <c r="V72">
        <f>U72/R$2</f>
        <v/>
      </c>
      <c r="Y72">
        <f>Y71+10</f>
        <v/>
      </c>
      <c r="Z72">
        <f>AA71</f>
        <v/>
      </c>
      <c r="AG72">
        <f>IF(AA72="", "", (Z72-AA72)*1000/(Y72-Y71))</f>
        <v/>
      </c>
      <c r="AH72">
        <f>AG72/AD$2</f>
        <v/>
      </c>
      <c r="AK72">
        <f>AK71+10</f>
        <v/>
      </c>
      <c r="AL72">
        <f>AM71</f>
        <v/>
      </c>
      <c r="AS72">
        <f>IF(AM72="", "", (AL72-AM72)*1000/(AK72-AK71))</f>
        <v/>
      </c>
      <c r="AT72">
        <f>AS72/AP$2</f>
        <v/>
      </c>
      <c r="AW72">
        <f>AW71+10</f>
        <v/>
      </c>
      <c r="AX72">
        <f>AY71</f>
        <v/>
      </c>
      <c r="BE72">
        <f>IF(AY72="", "", (AX72-AY72)*1000/(AW72-AW71))</f>
        <v/>
      </c>
      <c r="BF72">
        <f>BE72/BB$2</f>
        <v/>
      </c>
      <c r="BI72">
        <f>BI71+10</f>
        <v/>
      </c>
      <c r="BJ72">
        <f>BK71</f>
        <v/>
      </c>
      <c r="BQ72">
        <f>IF(BK72="", "", (BJ72-BK72)*1000/(BI72-BI71))</f>
        <v/>
      </c>
      <c r="BR72">
        <f>BQ72/BN$2</f>
        <v/>
      </c>
      <c r="BU72">
        <f>BU71+10</f>
        <v/>
      </c>
      <c r="BV72">
        <f>BW71</f>
        <v/>
      </c>
      <c r="CC72">
        <f>IF(BW72="", "", (BV72-BW72)*1000/(BU72-BU71))</f>
        <v/>
      </c>
      <c r="CD72">
        <f>CC72/BZ$2</f>
        <v/>
      </c>
      <c r="CG72">
        <f>CG71+10</f>
        <v/>
      </c>
      <c r="CH72">
        <f>CI71</f>
        <v/>
      </c>
      <c r="CO72">
        <f>IF(CI72="", "", (CH72-CI72)*1000/(CG72-CG71))</f>
        <v/>
      </c>
      <c r="CP72">
        <f>CO72/CL$2</f>
        <v/>
      </c>
      <c r="CS72">
        <f>CS71+10</f>
        <v/>
      </c>
      <c r="CT72">
        <f>CU71</f>
        <v/>
      </c>
      <c r="DA72">
        <f>IF(CU72="", "", (CT72-CU72)*1000/(CS72-CS71))</f>
        <v/>
      </c>
      <c r="DB72">
        <f>DA72/CX$2</f>
        <v/>
      </c>
    </row>
    <row r="73">
      <c r="A73">
        <f>A72+10</f>
        <v/>
      </c>
      <c r="B73">
        <f>C72</f>
        <v/>
      </c>
      <c r="I73">
        <f>IF(C73="", "", (B73-C73)*1000/(A73-A72))</f>
        <v/>
      </c>
      <c r="J73">
        <f>I73/F$2</f>
        <v/>
      </c>
      <c r="K73">
        <f>_xlfn.STDEV.P(I71:I73)/AVERAGE(I71:I73)</f>
        <v/>
      </c>
      <c r="L73">
        <f>AVERAGE(I71:I73)</f>
        <v/>
      </c>
      <c r="M73">
        <f>M72+10</f>
        <v/>
      </c>
      <c r="N73">
        <f>O72</f>
        <v/>
      </c>
      <c r="U73">
        <f>IF(O73="", "", (N73-O73)*1000/(M73-M72))</f>
        <v/>
      </c>
      <c r="V73">
        <f>U73/R$2</f>
        <v/>
      </c>
      <c r="W73">
        <f>_xlfn.STDEV.P(U71:U73)/AVERAGE(U71:U73)</f>
        <v/>
      </c>
      <c r="X73">
        <f>AVERAGE(U71:U73)</f>
        <v/>
      </c>
      <c r="Y73">
        <f>Y72+10</f>
        <v/>
      </c>
      <c r="Z73">
        <f>AA72</f>
        <v/>
      </c>
      <c r="AG73">
        <f>IF(AA73="", "", (Z73-AA73)*1000/(Y73-Y72))</f>
        <v/>
      </c>
      <c r="AH73">
        <f>AG73/AD$2</f>
        <v/>
      </c>
      <c r="AI73">
        <f>_xlfn.STDEV.P(AG71:AG73)/AVERAGE(AG71:AG73)</f>
        <v/>
      </c>
      <c r="AJ73">
        <f>AVERAGE(AG71:AG73)</f>
        <v/>
      </c>
      <c r="AK73">
        <f>AK72+10</f>
        <v/>
      </c>
      <c r="AL73">
        <f>AM72</f>
        <v/>
      </c>
      <c r="AS73">
        <f>IF(AM73="", "", (AL73-AM73)*1000/(AK73-AK72))</f>
        <v/>
      </c>
      <c r="AT73">
        <f>AS73/AP$2</f>
        <v/>
      </c>
      <c r="AU73">
        <f>_xlfn.STDEV.P(AS71:AS73)/AVERAGE(AS71:AS73)</f>
        <v/>
      </c>
      <c r="AV73">
        <f>AVERAGE(AS71:AS73)</f>
        <v/>
      </c>
      <c r="AW73">
        <f>AW72+10</f>
        <v/>
      </c>
      <c r="AX73">
        <f>AY72</f>
        <v/>
      </c>
      <c r="BE73">
        <f>IF(AY73="", "", (AX73-AY73)*1000/(AW73-AW72))</f>
        <v/>
      </c>
      <c r="BF73">
        <f>BE73/BB$2</f>
        <v/>
      </c>
      <c r="BG73">
        <f>_xlfn.STDEV.P(BE71:BE73)/AVERAGE(BE71:BE73)</f>
        <v/>
      </c>
      <c r="BH73">
        <f>AVERAGE(BE71:BE73)</f>
        <v/>
      </c>
      <c r="BI73">
        <f>BI72+10</f>
        <v/>
      </c>
      <c r="BJ73">
        <f>BK72</f>
        <v/>
      </c>
      <c r="BQ73">
        <f>IF(BK73="", "", (BJ73-BK73)*1000/(BI73-BI72))</f>
        <v/>
      </c>
      <c r="BR73">
        <f>BQ73/BN$2</f>
        <v/>
      </c>
      <c r="BS73">
        <f>_xlfn.STDEV.P(BQ71:BQ73)/AVERAGE(BQ71:BQ73)</f>
        <v/>
      </c>
      <c r="BT73">
        <f>AVERAGE(BQ71:BQ73)</f>
        <v/>
      </c>
      <c r="BU73">
        <f>BU72+10</f>
        <v/>
      </c>
      <c r="BV73">
        <f>BW72</f>
        <v/>
      </c>
      <c r="CC73">
        <f>IF(BW73="", "", (BV73-BW73)*1000/(BU73-BU72))</f>
        <v/>
      </c>
      <c r="CD73">
        <f>CC73/BZ$2</f>
        <v/>
      </c>
      <c r="CE73">
        <f>_xlfn.STDEV.P(CC71:CC73)/AVERAGE(CC71:CC73)</f>
        <v/>
      </c>
      <c r="CF73">
        <f>AVERAGE(CC71:CC73)</f>
        <v/>
      </c>
      <c r="CG73">
        <f>CG72+10</f>
        <v/>
      </c>
      <c r="CH73">
        <f>CI72</f>
        <v/>
      </c>
      <c r="CO73">
        <f>IF(CI73="", "", (CH73-CI73)*1000/(CG73-CG72))</f>
        <v/>
      </c>
      <c r="CP73">
        <f>CO73/CL$2</f>
        <v/>
      </c>
      <c r="CQ73">
        <f>_xlfn.STDEV.P(CO71:CO73)/AVERAGE(CO71:CO73)</f>
        <v/>
      </c>
      <c r="CR73">
        <f>AVERAGE(CO71:CO73)</f>
        <v/>
      </c>
      <c r="CS73">
        <f>CS72+10</f>
        <v/>
      </c>
      <c r="CT73">
        <f>CU72</f>
        <v/>
      </c>
      <c r="DA73">
        <f>IF(CU73="", "", (CT73-CU73)*1000/(CS73-CS72))</f>
        <v/>
      </c>
      <c r="DB73">
        <f>DA73/CX$2</f>
        <v/>
      </c>
      <c r="DC73">
        <f>_xlfn.STDEV.P(DA71:DA73)/AVERAGE(DA71:DA73)</f>
        <v/>
      </c>
      <c r="DD73">
        <f>AVERAGE(DA71:DA73)</f>
        <v/>
      </c>
    </row>
    <row r="74">
      <c r="A74">
        <f>A73+10</f>
        <v/>
      </c>
      <c r="B74">
        <f>C73</f>
        <v/>
      </c>
      <c r="I74">
        <f>IF(C74="", "", (B74-C74)*1000/(A74-A73))</f>
        <v/>
      </c>
      <c r="J74">
        <f>I74/F$2</f>
        <v/>
      </c>
      <c r="M74">
        <f>M73+10</f>
        <v/>
      </c>
      <c r="N74">
        <f>O73</f>
        <v/>
      </c>
      <c r="U74">
        <f>IF(O74="", "", (N74-O74)*1000/(M74-M73))</f>
        <v/>
      </c>
      <c r="V74">
        <f>U74/R$2</f>
        <v/>
      </c>
      <c r="Y74">
        <f>Y73+10</f>
        <v/>
      </c>
      <c r="Z74">
        <f>AA73</f>
        <v/>
      </c>
      <c r="AG74">
        <f>IF(AA74="", "", (Z74-AA74)*1000/(Y74-Y73))</f>
        <v/>
      </c>
      <c r="AH74">
        <f>AG74/AD$2</f>
        <v/>
      </c>
      <c r="AK74">
        <f>AK73+10</f>
        <v/>
      </c>
      <c r="AL74">
        <f>AM73</f>
        <v/>
      </c>
      <c r="AS74">
        <f>IF(AM74="", "", (AL74-AM74)*1000/(AK74-AK73))</f>
        <v/>
      </c>
      <c r="AT74">
        <f>AS74/AP$2</f>
        <v/>
      </c>
      <c r="AW74">
        <f>AW73+10</f>
        <v/>
      </c>
      <c r="AX74">
        <f>AY73</f>
        <v/>
      </c>
      <c r="BE74">
        <f>IF(AY74="", "", (AX74-AY74)*1000/(AW74-AW73))</f>
        <v/>
      </c>
      <c r="BF74">
        <f>BE74/BB$2</f>
        <v/>
      </c>
      <c r="BI74">
        <f>BI73+10</f>
        <v/>
      </c>
      <c r="BJ74">
        <f>BK73</f>
        <v/>
      </c>
      <c r="BQ74">
        <f>IF(BK74="", "", (BJ74-BK74)*1000/(BI74-BI73))</f>
        <v/>
      </c>
      <c r="BR74">
        <f>BQ74/BN$2</f>
        <v/>
      </c>
      <c r="BU74">
        <f>BU73+10</f>
        <v/>
      </c>
      <c r="BV74">
        <f>BW73</f>
        <v/>
      </c>
      <c r="CC74">
        <f>IF(BW74="", "", (BV74-BW74)*1000/(BU74-BU73))</f>
        <v/>
      </c>
      <c r="CD74">
        <f>CC74/BZ$2</f>
        <v/>
      </c>
      <c r="CG74">
        <f>CG73+10</f>
        <v/>
      </c>
      <c r="CH74">
        <f>CI73</f>
        <v/>
      </c>
      <c r="CO74">
        <f>IF(CI74="", "", (CH74-CI74)*1000/(CG74-CG73))</f>
        <v/>
      </c>
      <c r="CP74">
        <f>CO74/CL$2</f>
        <v/>
      </c>
      <c r="CS74">
        <f>CS73+10</f>
        <v/>
      </c>
      <c r="CT74">
        <f>CU73</f>
        <v/>
      </c>
      <c r="DA74">
        <f>IF(CU74="", "", (CT74-CU74)*1000/(CS74-CS73))</f>
        <v/>
      </c>
      <c r="DB74">
        <f>DA74/CX$2</f>
        <v/>
      </c>
    </row>
    <row r="75">
      <c r="A75">
        <f>A74+10</f>
        <v/>
      </c>
      <c r="B75">
        <f>C74</f>
        <v/>
      </c>
      <c r="I75">
        <f>IF(C75="", "", (B75-C75)*1000/(A75-A74))</f>
        <v/>
      </c>
      <c r="J75">
        <f>I75/F$2</f>
        <v/>
      </c>
      <c r="M75">
        <f>M74+10</f>
        <v/>
      </c>
      <c r="N75">
        <f>O74</f>
        <v/>
      </c>
      <c r="U75">
        <f>IF(O75="", "", (N75-O75)*1000/(M75-M74))</f>
        <v/>
      </c>
      <c r="V75">
        <f>U75/R$2</f>
        <v/>
      </c>
      <c r="Y75">
        <f>Y74+10</f>
        <v/>
      </c>
      <c r="Z75">
        <f>AA74</f>
        <v/>
      </c>
      <c r="AG75">
        <f>IF(AA75="", "", (Z75-AA75)*1000/(Y75-Y74))</f>
        <v/>
      </c>
      <c r="AH75">
        <f>AG75/AD$2</f>
        <v/>
      </c>
      <c r="AK75">
        <f>AK74+10</f>
        <v/>
      </c>
      <c r="AL75">
        <f>AM74</f>
        <v/>
      </c>
      <c r="AS75">
        <f>IF(AM75="", "", (AL75-AM75)*1000/(AK75-AK74))</f>
        <v/>
      </c>
      <c r="AT75">
        <f>AS75/AP$2</f>
        <v/>
      </c>
      <c r="AW75">
        <f>AW74+10</f>
        <v/>
      </c>
      <c r="AX75">
        <f>AY74</f>
        <v/>
      </c>
      <c r="BE75">
        <f>IF(AY75="", "", (AX75-AY75)*1000/(AW75-AW74))</f>
        <v/>
      </c>
      <c r="BF75">
        <f>BE75/BB$2</f>
        <v/>
      </c>
      <c r="BI75">
        <f>BI74+10</f>
        <v/>
      </c>
      <c r="BJ75">
        <f>BK74</f>
        <v/>
      </c>
      <c r="BQ75">
        <f>IF(BK75="", "", (BJ75-BK75)*1000/(BI75-BI74))</f>
        <v/>
      </c>
      <c r="BR75">
        <f>BQ75/BN$2</f>
        <v/>
      </c>
      <c r="BU75">
        <f>BU74+10</f>
        <v/>
      </c>
      <c r="BV75">
        <f>BW74</f>
        <v/>
      </c>
      <c r="CC75">
        <f>IF(BW75="", "", (BV75-BW75)*1000/(BU75-BU74))</f>
        <v/>
      </c>
      <c r="CD75">
        <f>CC75/BZ$2</f>
        <v/>
      </c>
      <c r="CG75">
        <f>CG74+10</f>
        <v/>
      </c>
      <c r="CH75">
        <f>CI74</f>
        <v/>
      </c>
      <c r="CO75">
        <f>IF(CI75="", "", (CH75-CI75)*1000/(CG75-CG74))</f>
        <v/>
      </c>
      <c r="CP75">
        <f>CO75/CL$2</f>
        <v/>
      </c>
      <c r="CS75">
        <f>CS74+10</f>
        <v/>
      </c>
      <c r="CT75">
        <f>CU74</f>
        <v/>
      </c>
      <c r="DA75">
        <f>IF(CU75="", "", (CT75-CU75)*1000/(CS75-CS74))</f>
        <v/>
      </c>
      <c r="DB75">
        <f>DA75/CX$2</f>
        <v/>
      </c>
    </row>
    <row r="76">
      <c r="A76">
        <f>A75+10</f>
        <v/>
      </c>
      <c r="B76">
        <f>C75</f>
        <v/>
      </c>
      <c r="I76">
        <f>IF(C76="", "", (B76-C76)*1000/(A76-A75))</f>
        <v/>
      </c>
      <c r="J76">
        <f>I76/F$2</f>
        <v/>
      </c>
      <c r="K76">
        <f>_xlfn.STDEV.P(I74:I76)/AVERAGE(I74:I76)</f>
        <v/>
      </c>
      <c r="L76">
        <f>AVERAGE(I74:I76)</f>
        <v/>
      </c>
      <c r="M76">
        <f>M75+10</f>
        <v/>
      </c>
      <c r="N76">
        <f>O75</f>
        <v/>
      </c>
      <c r="U76">
        <f>IF(O76="", "", (N76-O76)*1000/(M76-M75))</f>
        <v/>
      </c>
      <c r="V76">
        <f>U76/R$2</f>
        <v/>
      </c>
      <c r="W76">
        <f>_xlfn.STDEV.P(U74:U76)/AVERAGE(U74:U76)</f>
        <v/>
      </c>
      <c r="X76">
        <f>AVERAGE(U74:U76)</f>
        <v/>
      </c>
      <c r="Y76">
        <f>Y75+10</f>
        <v/>
      </c>
      <c r="Z76">
        <f>AA75</f>
        <v/>
      </c>
      <c r="AG76">
        <f>IF(AA76="", "", (Z76-AA76)*1000/(Y76-Y75))</f>
        <v/>
      </c>
      <c r="AH76">
        <f>AG76/AD$2</f>
        <v/>
      </c>
      <c r="AI76">
        <f>_xlfn.STDEV.P(AG74:AG76)/AVERAGE(AG74:AG76)</f>
        <v/>
      </c>
      <c r="AJ76">
        <f>AVERAGE(AG74:AG76)</f>
        <v/>
      </c>
      <c r="AK76">
        <f>AK75+10</f>
        <v/>
      </c>
      <c r="AL76">
        <f>AM75</f>
        <v/>
      </c>
      <c r="AS76">
        <f>IF(AM76="", "", (AL76-AM76)*1000/(AK76-AK75))</f>
        <v/>
      </c>
      <c r="AT76">
        <f>AS76/AP$2</f>
        <v/>
      </c>
      <c r="AU76">
        <f>_xlfn.STDEV.P(AS74:AS76)/AVERAGE(AS74:AS76)</f>
        <v/>
      </c>
      <c r="AV76">
        <f>AVERAGE(AS74:AS76)</f>
        <v/>
      </c>
      <c r="AW76">
        <f>AW75+10</f>
        <v/>
      </c>
      <c r="AX76">
        <f>AY75</f>
        <v/>
      </c>
      <c r="BE76">
        <f>IF(AY76="", "", (AX76-AY76)*1000/(AW76-AW75))</f>
        <v/>
      </c>
      <c r="BF76">
        <f>BE76/BB$2</f>
        <v/>
      </c>
      <c r="BG76">
        <f>_xlfn.STDEV.P(BE74:BE76)/AVERAGE(BE74:BE76)</f>
        <v/>
      </c>
      <c r="BH76">
        <f>AVERAGE(BE74:BE76)</f>
        <v/>
      </c>
      <c r="BI76">
        <f>BI75+10</f>
        <v/>
      </c>
      <c r="BJ76">
        <f>BK75</f>
        <v/>
      </c>
      <c r="BQ76">
        <f>IF(BK76="", "", (BJ76-BK76)*1000/(BI76-BI75))</f>
        <v/>
      </c>
      <c r="BR76">
        <f>BQ76/BN$2</f>
        <v/>
      </c>
      <c r="BS76">
        <f>_xlfn.STDEV.P(BQ74:BQ76)/AVERAGE(BQ74:BQ76)</f>
        <v/>
      </c>
      <c r="BT76">
        <f>AVERAGE(BQ74:BQ76)</f>
        <v/>
      </c>
      <c r="BU76">
        <f>BU75+10</f>
        <v/>
      </c>
      <c r="BV76">
        <f>BW75</f>
        <v/>
      </c>
      <c r="CC76">
        <f>IF(BW76="", "", (BV76-BW76)*1000/(BU76-BU75))</f>
        <v/>
      </c>
      <c r="CD76">
        <f>CC76/BZ$2</f>
        <v/>
      </c>
      <c r="CE76">
        <f>_xlfn.STDEV.P(CC74:CC76)/AVERAGE(CC74:CC76)</f>
        <v/>
      </c>
      <c r="CF76">
        <f>AVERAGE(CC74:CC76)</f>
        <v/>
      </c>
      <c r="CG76">
        <f>CG75+10</f>
        <v/>
      </c>
      <c r="CH76">
        <f>CI75</f>
        <v/>
      </c>
      <c r="CO76">
        <f>IF(CI76="", "", (CH76-CI76)*1000/(CG76-CG75))</f>
        <v/>
      </c>
      <c r="CP76">
        <f>CO76/CL$2</f>
        <v/>
      </c>
      <c r="CQ76">
        <f>_xlfn.STDEV.P(CO74:CO76)/AVERAGE(CO74:CO76)</f>
        <v/>
      </c>
      <c r="CR76">
        <f>AVERAGE(CO74:CO76)</f>
        <v/>
      </c>
      <c r="CS76">
        <f>CS75+10</f>
        <v/>
      </c>
      <c r="CT76">
        <f>CU75</f>
        <v/>
      </c>
      <c r="DA76">
        <f>IF(CU76="", "", (CT76-CU76)*1000/(CS76-CS75))</f>
        <v/>
      </c>
      <c r="DB76">
        <f>DA76/CX$2</f>
        <v/>
      </c>
      <c r="DC76">
        <f>_xlfn.STDEV.P(DA74:DA76)/AVERAGE(DA74:DA76)</f>
        <v/>
      </c>
      <c r="DD76">
        <f>AVERAGE(DA74:DA76)</f>
        <v/>
      </c>
    </row>
    <row r="77">
      <c r="A77">
        <f>A76+10</f>
        <v/>
      </c>
      <c r="B77">
        <f>C76</f>
        <v/>
      </c>
      <c r="I77">
        <f>IF(C77="", "", (B77-C77)*1000/(A77-A76))</f>
        <v/>
      </c>
      <c r="J77">
        <f>I77/F$2</f>
        <v/>
      </c>
      <c r="M77">
        <f>M76+10</f>
        <v/>
      </c>
      <c r="N77">
        <f>O76</f>
        <v/>
      </c>
      <c r="U77">
        <f>IF(O77="", "", (N77-O77)*1000/(M77-M76))</f>
        <v/>
      </c>
      <c r="V77">
        <f>U77/R$2</f>
        <v/>
      </c>
      <c r="Y77">
        <f>Y76+10</f>
        <v/>
      </c>
      <c r="Z77">
        <f>AA76</f>
        <v/>
      </c>
      <c r="AG77">
        <f>IF(AA77="", "", (Z77-AA77)*1000/(Y77-Y76))</f>
        <v/>
      </c>
      <c r="AH77">
        <f>AG77/AD$2</f>
        <v/>
      </c>
      <c r="AK77">
        <f>AK76+10</f>
        <v/>
      </c>
      <c r="AL77">
        <f>AM76</f>
        <v/>
      </c>
      <c r="AS77">
        <f>IF(AM77="", "", (AL77-AM77)*1000/(AK77-AK76))</f>
        <v/>
      </c>
      <c r="AT77">
        <f>AS77/AP$2</f>
        <v/>
      </c>
      <c r="AW77">
        <f>AW76+10</f>
        <v/>
      </c>
      <c r="AX77">
        <f>AY76</f>
        <v/>
      </c>
      <c r="BE77">
        <f>IF(AY77="", "", (AX77-AY77)*1000/(AW77-AW76))</f>
        <v/>
      </c>
      <c r="BF77">
        <f>BE77/BB$2</f>
        <v/>
      </c>
      <c r="BI77">
        <f>BI76+10</f>
        <v/>
      </c>
      <c r="BJ77">
        <f>BK76</f>
        <v/>
      </c>
      <c r="BQ77">
        <f>IF(BK77="", "", (BJ77-BK77)*1000/(BI77-BI76))</f>
        <v/>
      </c>
      <c r="BR77">
        <f>BQ77/BN$2</f>
        <v/>
      </c>
      <c r="BU77">
        <f>BU76+10</f>
        <v/>
      </c>
      <c r="BV77">
        <f>BW76</f>
        <v/>
      </c>
      <c r="CC77">
        <f>IF(BW77="", "", (BV77-BW77)*1000/(BU77-BU76))</f>
        <v/>
      </c>
      <c r="CD77">
        <f>CC77/BZ$2</f>
        <v/>
      </c>
      <c r="CG77">
        <f>CG76+10</f>
        <v/>
      </c>
      <c r="CH77">
        <f>CI76</f>
        <v/>
      </c>
      <c r="CO77">
        <f>IF(CI77="", "", (CH77-CI77)*1000/(CG77-CG76))</f>
        <v/>
      </c>
      <c r="CP77">
        <f>CO77/CL$2</f>
        <v/>
      </c>
      <c r="CS77">
        <f>CS76+10</f>
        <v/>
      </c>
      <c r="CT77">
        <f>CU76</f>
        <v/>
      </c>
      <c r="DA77">
        <f>IF(CU77="", "", (CT77-CU77)*1000/(CS77-CS76))</f>
        <v/>
      </c>
      <c r="DB77">
        <f>DA77/CX$2</f>
        <v/>
      </c>
    </row>
    <row r="78">
      <c r="A78">
        <f>A77+10</f>
        <v/>
      </c>
      <c r="B78">
        <f>C77</f>
        <v/>
      </c>
      <c r="I78">
        <f>IF(C78="", "", (B78-C78)*1000/(A78-A77))</f>
        <v/>
      </c>
      <c r="J78">
        <f>I78/F$2</f>
        <v/>
      </c>
      <c r="M78">
        <f>M77+10</f>
        <v/>
      </c>
      <c r="N78">
        <f>O77</f>
        <v/>
      </c>
      <c r="U78">
        <f>IF(O78="", "", (N78-O78)*1000/(M78-M77))</f>
        <v/>
      </c>
      <c r="V78">
        <f>U78/R$2</f>
        <v/>
      </c>
      <c r="Y78">
        <f>Y77+10</f>
        <v/>
      </c>
      <c r="Z78">
        <f>AA77</f>
        <v/>
      </c>
      <c r="AG78">
        <f>IF(AA78="", "", (Z78-AA78)*1000/(Y78-Y77))</f>
        <v/>
      </c>
      <c r="AH78">
        <f>AG78/AD$2</f>
        <v/>
      </c>
      <c r="AK78">
        <f>AK77+10</f>
        <v/>
      </c>
      <c r="AL78">
        <f>AM77</f>
        <v/>
      </c>
      <c r="AS78">
        <f>IF(AM78="", "", (AL78-AM78)*1000/(AK78-AK77))</f>
        <v/>
      </c>
      <c r="AT78">
        <f>AS78/AP$2</f>
        <v/>
      </c>
      <c r="AW78">
        <f>AW77+10</f>
        <v/>
      </c>
      <c r="AX78">
        <f>AY77</f>
        <v/>
      </c>
      <c r="BE78">
        <f>IF(AY78="", "", (AX78-AY78)*1000/(AW78-AW77))</f>
        <v/>
      </c>
      <c r="BF78">
        <f>BE78/BB$2</f>
        <v/>
      </c>
      <c r="BI78">
        <f>BI77+10</f>
        <v/>
      </c>
      <c r="BJ78">
        <f>BK77</f>
        <v/>
      </c>
      <c r="BQ78">
        <f>IF(BK78="", "", (BJ78-BK78)*1000/(BI78-BI77))</f>
        <v/>
      </c>
      <c r="BR78">
        <f>BQ78/BN$2</f>
        <v/>
      </c>
      <c r="BU78">
        <f>BU77+10</f>
        <v/>
      </c>
      <c r="BV78">
        <f>BW77</f>
        <v/>
      </c>
      <c r="CC78">
        <f>IF(BW78="", "", (BV78-BW78)*1000/(BU78-BU77))</f>
        <v/>
      </c>
      <c r="CD78">
        <f>CC78/BZ$2</f>
        <v/>
      </c>
      <c r="CG78">
        <f>CG77+10</f>
        <v/>
      </c>
      <c r="CH78">
        <f>CI77</f>
        <v/>
      </c>
      <c r="CO78">
        <f>IF(CI78="", "", (CH78-CI78)*1000/(CG78-CG77))</f>
        <v/>
      </c>
      <c r="CP78">
        <f>CO78/CL$2</f>
        <v/>
      </c>
      <c r="CS78">
        <f>CS77+10</f>
        <v/>
      </c>
      <c r="CT78">
        <f>CU77</f>
        <v/>
      </c>
      <c r="DA78">
        <f>IF(CU78="", "", (CT78-CU78)*1000/(CS78-CS77))</f>
        <v/>
      </c>
      <c r="DB78">
        <f>DA78/CX$2</f>
        <v/>
      </c>
    </row>
    <row r="79">
      <c r="A79">
        <f>A78+10</f>
        <v/>
      </c>
      <c r="B79">
        <f>C78</f>
        <v/>
      </c>
      <c r="I79">
        <f>IF(C79="", "", (B79-C79)*1000/(A79-A78))</f>
        <v/>
      </c>
      <c r="J79">
        <f>I79/F$2</f>
        <v/>
      </c>
      <c r="K79">
        <f>_xlfn.STDEV.P(I77:I79)/AVERAGE(I77:I79)</f>
        <v/>
      </c>
      <c r="L79">
        <f>AVERAGE(I77:I79)</f>
        <v/>
      </c>
      <c r="M79">
        <f>M78+10</f>
        <v/>
      </c>
      <c r="N79">
        <f>O78</f>
        <v/>
      </c>
      <c r="U79">
        <f>IF(O79="", "", (N79-O79)*1000/(M79-M78))</f>
        <v/>
      </c>
      <c r="V79">
        <f>U79/R$2</f>
        <v/>
      </c>
      <c r="W79">
        <f>_xlfn.STDEV.P(U77:U79)/AVERAGE(U77:U79)</f>
        <v/>
      </c>
      <c r="X79">
        <f>AVERAGE(U77:U79)</f>
        <v/>
      </c>
      <c r="Y79">
        <f>Y78+10</f>
        <v/>
      </c>
      <c r="Z79">
        <f>AA78</f>
        <v/>
      </c>
      <c r="AG79">
        <f>IF(AA79="", "", (Z79-AA79)*1000/(Y79-Y78))</f>
        <v/>
      </c>
      <c r="AH79">
        <f>AG79/AD$2</f>
        <v/>
      </c>
      <c r="AI79">
        <f>_xlfn.STDEV.P(AG77:AG79)/AVERAGE(AG77:AG79)</f>
        <v/>
      </c>
      <c r="AJ79">
        <f>AVERAGE(AG77:AG79)</f>
        <v/>
      </c>
      <c r="AK79">
        <f>AK78+10</f>
        <v/>
      </c>
      <c r="AL79">
        <f>AM78</f>
        <v/>
      </c>
      <c r="AS79">
        <f>IF(AM79="", "", (AL79-AM79)*1000/(AK79-AK78))</f>
        <v/>
      </c>
      <c r="AT79">
        <f>AS79/AP$2</f>
        <v/>
      </c>
      <c r="AU79">
        <f>_xlfn.STDEV.P(AS77:AS79)/AVERAGE(AS77:AS79)</f>
        <v/>
      </c>
      <c r="AV79">
        <f>AVERAGE(AS77:AS79)</f>
        <v/>
      </c>
      <c r="AW79">
        <f>AW78+10</f>
        <v/>
      </c>
      <c r="AX79">
        <f>AY78</f>
        <v/>
      </c>
      <c r="BE79">
        <f>IF(AY79="", "", (AX79-AY79)*1000/(AW79-AW78))</f>
        <v/>
      </c>
      <c r="BF79">
        <f>BE79/BB$2</f>
        <v/>
      </c>
      <c r="BG79">
        <f>_xlfn.STDEV.P(BE77:BE79)/AVERAGE(BE77:BE79)</f>
        <v/>
      </c>
      <c r="BH79">
        <f>AVERAGE(BE77:BE79)</f>
        <v/>
      </c>
      <c r="BI79">
        <f>BI78+10</f>
        <v/>
      </c>
      <c r="BJ79">
        <f>BK78</f>
        <v/>
      </c>
      <c r="BQ79">
        <f>IF(BK79="", "", (BJ79-BK79)*1000/(BI79-BI78))</f>
        <v/>
      </c>
      <c r="BR79">
        <f>BQ79/BN$2</f>
        <v/>
      </c>
      <c r="BS79">
        <f>_xlfn.STDEV.P(BQ77:BQ79)/AVERAGE(BQ77:BQ79)</f>
        <v/>
      </c>
      <c r="BT79">
        <f>AVERAGE(BQ77:BQ79)</f>
        <v/>
      </c>
      <c r="BU79">
        <f>BU78+10</f>
        <v/>
      </c>
      <c r="BV79">
        <f>BW78</f>
        <v/>
      </c>
      <c r="CC79">
        <f>IF(BW79="", "", (BV79-BW79)*1000/(BU79-BU78))</f>
        <v/>
      </c>
      <c r="CD79">
        <f>CC79/BZ$2</f>
        <v/>
      </c>
      <c r="CE79">
        <f>_xlfn.STDEV.P(CC77:CC79)/AVERAGE(CC77:CC79)</f>
        <v/>
      </c>
      <c r="CF79">
        <f>AVERAGE(CC77:CC79)</f>
        <v/>
      </c>
      <c r="CG79">
        <f>CG78+10</f>
        <v/>
      </c>
      <c r="CH79">
        <f>CI78</f>
        <v/>
      </c>
      <c r="CO79">
        <f>IF(CI79="", "", (CH79-CI79)*1000/(CG79-CG78))</f>
        <v/>
      </c>
      <c r="CP79">
        <f>CO79/CL$2</f>
        <v/>
      </c>
      <c r="CQ79">
        <f>_xlfn.STDEV.P(CO77:CO79)/AVERAGE(CO77:CO79)</f>
        <v/>
      </c>
      <c r="CR79">
        <f>AVERAGE(CO77:CO79)</f>
        <v/>
      </c>
      <c r="CS79">
        <f>CS78+10</f>
        <v/>
      </c>
      <c r="CT79">
        <f>CU78</f>
        <v/>
      </c>
      <c r="DA79">
        <f>IF(CU79="", "", (CT79-CU79)*1000/(CS79-CS78))</f>
        <v/>
      </c>
      <c r="DB79">
        <f>DA79/CX$2</f>
        <v/>
      </c>
      <c r="DC79">
        <f>_xlfn.STDEV.P(DA77:DA79)/AVERAGE(DA77:DA79)</f>
        <v/>
      </c>
      <c r="DD79">
        <f>AVERAGE(DA77:DA79)</f>
        <v/>
      </c>
    </row>
    <row r="80">
      <c r="A80">
        <f>A79+10</f>
        <v/>
      </c>
      <c r="B80">
        <f>C79</f>
        <v/>
      </c>
      <c r="I80">
        <f>IF(C80="", "", (B80-C80)*1000/(A80-A79))</f>
        <v/>
      </c>
      <c r="J80">
        <f>I80/F$2</f>
        <v/>
      </c>
      <c r="M80">
        <f>M79+10</f>
        <v/>
      </c>
      <c r="N80">
        <f>O79</f>
        <v/>
      </c>
      <c r="U80">
        <f>IF(O80="", "", (N80-O80)*1000/(M80-M79))</f>
        <v/>
      </c>
      <c r="V80">
        <f>U80/R$2</f>
        <v/>
      </c>
      <c r="Y80">
        <f>Y79+10</f>
        <v/>
      </c>
      <c r="Z80">
        <f>AA79</f>
        <v/>
      </c>
      <c r="AG80">
        <f>IF(AA80="", "", (Z80-AA80)*1000/(Y80-Y79))</f>
        <v/>
      </c>
      <c r="AH80">
        <f>AG80/AD$2</f>
        <v/>
      </c>
      <c r="AK80">
        <f>AK79+10</f>
        <v/>
      </c>
      <c r="AL80">
        <f>AM79</f>
        <v/>
      </c>
      <c r="AS80">
        <f>IF(AM80="", "", (AL80-AM80)*1000/(AK80-AK79))</f>
        <v/>
      </c>
      <c r="AT80">
        <f>AS80/AP$2</f>
        <v/>
      </c>
      <c r="AW80">
        <f>AW79+10</f>
        <v/>
      </c>
      <c r="AX80">
        <f>AY79</f>
        <v/>
      </c>
      <c r="BE80">
        <f>IF(AY80="", "", (AX80-AY80)*1000/(AW80-AW79))</f>
        <v/>
      </c>
      <c r="BF80">
        <f>BE80/BB$2</f>
        <v/>
      </c>
      <c r="BI80">
        <f>BI79+10</f>
        <v/>
      </c>
      <c r="BJ80">
        <f>BK79</f>
        <v/>
      </c>
      <c r="BQ80">
        <f>IF(BK80="", "", (BJ80-BK80)*1000/(BI80-BI79))</f>
        <v/>
      </c>
      <c r="BR80">
        <f>BQ80/BN$2</f>
        <v/>
      </c>
      <c r="BU80">
        <f>BU79+10</f>
        <v/>
      </c>
      <c r="BV80">
        <f>BW79</f>
        <v/>
      </c>
      <c r="CC80">
        <f>IF(BW80="", "", (BV80-BW80)*1000/(BU80-BU79))</f>
        <v/>
      </c>
      <c r="CD80">
        <f>CC80/BZ$2</f>
        <v/>
      </c>
      <c r="CG80">
        <f>CG79+10</f>
        <v/>
      </c>
      <c r="CH80">
        <f>CI79</f>
        <v/>
      </c>
      <c r="CO80">
        <f>IF(CI80="", "", (CH80-CI80)*1000/(CG80-CG79))</f>
        <v/>
      </c>
      <c r="CP80">
        <f>CO80/CL$2</f>
        <v/>
      </c>
      <c r="CS80">
        <f>CS79+10</f>
        <v/>
      </c>
      <c r="CT80">
        <f>CU79</f>
        <v/>
      </c>
      <c r="DA80">
        <f>IF(CU80="", "", (CT80-CU80)*1000/(CS80-CS79))</f>
        <v/>
      </c>
      <c r="DB80">
        <f>DA80/CX$2</f>
        <v/>
      </c>
    </row>
    <row r="81">
      <c r="A81">
        <f>A80+10</f>
        <v/>
      </c>
      <c r="B81">
        <f>C80</f>
        <v/>
      </c>
      <c r="I81">
        <f>IF(C81="", "", (B81-C81)*1000/(A81-A80))</f>
        <v/>
      </c>
      <c r="J81">
        <f>I81/F$2</f>
        <v/>
      </c>
      <c r="M81">
        <f>M80+10</f>
        <v/>
      </c>
      <c r="N81">
        <f>O80</f>
        <v/>
      </c>
      <c r="U81">
        <f>IF(O81="", "", (N81-O81)*1000/(M81-M80))</f>
        <v/>
      </c>
      <c r="V81">
        <f>U81/R$2</f>
        <v/>
      </c>
      <c r="Y81">
        <f>Y80+10</f>
        <v/>
      </c>
      <c r="Z81">
        <f>AA80</f>
        <v/>
      </c>
      <c r="AG81">
        <f>IF(AA81="", "", (Z81-AA81)*1000/(Y81-Y80))</f>
        <v/>
      </c>
      <c r="AH81">
        <f>AG81/AD$2</f>
        <v/>
      </c>
      <c r="AK81">
        <f>AK80+10</f>
        <v/>
      </c>
      <c r="AL81">
        <f>AM80</f>
        <v/>
      </c>
      <c r="AS81">
        <f>IF(AM81="", "", (AL81-AM81)*1000/(AK81-AK80))</f>
        <v/>
      </c>
      <c r="AT81">
        <f>AS81/AP$2</f>
        <v/>
      </c>
      <c r="AW81">
        <f>AW80+10</f>
        <v/>
      </c>
      <c r="AX81">
        <f>AY80</f>
        <v/>
      </c>
      <c r="BE81">
        <f>IF(AY81="", "", (AX81-AY81)*1000/(AW81-AW80))</f>
        <v/>
      </c>
      <c r="BF81">
        <f>BE81/BB$2</f>
        <v/>
      </c>
      <c r="BI81">
        <f>BI80+10</f>
        <v/>
      </c>
      <c r="BJ81">
        <f>BK80</f>
        <v/>
      </c>
      <c r="BQ81">
        <f>IF(BK81="", "", (BJ81-BK81)*1000/(BI81-BI80))</f>
        <v/>
      </c>
      <c r="BR81">
        <f>BQ81/BN$2</f>
        <v/>
      </c>
      <c r="BU81">
        <f>BU80+10</f>
        <v/>
      </c>
      <c r="BV81">
        <f>BW80</f>
        <v/>
      </c>
      <c r="CC81">
        <f>IF(BW81="", "", (BV81-BW81)*1000/(BU81-BU80))</f>
        <v/>
      </c>
      <c r="CD81">
        <f>CC81/BZ$2</f>
        <v/>
      </c>
      <c r="CG81">
        <f>CG80+10</f>
        <v/>
      </c>
      <c r="CH81">
        <f>CI80</f>
        <v/>
      </c>
      <c r="CO81">
        <f>IF(CI81="", "", (CH81-CI81)*1000/(CG81-CG80))</f>
        <v/>
      </c>
      <c r="CP81">
        <f>CO81/CL$2</f>
        <v/>
      </c>
      <c r="CS81">
        <f>CS80+10</f>
        <v/>
      </c>
      <c r="CT81">
        <f>CU80</f>
        <v/>
      </c>
      <c r="DA81">
        <f>IF(CU81="", "", (CT81-CU81)*1000/(CS81-CS80))</f>
        <v/>
      </c>
      <c r="DB81">
        <f>DA81/CX$2</f>
        <v/>
      </c>
    </row>
    <row r="82">
      <c r="A82">
        <f>A81+10</f>
        <v/>
      </c>
      <c r="B82">
        <f>C81</f>
        <v/>
      </c>
      <c r="I82">
        <f>IF(C82="", "", (B82-C82)*1000/(A82-A81))</f>
        <v/>
      </c>
      <c r="J82">
        <f>I82/F$2</f>
        <v/>
      </c>
      <c r="K82">
        <f>_xlfn.STDEV.P(I80:I82)/AVERAGE(I80:I82)</f>
        <v/>
      </c>
      <c r="L82">
        <f>AVERAGE(I80:I82)</f>
        <v/>
      </c>
      <c r="M82">
        <f>M81+10</f>
        <v/>
      </c>
      <c r="N82">
        <f>O81</f>
        <v/>
      </c>
      <c r="U82">
        <f>IF(O82="", "", (N82-O82)*1000/(M82-M81))</f>
        <v/>
      </c>
      <c r="V82">
        <f>U82/R$2</f>
        <v/>
      </c>
      <c r="W82">
        <f>_xlfn.STDEV.P(U80:U82)/AVERAGE(U80:U82)</f>
        <v/>
      </c>
      <c r="X82">
        <f>AVERAGE(U80:U82)</f>
        <v/>
      </c>
      <c r="Y82">
        <f>Y81+10</f>
        <v/>
      </c>
      <c r="Z82">
        <f>AA81</f>
        <v/>
      </c>
      <c r="AG82">
        <f>IF(AA82="", "", (Z82-AA82)*1000/(Y82-Y81))</f>
        <v/>
      </c>
      <c r="AH82">
        <f>AG82/AD$2</f>
        <v/>
      </c>
      <c r="AI82">
        <f>_xlfn.STDEV.P(AG80:AG82)/AVERAGE(AG80:AG82)</f>
        <v/>
      </c>
      <c r="AJ82">
        <f>AVERAGE(AG80:AG82)</f>
        <v/>
      </c>
      <c r="AK82">
        <f>AK81+10</f>
        <v/>
      </c>
      <c r="AL82">
        <f>AM81</f>
        <v/>
      </c>
      <c r="AS82">
        <f>IF(AM82="", "", (AL82-AM82)*1000/(AK82-AK81))</f>
        <v/>
      </c>
      <c r="AT82">
        <f>AS82/AP$2</f>
        <v/>
      </c>
      <c r="AU82">
        <f>_xlfn.STDEV.P(AS80:AS82)/AVERAGE(AS80:AS82)</f>
        <v/>
      </c>
      <c r="AV82">
        <f>AVERAGE(AS80:AS82)</f>
        <v/>
      </c>
      <c r="AW82">
        <f>AW81+10</f>
        <v/>
      </c>
      <c r="AX82">
        <f>AY81</f>
        <v/>
      </c>
      <c r="BE82">
        <f>IF(AY82="", "", (AX82-AY82)*1000/(AW82-AW81))</f>
        <v/>
      </c>
      <c r="BF82">
        <f>BE82/BB$2</f>
        <v/>
      </c>
      <c r="BG82">
        <f>_xlfn.STDEV.P(BE80:BE82)/AVERAGE(BE80:BE82)</f>
        <v/>
      </c>
      <c r="BH82">
        <f>AVERAGE(BE80:BE82)</f>
        <v/>
      </c>
      <c r="BI82">
        <f>BI81+10</f>
        <v/>
      </c>
      <c r="BJ82">
        <f>BK81</f>
        <v/>
      </c>
      <c r="BQ82">
        <f>IF(BK82="", "", (BJ82-BK82)*1000/(BI82-BI81))</f>
        <v/>
      </c>
      <c r="BR82">
        <f>BQ82/BN$2</f>
        <v/>
      </c>
      <c r="BS82">
        <f>_xlfn.STDEV.P(BQ80:BQ82)/AVERAGE(BQ80:BQ82)</f>
        <v/>
      </c>
      <c r="BT82">
        <f>AVERAGE(BQ80:BQ82)</f>
        <v/>
      </c>
      <c r="BU82">
        <f>BU81+10</f>
        <v/>
      </c>
      <c r="BV82">
        <f>BW81</f>
        <v/>
      </c>
      <c r="CC82">
        <f>IF(BW82="", "", (BV82-BW82)*1000/(BU82-BU81))</f>
        <v/>
      </c>
      <c r="CD82">
        <f>CC82/BZ$2</f>
        <v/>
      </c>
      <c r="CE82">
        <f>_xlfn.STDEV.P(CC80:CC82)/AVERAGE(CC80:CC82)</f>
        <v/>
      </c>
      <c r="CF82">
        <f>AVERAGE(CC80:CC82)</f>
        <v/>
      </c>
      <c r="CG82">
        <f>CG81+10</f>
        <v/>
      </c>
      <c r="CH82">
        <f>CI81</f>
        <v/>
      </c>
      <c r="CO82">
        <f>IF(CI82="", "", (CH82-CI82)*1000/(CG82-CG81))</f>
        <v/>
      </c>
      <c r="CP82">
        <f>CO82/CL$2</f>
        <v/>
      </c>
      <c r="CQ82">
        <f>_xlfn.STDEV.P(CO80:CO82)/AVERAGE(CO80:CO82)</f>
        <v/>
      </c>
      <c r="CR82">
        <f>AVERAGE(CO80:CO82)</f>
        <v/>
      </c>
      <c r="CS82">
        <f>CS81+10</f>
        <v/>
      </c>
      <c r="CT82">
        <f>CU81</f>
        <v/>
      </c>
      <c r="DA82">
        <f>IF(CU82="", "", (CT82-CU82)*1000/(CS82-CS81))</f>
        <v/>
      </c>
      <c r="DB82">
        <f>DA82/CX$2</f>
        <v/>
      </c>
      <c r="DC82">
        <f>_xlfn.STDEV.P(DA80:DA82)/AVERAGE(DA80:DA82)</f>
        <v/>
      </c>
      <c r="DD82">
        <f>AVERAGE(DA80:DA82)</f>
        <v/>
      </c>
    </row>
    <row r="83">
      <c r="A83">
        <f>A82+10</f>
        <v/>
      </c>
      <c r="B83">
        <f>C82</f>
        <v/>
      </c>
      <c r="I83">
        <f>IF(C83="", "", (B83-C83)*1000/(A83-A82))</f>
        <v/>
      </c>
      <c r="J83">
        <f>I83/F$2</f>
        <v/>
      </c>
      <c r="M83">
        <f>M82+10</f>
        <v/>
      </c>
      <c r="N83">
        <f>O82</f>
        <v/>
      </c>
      <c r="U83">
        <f>IF(O83="", "", (N83-O83)*1000/(M83-M82))</f>
        <v/>
      </c>
      <c r="V83">
        <f>U83/R$2</f>
        <v/>
      </c>
      <c r="Y83">
        <f>Y82+10</f>
        <v/>
      </c>
      <c r="Z83">
        <f>AA82</f>
        <v/>
      </c>
      <c r="AG83">
        <f>IF(AA83="", "", (Z83-AA83)*1000/(Y83-Y82))</f>
        <v/>
      </c>
      <c r="AH83">
        <f>AG83/AD$2</f>
        <v/>
      </c>
      <c r="AK83">
        <f>AK82+10</f>
        <v/>
      </c>
      <c r="AL83">
        <f>AM82</f>
        <v/>
      </c>
      <c r="AS83">
        <f>IF(AM83="", "", (AL83-AM83)*1000/(AK83-AK82))</f>
        <v/>
      </c>
      <c r="AT83">
        <f>AS83/AP$2</f>
        <v/>
      </c>
      <c r="AW83">
        <f>AW82+10</f>
        <v/>
      </c>
      <c r="AX83">
        <f>AY82</f>
        <v/>
      </c>
      <c r="BE83">
        <f>IF(AY83="", "", (AX83-AY83)*1000/(AW83-AW82))</f>
        <v/>
      </c>
      <c r="BF83">
        <f>BE83/BB$2</f>
        <v/>
      </c>
      <c r="BI83">
        <f>BI82+10</f>
        <v/>
      </c>
      <c r="BJ83">
        <f>BK82</f>
        <v/>
      </c>
      <c r="BQ83">
        <f>IF(BK83="", "", (BJ83-BK83)*1000/(BI83-BI82))</f>
        <v/>
      </c>
      <c r="BR83">
        <f>BQ83/BN$2</f>
        <v/>
      </c>
      <c r="BU83">
        <f>BU82+10</f>
        <v/>
      </c>
      <c r="BV83">
        <f>BW82</f>
        <v/>
      </c>
      <c r="CC83">
        <f>IF(BW83="", "", (BV83-BW83)*1000/(BU83-BU82))</f>
        <v/>
      </c>
      <c r="CD83">
        <f>CC83/BZ$2</f>
        <v/>
      </c>
      <c r="CG83">
        <f>CG82+10</f>
        <v/>
      </c>
      <c r="CH83">
        <f>CI82</f>
        <v/>
      </c>
      <c r="CO83">
        <f>IF(CI83="", "", (CH83-CI83)*1000/(CG83-CG82))</f>
        <v/>
      </c>
      <c r="CP83">
        <f>CO83/CL$2</f>
        <v/>
      </c>
      <c r="CS83">
        <f>CS82+10</f>
        <v/>
      </c>
      <c r="CT83">
        <f>CU82</f>
        <v/>
      </c>
      <c r="DA83">
        <f>IF(CU83="", "", (CT83-CU83)*1000/(CS83-CS82))</f>
        <v/>
      </c>
      <c r="DB83">
        <f>DA83/CX$2</f>
        <v/>
      </c>
    </row>
    <row r="84">
      <c r="A84">
        <f>A83+10</f>
        <v/>
      </c>
      <c r="B84">
        <f>C83</f>
        <v/>
      </c>
      <c r="I84">
        <f>IF(C84="", "", (B84-C84)*1000/(A84-A83))</f>
        <v/>
      </c>
      <c r="J84">
        <f>I84/F$2</f>
        <v/>
      </c>
      <c r="M84">
        <f>M83+10</f>
        <v/>
      </c>
      <c r="N84">
        <f>O83</f>
        <v/>
      </c>
      <c r="U84">
        <f>IF(O84="", "", (N84-O84)*1000/(M84-M83))</f>
        <v/>
      </c>
      <c r="V84">
        <f>U84/R$2</f>
        <v/>
      </c>
      <c r="Y84">
        <f>Y83+10</f>
        <v/>
      </c>
      <c r="Z84">
        <f>AA83</f>
        <v/>
      </c>
      <c r="AG84">
        <f>IF(AA84="", "", (Z84-AA84)*1000/(Y84-Y83))</f>
        <v/>
      </c>
      <c r="AH84">
        <f>AG84/AD$2</f>
        <v/>
      </c>
      <c r="AK84">
        <f>AK83+10</f>
        <v/>
      </c>
      <c r="AL84">
        <f>AM83</f>
        <v/>
      </c>
      <c r="AS84">
        <f>IF(AM84="", "", (AL84-AM84)*1000/(AK84-AK83))</f>
        <v/>
      </c>
      <c r="AT84">
        <f>AS84/AP$2</f>
        <v/>
      </c>
      <c r="AW84">
        <f>AW83+10</f>
        <v/>
      </c>
      <c r="AX84">
        <f>AY83</f>
        <v/>
      </c>
      <c r="BE84">
        <f>IF(AY84="", "", (AX84-AY84)*1000/(AW84-AW83))</f>
        <v/>
      </c>
      <c r="BF84">
        <f>BE84/BB$2</f>
        <v/>
      </c>
      <c r="BI84">
        <f>BI83+10</f>
        <v/>
      </c>
      <c r="BJ84">
        <f>BK83</f>
        <v/>
      </c>
      <c r="BQ84">
        <f>IF(BK84="", "", (BJ84-BK84)*1000/(BI84-BI83))</f>
        <v/>
      </c>
      <c r="BR84">
        <f>BQ84/BN$2</f>
        <v/>
      </c>
      <c r="BU84">
        <f>BU83+10</f>
        <v/>
      </c>
      <c r="BV84">
        <f>BW83</f>
        <v/>
      </c>
      <c r="CC84">
        <f>IF(BW84="", "", (BV84-BW84)*1000/(BU84-BU83))</f>
        <v/>
      </c>
      <c r="CD84">
        <f>CC84/BZ$2</f>
        <v/>
      </c>
      <c r="CG84">
        <f>CG83+10</f>
        <v/>
      </c>
      <c r="CH84">
        <f>CI83</f>
        <v/>
      </c>
      <c r="CO84">
        <f>IF(CI84="", "", (CH84-CI84)*1000/(CG84-CG83))</f>
        <v/>
      </c>
      <c r="CP84">
        <f>CO84/CL$2</f>
        <v/>
      </c>
      <c r="CS84">
        <f>CS83+10</f>
        <v/>
      </c>
      <c r="CT84">
        <f>CU83</f>
        <v/>
      </c>
      <c r="DA84">
        <f>IF(CU84="", "", (CT84-CU84)*1000/(CS84-CS83))</f>
        <v/>
      </c>
      <c r="DB84">
        <f>DA84/CX$2</f>
        <v/>
      </c>
    </row>
    <row r="85">
      <c r="A85">
        <f>A84+10</f>
        <v/>
      </c>
      <c r="B85">
        <f>C84</f>
        <v/>
      </c>
      <c r="I85">
        <f>IF(C85="", "", (B85-C85)*1000/(A85-A84))</f>
        <v/>
      </c>
      <c r="J85">
        <f>I85/F$2</f>
        <v/>
      </c>
      <c r="K85">
        <f>_xlfn.STDEV.P(I83:I85)/AVERAGE(I83:I85)</f>
        <v/>
      </c>
      <c r="L85">
        <f>AVERAGE(I83:I85)</f>
        <v/>
      </c>
      <c r="M85">
        <f>M84+10</f>
        <v/>
      </c>
      <c r="N85">
        <f>O84</f>
        <v/>
      </c>
      <c r="U85">
        <f>IF(O85="", "", (N85-O85)*1000/(M85-M84))</f>
        <v/>
      </c>
      <c r="V85">
        <f>U85/R$2</f>
        <v/>
      </c>
      <c r="W85">
        <f>_xlfn.STDEV.P(U83:U85)/AVERAGE(U83:U85)</f>
        <v/>
      </c>
      <c r="X85">
        <f>AVERAGE(U83:U85)</f>
        <v/>
      </c>
      <c r="Y85">
        <f>Y84+10</f>
        <v/>
      </c>
      <c r="Z85">
        <f>AA84</f>
        <v/>
      </c>
      <c r="AG85">
        <f>IF(AA85="", "", (Z85-AA85)*1000/(Y85-Y84))</f>
        <v/>
      </c>
      <c r="AH85">
        <f>AG85/AD$2</f>
        <v/>
      </c>
      <c r="AI85">
        <f>_xlfn.STDEV.P(AG83:AG85)/AVERAGE(AG83:AG85)</f>
        <v/>
      </c>
      <c r="AJ85">
        <f>AVERAGE(AG83:AG85)</f>
        <v/>
      </c>
      <c r="AK85">
        <f>AK84+10</f>
        <v/>
      </c>
      <c r="AL85">
        <f>AM84</f>
        <v/>
      </c>
      <c r="AS85">
        <f>IF(AM85="", "", (AL85-AM85)*1000/(AK85-AK84))</f>
        <v/>
      </c>
      <c r="AT85">
        <f>AS85/AP$2</f>
        <v/>
      </c>
      <c r="AU85">
        <f>_xlfn.STDEV.P(AS83:AS85)/AVERAGE(AS83:AS85)</f>
        <v/>
      </c>
      <c r="AV85">
        <f>AVERAGE(AS83:AS85)</f>
        <v/>
      </c>
      <c r="AW85">
        <f>AW84+10</f>
        <v/>
      </c>
      <c r="AX85">
        <f>AY84</f>
        <v/>
      </c>
      <c r="BE85">
        <f>IF(AY85="", "", (AX85-AY85)*1000/(AW85-AW84))</f>
        <v/>
      </c>
      <c r="BF85">
        <f>BE85/BB$2</f>
        <v/>
      </c>
      <c r="BG85">
        <f>_xlfn.STDEV.P(BE83:BE85)/AVERAGE(BE83:BE85)</f>
        <v/>
      </c>
      <c r="BH85">
        <f>AVERAGE(BE83:BE85)</f>
        <v/>
      </c>
      <c r="BI85">
        <f>BI84+10</f>
        <v/>
      </c>
      <c r="BJ85">
        <f>BK84</f>
        <v/>
      </c>
      <c r="BQ85">
        <f>IF(BK85="", "", (BJ85-BK85)*1000/(BI85-BI84))</f>
        <v/>
      </c>
      <c r="BR85">
        <f>BQ85/BN$2</f>
        <v/>
      </c>
      <c r="BS85">
        <f>_xlfn.STDEV.P(BQ83:BQ85)/AVERAGE(BQ83:BQ85)</f>
        <v/>
      </c>
      <c r="BT85">
        <f>AVERAGE(BQ83:BQ85)</f>
        <v/>
      </c>
      <c r="BU85">
        <f>BU84+10</f>
        <v/>
      </c>
      <c r="BV85">
        <f>BW84</f>
        <v/>
      </c>
      <c r="CC85">
        <f>IF(BW85="", "", (BV85-BW85)*1000/(BU85-BU84))</f>
        <v/>
      </c>
      <c r="CD85">
        <f>CC85/BZ$2</f>
        <v/>
      </c>
      <c r="CE85">
        <f>_xlfn.STDEV.P(CC83:CC85)/AVERAGE(CC83:CC85)</f>
        <v/>
      </c>
      <c r="CF85">
        <f>AVERAGE(CC83:CC85)</f>
        <v/>
      </c>
      <c r="CG85">
        <f>CG84+10</f>
        <v/>
      </c>
      <c r="CH85">
        <f>CI84</f>
        <v/>
      </c>
      <c r="CO85">
        <f>IF(CI85="", "", (CH85-CI85)*1000/(CG85-CG84))</f>
        <v/>
      </c>
      <c r="CP85">
        <f>CO85/CL$2</f>
        <v/>
      </c>
      <c r="CQ85">
        <f>_xlfn.STDEV.P(CO83:CO85)/AVERAGE(CO83:CO85)</f>
        <v/>
      </c>
      <c r="CR85">
        <f>AVERAGE(CO83:CO85)</f>
        <v/>
      </c>
      <c r="CS85">
        <f>CS84+10</f>
        <v/>
      </c>
      <c r="CT85">
        <f>CU84</f>
        <v/>
      </c>
      <c r="DA85">
        <f>IF(CU85="", "", (CT85-CU85)*1000/(CS85-CS84))</f>
        <v/>
      </c>
      <c r="DB85">
        <f>DA85/CX$2</f>
        <v/>
      </c>
      <c r="DC85">
        <f>_xlfn.STDEV.P(DA83:DA85)/AVERAGE(DA83:DA85)</f>
        <v/>
      </c>
      <c r="DD85">
        <f>AVERAGE(DA83:DA85)</f>
        <v/>
      </c>
    </row>
    <row r="86">
      <c r="A86">
        <f>A85+10</f>
        <v/>
      </c>
      <c r="B86">
        <f>C85</f>
        <v/>
      </c>
      <c r="I86">
        <f>IF(C86="", "", (B86-C86)*1000/(A86-A85))</f>
        <v/>
      </c>
      <c r="J86">
        <f>I86/F$2</f>
        <v/>
      </c>
      <c r="M86">
        <f>M85+10</f>
        <v/>
      </c>
      <c r="N86">
        <f>O85</f>
        <v/>
      </c>
      <c r="U86">
        <f>IF(O86="", "", (N86-O86)*1000/(M86-M85))</f>
        <v/>
      </c>
      <c r="V86">
        <f>U86/R$2</f>
        <v/>
      </c>
      <c r="Y86">
        <f>Y85+10</f>
        <v/>
      </c>
      <c r="Z86">
        <f>AA85</f>
        <v/>
      </c>
      <c r="AG86">
        <f>IF(AA86="", "", (Z86-AA86)*1000/(Y86-Y85))</f>
        <v/>
      </c>
      <c r="AH86">
        <f>AG86/AD$2</f>
        <v/>
      </c>
      <c r="AK86">
        <f>AK85+10</f>
        <v/>
      </c>
      <c r="AL86">
        <f>AM85</f>
        <v/>
      </c>
      <c r="AS86">
        <f>IF(AM86="", "", (AL86-AM86)*1000/(AK86-AK85))</f>
        <v/>
      </c>
      <c r="AT86">
        <f>AS86/AP$2</f>
        <v/>
      </c>
      <c r="AW86">
        <f>AW85+10</f>
        <v/>
      </c>
      <c r="AX86">
        <f>AY85</f>
        <v/>
      </c>
      <c r="BE86">
        <f>IF(AY86="", "", (AX86-AY86)*1000/(AW86-AW85))</f>
        <v/>
      </c>
      <c r="BF86">
        <f>BE86/BB$2</f>
        <v/>
      </c>
      <c r="BI86">
        <f>BI85+10</f>
        <v/>
      </c>
      <c r="BJ86">
        <f>BK85</f>
        <v/>
      </c>
      <c r="BQ86">
        <f>IF(BK86="", "", (BJ86-BK86)*1000/(BI86-BI85))</f>
        <v/>
      </c>
      <c r="BR86">
        <f>BQ86/BN$2</f>
        <v/>
      </c>
      <c r="BU86">
        <f>BU85+10</f>
        <v/>
      </c>
      <c r="BV86">
        <f>BW85</f>
        <v/>
      </c>
      <c r="CC86">
        <f>IF(BW86="", "", (BV86-BW86)*1000/(BU86-BU85))</f>
        <v/>
      </c>
      <c r="CD86">
        <f>CC86/BZ$2</f>
        <v/>
      </c>
      <c r="CG86">
        <f>CG85+10</f>
        <v/>
      </c>
      <c r="CH86">
        <f>CI85</f>
        <v/>
      </c>
      <c r="CO86">
        <f>IF(CI86="", "", (CH86-CI86)*1000/(CG86-CG85))</f>
        <v/>
      </c>
      <c r="CP86">
        <f>CO86/CL$2</f>
        <v/>
      </c>
      <c r="CS86">
        <f>CS85+10</f>
        <v/>
      </c>
      <c r="CT86">
        <f>CU85</f>
        <v/>
      </c>
      <c r="DA86">
        <f>IF(CU86="", "", (CT86-CU86)*1000/(CS86-CS85))</f>
        <v/>
      </c>
      <c r="DB86">
        <f>DA86/CX$2</f>
        <v/>
      </c>
    </row>
    <row r="87">
      <c r="A87">
        <f>A86+10</f>
        <v/>
      </c>
      <c r="B87">
        <f>C86</f>
        <v/>
      </c>
      <c r="I87">
        <f>IF(C87="", "", (B87-C87)*1000/(A87-A86))</f>
        <v/>
      </c>
      <c r="J87">
        <f>I87/F$2</f>
        <v/>
      </c>
      <c r="M87">
        <f>M86+10</f>
        <v/>
      </c>
      <c r="N87">
        <f>O86</f>
        <v/>
      </c>
      <c r="U87">
        <f>IF(O87="", "", (N87-O87)*1000/(M87-M86))</f>
        <v/>
      </c>
      <c r="V87">
        <f>U87/R$2</f>
        <v/>
      </c>
      <c r="Y87">
        <f>Y86+10</f>
        <v/>
      </c>
      <c r="Z87">
        <f>AA86</f>
        <v/>
      </c>
      <c r="AG87">
        <f>IF(AA87="", "", (Z87-AA87)*1000/(Y87-Y86))</f>
        <v/>
      </c>
      <c r="AH87">
        <f>AG87/AD$2</f>
        <v/>
      </c>
      <c r="AK87">
        <f>AK86+10</f>
        <v/>
      </c>
      <c r="AL87">
        <f>AM86</f>
        <v/>
      </c>
      <c r="AS87">
        <f>IF(AM87="", "", (AL87-AM87)*1000/(AK87-AK86))</f>
        <v/>
      </c>
      <c r="AT87">
        <f>AS87/AP$2</f>
        <v/>
      </c>
      <c r="AW87">
        <f>AW86+10</f>
        <v/>
      </c>
      <c r="AX87">
        <f>AY86</f>
        <v/>
      </c>
      <c r="BE87">
        <f>IF(AY87="", "", (AX87-AY87)*1000/(AW87-AW86))</f>
        <v/>
      </c>
      <c r="BF87">
        <f>BE87/BB$2</f>
        <v/>
      </c>
      <c r="BI87">
        <f>BI86+10</f>
        <v/>
      </c>
      <c r="BJ87">
        <f>BK86</f>
        <v/>
      </c>
      <c r="BQ87">
        <f>IF(BK87="", "", (BJ87-BK87)*1000/(BI87-BI86))</f>
        <v/>
      </c>
      <c r="BR87">
        <f>BQ87/BN$2</f>
        <v/>
      </c>
      <c r="BU87">
        <f>BU86+10</f>
        <v/>
      </c>
      <c r="BV87">
        <f>BW86</f>
        <v/>
      </c>
      <c r="CC87">
        <f>IF(BW87="", "", (BV87-BW87)*1000/(BU87-BU86))</f>
        <v/>
      </c>
      <c r="CD87">
        <f>CC87/BZ$2</f>
        <v/>
      </c>
      <c r="CG87">
        <f>CG86+10</f>
        <v/>
      </c>
      <c r="CH87">
        <f>CI86</f>
        <v/>
      </c>
      <c r="CO87">
        <f>IF(CI87="", "", (CH87-CI87)*1000/(CG87-CG86))</f>
        <v/>
      </c>
      <c r="CP87">
        <f>CO87/CL$2</f>
        <v/>
      </c>
      <c r="CS87">
        <f>CS86+10</f>
        <v/>
      </c>
      <c r="CT87">
        <f>CU86</f>
        <v/>
      </c>
      <c r="DA87">
        <f>IF(CU87="", "", (CT87-CU87)*1000/(CS87-CS86))</f>
        <v/>
      </c>
      <c r="DB87">
        <f>DA87/CX$2</f>
        <v/>
      </c>
    </row>
    <row r="88">
      <c r="A88">
        <f>A87+10</f>
        <v/>
      </c>
      <c r="B88">
        <f>C87</f>
        <v/>
      </c>
      <c r="I88">
        <f>IF(C88="", "", (B88-C88)*1000/(A88-A87))</f>
        <v/>
      </c>
      <c r="J88">
        <f>I88/F$2</f>
        <v/>
      </c>
      <c r="K88">
        <f>_xlfn.STDEV.P(I86:I88)/AVERAGE(I86:I88)</f>
        <v/>
      </c>
      <c r="L88">
        <f>AVERAGE(I86:I88)</f>
        <v/>
      </c>
      <c r="M88">
        <f>M87+10</f>
        <v/>
      </c>
      <c r="N88">
        <f>O87</f>
        <v/>
      </c>
      <c r="U88">
        <f>IF(O88="", "", (N88-O88)*1000/(M88-M87))</f>
        <v/>
      </c>
      <c r="V88">
        <f>U88/R$2</f>
        <v/>
      </c>
      <c r="W88">
        <f>_xlfn.STDEV.P(U86:U88)/AVERAGE(U86:U88)</f>
        <v/>
      </c>
      <c r="X88">
        <f>AVERAGE(U86:U88)</f>
        <v/>
      </c>
      <c r="Y88">
        <f>Y87+10</f>
        <v/>
      </c>
      <c r="Z88">
        <f>AA87</f>
        <v/>
      </c>
      <c r="AG88">
        <f>IF(AA88="", "", (Z88-AA88)*1000/(Y88-Y87))</f>
        <v/>
      </c>
      <c r="AH88">
        <f>AG88/AD$2</f>
        <v/>
      </c>
      <c r="AI88">
        <f>_xlfn.STDEV.P(AG86:AG88)/AVERAGE(AG86:AG88)</f>
        <v/>
      </c>
      <c r="AJ88">
        <f>AVERAGE(AG86:AG88)</f>
        <v/>
      </c>
      <c r="AK88">
        <f>AK87+10</f>
        <v/>
      </c>
      <c r="AL88">
        <f>AM87</f>
        <v/>
      </c>
      <c r="AS88">
        <f>IF(AM88="", "", (AL88-AM88)*1000/(AK88-AK87))</f>
        <v/>
      </c>
      <c r="AT88">
        <f>AS88/AP$2</f>
        <v/>
      </c>
      <c r="AU88">
        <f>_xlfn.STDEV.P(AS86:AS88)/AVERAGE(AS86:AS88)</f>
        <v/>
      </c>
      <c r="AV88">
        <f>AVERAGE(AS86:AS88)</f>
        <v/>
      </c>
      <c r="AW88">
        <f>AW87+10</f>
        <v/>
      </c>
      <c r="AX88">
        <f>AY87</f>
        <v/>
      </c>
      <c r="BE88">
        <f>IF(AY88="", "", (AX88-AY88)*1000/(AW88-AW87))</f>
        <v/>
      </c>
      <c r="BF88">
        <f>BE88/BB$2</f>
        <v/>
      </c>
      <c r="BG88">
        <f>_xlfn.STDEV.P(BE86:BE88)/AVERAGE(BE86:BE88)</f>
        <v/>
      </c>
      <c r="BH88">
        <f>AVERAGE(BE86:BE88)</f>
        <v/>
      </c>
      <c r="BI88">
        <f>BI87+10</f>
        <v/>
      </c>
      <c r="BJ88">
        <f>BK87</f>
        <v/>
      </c>
      <c r="BQ88">
        <f>IF(BK88="", "", (BJ88-BK88)*1000/(BI88-BI87))</f>
        <v/>
      </c>
      <c r="BR88">
        <f>BQ88/BN$2</f>
        <v/>
      </c>
      <c r="BS88">
        <f>_xlfn.STDEV.P(BQ86:BQ88)/AVERAGE(BQ86:BQ88)</f>
        <v/>
      </c>
      <c r="BT88">
        <f>AVERAGE(BQ86:BQ88)</f>
        <v/>
      </c>
      <c r="BU88">
        <f>BU87+10</f>
        <v/>
      </c>
      <c r="BV88">
        <f>BW87</f>
        <v/>
      </c>
      <c r="CC88">
        <f>IF(BW88="", "", (BV88-BW88)*1000/(BU88-BU87))</f>
        <v/>
      </c>
      <c r="CD88">
        <f>CC88/BZ$2</f>
        <v/>
      </c>
      <c r="CE88">
        <f>_xlfn.STDEV.P(CC86:CC88)/AVERAGE(CC86:CC88)</f>
        <v/>
      </c>
      <c r="CF88">
        <f>AVERAGE(CC86:CC88)</f>
        <v/>
      </c>
      <c r="CG88">
        <f>CG87+10</f>
        <v/>
      </c>
      <c r="CH88">
        <f>CI87</f>
        <v/>
      </c>
      <c r="CO88">
        <f>IF(CI88="", "", (CH88-CI88)*1000/(CG88-CG87))</f>
        <v/>
      </c>
      <c r="CP88">
        <f>CO88/CL$2</f>
        <v/>
      </c>
      <c r="CQ88">
        <f>_xlfn.STDEV.P(CO86:CO88)/AVERAGE(CO86:CO88)</f>
        <v/>
      </c>
      <c r="CR88">
        <f>AVERAGE(CO86:CO88)</f>
        <v/>
      </c>
      <c r="CS88">
        <f>CS87+10</f>
        <v/>
      </c>
      <c r="CT88">
        <f>CU87</f>
        <v/>
      </c>
      <c r="DA88">
        <f>IF(CU88="", "", (CT88-CU88)*1000/(CS88-CS87))</f>
        <v/>
      </c>
      <c r="DB88">
        <f>DA88/CX$2</f>
        <v/>
      </c>
      <c r="DC88">
        <f>_xlfn.STDEV.P(DA86:DA88)/AVERAGE(DA86:DA88)</f>
        <v/>
      </c>
      <c r="DD88">
        <f>AVERAGE(DA86:DA88)</f>
        <v/>
      </c>
    </row>
    <row r="89">
      <c r="A89">
        <f>A88+10</f>
        <v/>
      </c>
      <c r="B89">
        <f>C88</f>
        <v/>
      </c>
      <c r="I89">
        <f>IF(C89="", "", (B89-C89)*1000/(A89-A88))</f>
        <v/>
      </c>
      <c r="J89">
        <f>I89/F$2</f>
        <v/>
      </c>
      <c r="M89">
        <f>M88+10</f>
        <v/>
      </c>
      <c r="N89">
        <f>O88</f>
        <v/>
      </c>
      <c r="U89">
        <f>IF(O89="", "", (N89-O89)*1000/(M89-M88))</f>
        <v/>
      </c>
      <c r="V89">
        <f>U89/R$2</f>
        <v/>
      </c>
      <c r="Y89">
        <f>Y88+10</f>
        <v/>
      </c>
      <c r="Z89">
        <f>AA88</f>
        <v/>
      </c>
      <c r="AG89">
        <f>IF(AA89="", "", (Z89-AA89)*1000/(Y89-Y88))</f>
        <v/>
      </c>
      <c r="AH89">
        <f>AG89/AD$2</f>
        <v/>
      </c>
      <c r="AK89">
        <f>AK88+10</f>
        <v/>
      </c>
      <c r="AL89">
        <f>AM88</f>
        <v/>
      </c>
      <c r="AS89">
        <f>IF(AM89="", "", (AL89-AM89)*1000/(AK89-AK88))</f>
        <v/>
      </c>
      <c r="AT89">
        <f>AS89/AP$2</f>
        <v/>
      </c>
      <c r="AW89">
        <f>AW88+10</f>
        <v/>
      </c>
      <c r="AX89">
        <f>AY88</f>
        <v/>
      </c>
      <c r="BE89">
        <f>IF(AY89="", "", (AX89-AY89)*1000/(AW89-AW88))</f>
        <v/>
      </c>
      <c r="BF89">
        <f>BE89/BB$2</f>
        <v/>
      </c>
      <c r="BI89">
        <f>BI88+10</f>
        <v/>
      </c>
      <c r="BJ89">
        <f>BK88</f>
        <v/>
      </c>
      <c r="BQ89">
        <f>IF(BK89="", "", (BJ89-BK89)*1000/(BI89-BI88))</f>
        <v/>
      </c>
      <c r="BR89">
        <f>BQ89/BN$2</f>
        <v/>
      </c>
      <c r="BU89">
        <f>BU88+10</f>
        <v/>
      </c>
      <c r="BV89">
        <f>BW88</f>
        <v/>
      </c>
      <c r="CC89">
        <f>IF(BW89="", "", (BV89-BW89)*1000/(BU89-BU88))</f>
        <v/>
      </c>
      <c r="CD89">
        <f>CC89/BZ$2</f>
        <v/>
      </c>
      <c r="CG89">
        <f>CG88+10</f>
        <v/>
      </c>
      <c r="CH89">
        <f>CI88</f>
        <v/>
      </c>
      <c r="CO89">
        <f>IF(CI89="", "", (CH89-CI89)*1000/(CG89-CG88))</f>
        <v/>
      </c>
      <c r="CP89">
        <f>CO89/CL$2</f>
        <v/>
      </c>
      <c r="CS89">
        <f>CS88+10</f>
        <v/>
      </c>
      <c r="CT89">
        <f>CU88</f>
        <v/>
      </c>
      <c r="DA89">
        <f>IF(CU89="", "", (CT89-CU89)*1000/(CS89-CS88))</f>
        <v/>
      </c>
      <c r="DB89">
        <f>DA89/CX$2</f>
        <v/>
      </c>
    </row>
    <row r="90">
      <c r="A90">
        <f>A89+10</f>
        <v/>
      </c>
      <c r="B90">
        <f>C89</f>
        <v/>
      </c>
      <c r="I90">
        <f>IF(C90="", "", (B90-C90)*1000/(A90-A89))</f>
        <v/>
      </c>
      <c r="J90">
        <f>I90/F$2</f>
        <v/>
      </c>
      <c r="M90">
        <f>M89+10</f>
        <v/>
      </c>
      <c r="N90">
        <f>O89</f>
        <v/>
      </c>
      <c r="U90">
        <f>IF(O90="", "", (N90-O90)*1000/(M90-M89))</f>
        <v/>
      </c>
      <c r="V90">
        <f>U90/R$2</f>
        <v/>
      </c>
      <c r="Y90">
        <f>Y89+10</f>
        <v/>
      </c>
      <c r="Z90">
        <f>AA89</f>
        <v/>
      </c>
      <c r="AG90">
        <f>IF(AA90="", "", (Z90-AA90)*1000/(Y90-Y89))</f>
        <v/>
      </c>
      <c r="AH90">
        <f>AG90/AD$2</f>
        <v/>
      </c>
      <c r="AK90">
        <f>AK89+10</f>
        <v/>
      </c>
      <c r="AL90">
        <f>AM89</f>
        <v/>
      </c>
      <c r="AS90">
        <f>IF(AM90="", "", (AL90-AM90)*1000/(AK90-AK89))</f>
        <v/>
      </c>
      <c r="AT90">
        <f>AS90/AP$2</f>
        <v/>
      </c>
      <c r="AW90">
        <f>AW89+10</f>
        <v/>
      </c>
      <c r="AX90">
        <f>AY89</f>
        <v/>
      </c>
      <c r="BE90">
        <f>IF(AY90="", "", (AX90-AY90)*1000/(AW90-AW89))</f>
        <v/>
      </c>
      <c r="BF90">
        <f>BE90/BB$2</f>
        <v/>
      </c>
      <c r="BI90">
        <f>BI89+10</f>
        <v/>
      </c>
      <c r="BJ90">
        <f>BK89</f>
        <v/>
      </c>
      <c r="BQ90">
        <f>IF(BK90="", "", (BJ90-BK90)*1000/(BI90-BI89))</f>
        <v/>
      </c>
      <c r="BR90">
        <f>BQ90/BN$2</f>
        <v/>
      </c>
      <c r="BU90">
        <f>BU89+10</f>
        <v/>
      </c>
      <c r="BV90">
        <f>BW89</f>
        <v/>
      </c>
      <c r="CC90">
        <f>IF(BW90="", "", (BV90-BW90)*1000/(BU90-BU89))</f>
        <v/>
      </c>
      <c r="CD90">
        <f>CC90/BZ$2</f>
        <v/>
      </c>
      <c r="CG90">
        <f>CG89+10</f>
        <v/>
      </c>
      <c r="CH90">
        <f>CI89</f>
        <v/>
      </c>
      <c r="CO90">
        <f>IF(CI90="", "", (CH90-CI90)*1000/(CG90-CG89))</f>
        <v/>
      </c>
      <c r="CP90">
        <f>CO90/CL$2</f>
        <v/>
      </c>
      <c r="CS90">
        <f>CS89+10</f>
        <v/>
      </c>
      <c r="CT90">
        <f>CU89</f>
        <v/>
      </c>
      <c r="DA90">
        <f>IF(CU90="", "", (CT90-CU90)*1000/(CS90-CS89))</f>
        <v/>
      </c>
      <c r="DB90">
        <f>DA90/CX$2</f>
        <v/>
      </c>
    </row>
    <row r="91">
      <c r="A91">
        <f>A90+10</f>
        <v/>
      </c>
      <c r="B91">
        <f>C90</f>
        <v/>
      </c>
      <c r="I91">
        <f>IF(C91="", "", (B91-C91)*1000/(A91-A90))</f>
        <v/>
      </c>
      <c r="J91">
        <f>I91/F$2</f>
        <v/>
      </c>
      <c r="K91">
        <f>_xlfn.STDEV.P(I89:I91)/AVERAGE(I89:I91)</f>
        <v/>
      </c>
      <c r="L91">
        <f>AVERAGE(I89:I91)</f>
        <v/>
      </c>
      <c r="M91">
        <f>M90+10</f>
        <v/>
      </c>
      <c r="N91">
        <f>O90</f>
        <v/>
      </c>
      <c r="U91">
        <f>IF(O91="", "", (N91-O91)*1000/(M91-M90))</f>
        <v/>
      </c>
      <c r="V91">
        <f>U91/R$2</f>
        <v/>
      </c>
      <c r="W91">
        <f>_xlfn.STDEV.P(U89:U91)/AVERAGE(U89:U91)</f>
        <v/>
      </c>
      <c r="X91">
        <f>AVERAGE(U89:U91)</f>
        <v/>
      </c>
      <c r="Y91">
        <f>Y90+10</f>
        <v/>
      </c>
      <c r="Z91">
        <f>AA90</f>
        <v/>
      </c>
      <c r="AG91">
        <f>IF(AA91="", "", (Z91-AA91)*1000/(Y91-Y90))</f>
        <v/>
      </c>
      <c r="AH91">
        <f>AG91/AD$2</f>
        <v/>
      </c>
      <c r="AI91">
        <f>_xlfn.STDEV.P(AG89:AG91)/AVERAGE(AG89:AG91)</f>
        <v/>
      </c>
      <c r="AJ91">
        <f>AVERAGE(AG89:AG91)</f>
        <v/>
      </c>
      <c r="AK91">
        <f>AK90+10</f>
        <v/>
      </c>
      <c r="AL91">
        <f>AM90</f>
        <v/>
      </c>
      <c r="AS91">
        <f>IF(AM91="", "", (AL91-AM91)*1000/(AK91-AK90))</f>
        <v/>
      </c>
      <c r="AT91">
        <f>AS91/AP$2</f>
        <v/>
      </c>
      <c r="AU91">
        <f>_xlfn.STDEV.P(AS89:AS91)/AVERAGE(AS89:AS91)</f>
        <v/>
      </c>
      <c r="AV91">
        <f>AVERAGE(AS89:AS91)</f>
        <v/>
      </c>
      <c r="AW91">
        <f>AW90+10</f>
        <v/>
      </c>
      <c r="AX91">
        <f>AY90</f>
        <v/>
      </c>
      <c r="BE91">
        <f>IF(AY91="", "", (AX91-AY91)*1000/(AW91-AW90))</f>
        <v/>
      </c>
      <c r="BF91">
        <f>BE91/BB$2</f>
        <v/>
      </c>
      <c r="BG91">
        <f>_xlfn.STDEV.P(BE89:BE91)/AVERAGE(BE89:BE91)</f>
        <v/>
      </c>
      <c r="BH91">
        <f>AVERAGE(BE89:BE91)</f>
        <v/>
      </c>
      <c r="BI91">
        <f>BI90+10</f>
        <v/>
      </c>
      <c r="BJ91">
        <f>BK90</f>
        <v/>
      </c>
      <c r="BQ91">
        <f>IF(BK91="", "", (BJ91-BK91)*1000/(BI91-BI90))</f>
        <v/>
      </c>
      <c r="BR91">
        <f>BQ91/BN$2</f>
        <v/>
      </c>
      <c r="BS91">
        <f>_xlfn.STDEV.P(BQ89:BQ91)/AVERAGE(BQ89:BQ91)</f>
        <v/>
      </c>
      <c r="BT91">
        <f>AVERAGE(BQ89:BQ91)</f>
        <v/>
      </c>
      <c r="BU91">
        <f>BU90+10</f>
        <v/>
      </c>
      <c r="BV91">
        <f>BW90</f>
        <v/>
      </c>
      <c r="CC91">
        <f>IF(BW91="", "", (BV91-BW91)*1000/(BU91-BU90))</f>
        <v/>
      </c>
      <c r="CD91">
        <f>CC91/BZ$2</f>
        <v/>
      </c>
      <c r="CE91">
        <f>_xlfn.STDEV.P(CC89:CC91)/AVERAGE(CC89:CC91)</f>
        <v/>
      </c>
      <c r="CF91">
        <f>AVERAGE(CC89:CC91)</f>
        <v/>
      </c>
      <c r="CG91">
        <f>CG90+10</f>
        <v/>
      </c>
      <c r="CH91">
        <f>CI90</f>
        <v/>
      </c>
      <c r="CO91">
        <f>IF(CI91="", "", (CH91-CI91)*1000/(CG91-CG90))</f>
        <v/>
      </c>
      <c r="CP91">
        <f>CO91/CL$2</f>
        <v/>
      </c>
      <c r="CQ91">
        <f>_xlfn.STDEV.P(CO89:CO91)/AVERAGE(CO89:CO91)</f>
        <v/>
      </c>
      <c r="CR91">
        <f>AVERAGE(CO89:CO91)</f>
        <v/>
      </c>
      <c r="CS91">
        <f>CS90+10</f>
        <v/>
      </c>
      <c r="CT91">
        <f>CU90</f>
        <v/>
      </c>
      <c r="DA91">
        <f>IF(CU91="", "", (CT91-CU91)*1000/(CS91-CS90))</f>
        <v/>
      </c>
      <c r="DB91">
        <f>DA91/CX$2</f>
        <v/>
      </c>
      <c r="DC91">
        <f>_xlfn.STDEV.P(DA89:DA91)/AVERAGE(DA89:DA91)</f>
        <v/>
      </c>
      <c r="DD91">
        <f>AVERAGE(DA89:DA91)</f>
        <v/>
      </c>
    </row>
    <row r="92">
      <c r="A92">
        <f>A91+10</f>
        <v/>
      </c>
      <c r="B92">
        <f>C91</f>
        <v/>
      </c>
      <c r="I92">
        <f>IF(C92="", "", (B92-C92)*1000/(A92-A91))</f>
        <v/>
      </c>
      <c r="J92">
        <f>I92/F$2</f>
        <v/>
      </c>
      <c r="M92">
        <f>M91+10</f>
        <v/>
      </c>
      <c r="N92">
        <f>O91</f>
        <v/>
      </c>
      <c r="U92">
        <f>IF(O92="", "", (N92-O92)*1000/(M92-M91))</f>
        <v/>
      </c>
      <c r="V92">
        <f>U92/R$2</f>
        <v/>
      </c>
      <c r="Y92">
        <f>Y91+10</f>
        <v/>
      </c>
      <c r="Z92">
        <f>AA91</f>
        <v/>
      </c>
      <c r="AG92">
        <f>IF(AA92="", "", (Z92-AA92)*1000/(Y92-Y91))</f>
        <v/>
      </c>
      <c r="AH92">
        <f>AG92/AD$2</f>
        <v/>
      </c>
      <c r="AK92">
        <f>AK91+10</f>
        <v/>
      </c>
      <c r="AL92">
        <f>AM91</f>
        <v/>
      </c>
      <c r="AS92">
        <f>IF(AM92="", "", (AL92-AM92)*1000/(AK92-AK91))</f>
        <v/>
      </c>
      <c r="AT92">
        <f>AS92/AP$2</f>
        <v/>
      </c>
      <c r="AW92">
        <f>AW91+10</f>
        <v/>
      </c>
      <c r="AX92">
        <f>AY91</f>
        <v/>
      </c>
      <c r="BE92">
        <f>IF(AY92="", "", (AX92-AY92)*1000/(AW92-AW91))</f>
        <v/>
      </c>
      <c r="BF92">
        <f>BE92/BB$2</f>
        <v/>
      </c>
      <c r="BI92">
        <f>BI91+10</f>
        <v/>
      </c>
      <c r="BJ92">
        <f>BK91</f>
        <v/>
      </c>
      <c r="BQ92">
        <f>IF(BK92="", "", (BJ92-BK92)*1000/(BI92-BI91))</f>
        <v/>
      </c>
      <c r="BR92">
        <f>BQ92/BN$2</f>
        <v/>
      </c>
      <c r="BU92">
        <f>BU91+10</f>
        <v/>
      </c>
      <c r="BV92">
        <f>BW91</f>
        <v/>
      </c>
      <c r="CC92">
        <f>IF(BW92="", "", (BV92-BW92)*1000/(BU92-BU91))</f>
        <v/>
      </c>
      <c r="CD92">
        <f>CC92/BZ$2</f>
        <v/>
      </c>
      <c r="CG92">
        <f>CG91+10</f>
        <v/>
      </c>
      <c r="CH92">
        <f>CI91</f>
        <v/>
      </c>
      <c r="CO92">
        <f>IF(CI92="", "", (CH92-CI92)*1000/(CG92-CG91))</f>
        <v/>
      </c>
      <c r="CP92">
        <f>CO92/CL$2</f>
        <v/>
      </c>
      <c r="CS92">
        <f>CS91+10</f>
        <v/>
      </c>
      <c r="CT92">
        <f>CU91</f>
        <v/>
      </c>
      <c r="DA92">
        <f>IF(CU92="", "", (CT92-CU92)*1000/(CS92-CS91))</f>
        <v/>
      </c>
      <c r="DB92">
        <f>DA92/CX$2</f>
        <v/>
      </c>
    </row>
    <row r="93">
      <c r="A93">
        <f>A92+10</f>
        <v/>
      </c>
      <c r="B93">
        <f>C92</f>
        <v/>
      </c>
      <c r="I93">
        <f>IF(C93="", "", (B93-C93)*1000/(A93-A92))</f>
        <v/>
      </c>
      <c r="J93">
        <f>I93/F$2</f>
        <v/>
      </c>
      <c r="M93">
        <f>M92+10</f>
        <v/>
      </c>
      <c r="N93">
        <f>O92</f>
        <v/>
      </c>
      <c r="U93">
        <f>IF(O93="", "", (N93-O93)*1000/(M93-M92))</f>
        <v/>
      </c>
      <c r="V93">
        <f>U93/R$2</f>
        <v/>
      </c>
      <c r="Y93">
        <f>Y92+10</f>
        <v/>
      </c>
      <c r="Z93">
        <f>AA92</f>
        <v/>
      </c>
      <c r="AG93">
        <f>IF(AA93="", "", (Z93-AA93)*1000/(Y93-Y92))</f>
        <v/>
      </c>
      <c r="AH93">
        <f>AG93/AD$2</f>
        <v/>
      </c>
      <c r="AK93">
        <f>AK92+10</f>
        <v/>
      </c>
      <c r="AL93">
        <f>AM92</f>
        <v/>
      </c>
      <c r="AS93">
        <f>IF(AM93="", "", (AL93-AM93)*1000/(AK93-AK92))</f>
        <v/>
      </c>
      <c r="AT93">
        <f>AS93/AP$2</f>
        <v/>
      </c>
      <c r="AW93">
        <f>AW92+10</f>
        <v/>
      </c>
      <c r="AX93">
        <f>AY92</f>
        <v/>
      </c>
      <c r="BE93">
        <f>IF(AY93="", "", (AX93-AY93)*1000/(AW93-AW92))</f>
        <v/>
      </c>
      <c r="BF93">
        <f>BE93/BB$2</f>
        <v/>
      </c>
      <c r="BI93">
        <f>BI92+10</f>
        <v/>
      </c>
      <c r="BJ93">
        <f>BK92</f>
        <v/>
      </c>
      <c r="BQ93">
        <f>IF(BK93="", "", (BJ93-BK93)*1000/(BI93-BI92))</f>
        <v/>
      </c>
      <c r="BR93">
        <f>BQ93/BN$2</f>
        <v/>
      </c>
      <c r="BU93">
        <f>BU92+10</f>
        <v/>
      </c>
      <c r="BV93">
        <f>BW92</f>
        <v/>
      </c>
      <c r="CC93">
        <f>IF(BW93="", "", (BV93-BW93)*1000/(BU93-BU92))</f>
        <v/>
      </c>
      <c r="CD93">
        <f>CC93/BZ$2</f>
        <v/>
      </c>
      <c r="CG93">
        <f>CG92+10</f>
        <v/>
      </c>
      <c r="CH93">
        <f>CI92</f>
        <v/>
      </c>
      <c r="CO93">
        <f>IF(CI93="", "", (CH93-CI93)*1000/(CG93-CG92))</f>
        <v/>
      </c>
      <c r="CP93">
        <f>CO93/CL$2</f>
        <v/>
      </c>
      <c r="CS93">
        <f>CS92+10</f>
        <v/>
      </c>
      <c r="CT93">
        <f>CU92</f>
        <v/>
      </c>
      <c r="DA93">
        <f>IF(CU93="", "", (CT93-CU93)*1000/(CS93-CS92))</f>
        <v/>
      </c>
      <c r="DB93">
        <f>DA93/CX$2</f>
        <v/>
      </c>
    </row>
    <row r="94">
      <c r="A94">
        <f>A93+10</f>
        <v/>
      </c>
      <c r="B94">
        <f>C93</f>
        <v/>
      </c>
      <c r="I94">
        <f>IF(C94="", "", (B94-C94)*1000/(A94-A93))</f>
        <v/>
      </c>
      <c r="J94">
        <f>I94/F$2</f>
        <v/>
      </c>
      <c r="K94">
        <f>_xlfn.STDEV.P(I92:I94)/AVERAGE(I92:I94)</f>
        <v/>
      </c>
      <c r="L94">
        <f>AVERAGE(I92:I94)</f>
        <v/>
      </c>
      <c r="M94">
        <f>M93+10</f>
        <v/>
      </c>
      <c r="N94">
        <f>O93</f>
        <v/>
      </c>
      <c r="U94">
        <f>IF(O94="", "", (N94-O94)*1000/(M94-M93))</f>
        <v/>
      </c>
      <c r="V94">
        <f>U94/R$2</f>
        <v/>
      </c>
      <c r="W94">
        <f>_xlfn.STDEV.P(U92:U94)/AVERAGE(U92:U94)</f>
        <v/>
      </c>
      <c r="X94">
        <f>AVERAGE(U92:U94)</f>
        <v/>
      </c>
      <c r="Y94">
        <f>Y93+10</f>
        <v/>
      </c>
      <c r="Z94">
        <f>AA93</f>
        <v/>
      </c>
      <c r="AG94">
        <f>IF(AA94="", "", (Z94-AA94)*1000/(Y94-Y93))</f>
        <v/>
      </c>
      <c r="AH94">
        <f>AG94/AD$2</f>
        <v/>
      </c>
      <c r="AI94">
        <f>_xlfn.STDEV.P(AG92:AG94)/AVERAGE(AG92:AG94)</f>
        <v/>
      </c>
      <c r="AJ94">
        <f>AVERAGE(AG92:AG94)</f>
        <v/>
      </c>
      <c r="AK94">
        <f>AK93+10</f>
        <v/>
      </c>
      <c r="AL94">
        <f>AM93</f>
        <v/>
      </c>
      <c r="AS94">
        <f>IF(AM94="", "", (AL94-AM94)*1000/(AK94-AK93))</f>
        <v/>
      </c>
      <c r="AT94">
        <f>AS94/AP$2</f>
        <v/>
      </c>
      <c r="AU94">
        <f>_xlfn.STDEV.P(AS92:AS94)/AVERAGE(AS92:AS94)</f>
        <v/>
      </c>
      <c r="AV94">
        <f>AVERAGE(AS92:AS94)</f>
        <v/>
      </c>
      <c r="AW94">
        <f>AW93+10</f>
        <v/>
      </c>
      <c r="AX94">
        <f>AY93</f>
        <v/>
      </c>
      <c r="BE94">
        <f>IF(AY94="", "", (AX94-AY94)*1000/(AW94-AW93))</f>
        <v/>
      </c>
      <c r="BF94">
        <f>BE94/BB$2</f>
        <v/>
      </c>
      <c r="BG94">
        <f>_xlfn.STDEV.P(BE92:BE94)/AVERAGE(BE92:BE94)</f>
        <v/>
      </c>
      <c r="BH94">
        <f>AVERAGE(BE92:BE94)</f>
        <v/>
      </c>
      <c r="BI94">
        <f>BI93+10</f>
        <v/>
      </c>
      <c r="BJ94">
        <f>BK93</f>
        <v/>
      </c>
      <c r="BQ94">
        <f>IF(BK94="", "", (BJ94-BK94)*1000/(BI94-BI93))</f>
        <v/>
      </c>
      <c r="BR94">
        <f>BQ94/BN$2</f>
        <v/>
      </c>
      <c r="BS94">
        <f>_xlfn.STDEV.P(BQ92:BQ94)/AVERAGE(BQ92:BQ94)</f>
        <v/>
      </c>
      <c r="BT94">
        <f>AVERAGE(BQ92:BQ94)</f>
        <v/>
      </c>
      <c r="BU94">
        <f>BU93+10</f>
        <v/>
      </c>
      <c r="BV94">
        <f>BW93</f>
        <v/>
      </c>
      <c r="CC94">
        <f>IF(BW94="", "", (BV94-BW94)*1000/(BU94-BU93))</f>
        <v/>
      </c>
      <c r="CD94">
        <f>CC94/BZ$2</f>
        <v/>
      </c>
      <c r="CE94">
        <f>_xlfn.STDEV.P(CC92:CC94)/AVERAGE(CC92:CC94)</f>
        <v/>
      </c>
      <c r="CF94">
        <f>AVERAGE(CC92:CC94)</f>
        <v/>
      </c>
      <c r="CG94">
        <f>CG93+10</f>
        <v/>
      </c>
      <c r="CH94">
        <f>CI93</f>
        <v/>
      </c>
      <c r="CO94">
        <f>IF(CI94="", "", (CH94-CI94)*1000/(CG94-CG93))</f>
        <v/>
      </c>
      <c r="CP94">
        <f>CO94/CL$2</f>
        <v/>
      </c>
      <c r="CQ94">
        <f>_xlfn.STDEV.P(CO92:CO94)/AVERAGE(CO92:CO94)</f>
        <v/>
      </c>
      <c r="CR94">
        <f>AVERAGE(CO92:CO94)</f>
        <v/>
      </c>
      <c r="CS94">
        <f>CS93+10</f>
        <v/>
      </c>
      <c r="CT94">
        <f>CU93</f>
        <v/>
      </c>
      <c r="DA94">
        <f>IF(CU94="", "", (CT94-CU94)*1000/(CS94-CS93))</f>
        <v/>
      </c>
      <c r="DB94">
        <f>DA94/CX$2</f>
        <v/>
      </c>
      <c r="DC94">
        <f>_xlfn.STDEV.P(DA92:DA94)/AVERAGE(DA92:DA94)</f>
        <v/>
      </c>
      <c r="DD94">
        <f>AVERAGE(DA92:DA94)</f>
        <v/>
      </c>
    </row>
    <row r="95">
      <c r="A95">
        <f>A94+10</f>
        <v/>
      </c>
      <c r="B95">
        <f>C94</f>
        <v/>
      </c>
      <c r="I95">
        <f>IF(C95="", "", (B95-C95)*1000/(A95-A94))</f>
        <v/>
      </c>
      <c r="J95">
        <f>I95/F$2</f>
        <v/>
      </c>
      <c r="M95">
        <f>M94+10</f>
        <v/>
      </c>
      <c r="N95">
        <f>O94</f>
        <v/>
      </c>
      <c r="U95">
        <f>IF(O95="", "", (N95-O95)*1000/(M95-M94))</f>
        <v/>
      </c>
      <c r="V95">
        <f>U95/R$2</f>
        <v/>
      </c>
      <c r="Y95">
        <f>Y94+10</f>
        <v/>
      </c>
      <c r="Z95">
        <f>AA94</f>
        <v/>
      </c>
      <c r="AG95">
        <f>IF(AA95="", "", (Z95-AA95)*1000/(Y95-Y94))</f>
        <v/>
      </c>
      <c r="AH95">
        <f>AG95/AD$2</f>
        <v/>
      </c>
      <c r="AK95">
        <f>AK94+10</f>
        <v/>
      </c>
      <c r="AL95">
        <f>AM94</f>
        <v/>
      </c>
      <c r="AS95">
        <f>IF(AM95="", "", (AL95-AM95)*1000/(AK95-AK94))</f>
        <v/>
      </c>
      <c r="AT95">
        <f>AS95/AP$2</f>
        <v/>
      </c>
      <c r="AW95">
        <f>AW94+10</f>
        <v/>
      </c>
      <c r="AX95">
        <f>AY94</f>
        <v/>
      </c>
      <c r="BE95">
        <f>IF(AY95="", "", (AX95-AY95)*1000/(AW95-AW94))</f>
        <v/>
      </c>
      <c r="BF95">
        <f>BE95/BB$2</f>
        <v/>
      </c>
      <c r="BI95">
        <f>BI94+10</f>
        <v/>
      </c>
      <c r="BJ95">
        <f>BK94</f>
        <v/>
      </c>
      <c r="BQ95">
        <f>IF(BK95="", "", (BJ95-BK95)*1000/(BI95-BI94))</f>
        <v/>
      </c>
      <c r="BR95">
        <f>BQ95/BN$2</f>
        <v/>
      </c>
      <c r="BU95">
        <f>BU94+10</f>
        <v/>
      </c>
      <c r="BV95">
        <f>BW94</f>
        <v/>
      </c>
      <c r="CC95">
        <f>IF(BW95="", "", (BV95-BW95)*1000/(BU95-BU94))</f>
        <v/>
      </c>
      <c r="CD95">
        <f>CC95/BZ$2</f>
        <v/>
      </c>
      <c r="CG95">
        <f>CG94+10</f>
        <v/>
      </c>
      <c r="CH95">
        <f>CI94</f>
        <v/>
      </c>
      <c r="CO95">
        <f>IF(CI95="", "", (CH95-CI95)*1000/(CG95-CG94))</f>
        <v/>
      </c>
      <c r="CP95">
        <f>CO95/CL$2</f>
        <v/>
      </c>
      <c r="CS95">
        <f>CS94+10</f>
        <v/>
      </c>
      <c r="CT95">
        <f>CU94</f>
        <v/>
      </c>
      <c r="DA95">
        <f>IF(CU95="", "", (CT95-CU95)*1000/(CS95-CS94))</f>
        <v/>
      </c>
      <c r="DB95">
        <f>DA95/CX$2</f>
        <v/>
      </c>
    </row>
    <row r="96">
      <c r="A96">
        <f>A95+10</f>
        <v/>
      </c>
      <c r="B96">
        <f>C95</f>
        <v/>
      </c>
      <c r="I96">
        <f>IF(C96="", "", (B96-C96)*1000/(A96-A95))</f>
        <v/>
      </c>
      <c r="J96">
        <f>I96/F$2</f>
        <v/>
      </c>
      <c r="M96">
        <f>M95+10</f>
        <v/>
      </c>
      <c r="N96">
        <f>O95</f>
        <v/>
      </c>
      <c r="U96">
        <f>IF(O96="", "", (N96-O96)*1000/(M96-M95))</f>
        <v/>
      </c>
      <c r="V96">
        <f>U96/R$2</f>
        <v/>
      </c>
      <c r="Y96">
        <f>Y95+10</f>
        <v/>
      </c>
      <c r="Z96">
        <f>AA95</f>
        <v/>
      </c>
      <c r="AG96">
        <f>IF(AA96="", "", (Z96-AA96)*1000/(Y96-Y95))</f>
        <v/>
      </c>
      <c r="AH96">
        <f>AG96/AD$2</f>
        <v/>
      </c>
      <c r="AK96">
        <f>AK95+10</f>
        <v/>
      </c>
      <c r="AL96">
        <f>AM95</f>
        <v/>
      </c>
      <c r="AS96">
        <f>IF(AM96="", "", (AL96-AM96)*1000/(AK96-AK95))</f>
        <v/>
      </c>
      <c r="AT96">
        <f>AS96/AP$2</f>
        <v/>
      </c>
      <c r="AW96">
        <f>AW95+10</f>
        <v/>
      </c>
      <c r="AX96">
        <f>AY95</f>
        <v/>
      </c>
      <c r="BE96">
        <f>IF(AY96="", "", (AX96-AY96)*1000/(AW96-AW95))</f>
        <v/>
      </c>
      <c r="BF96">
        <f>BE96/BB$2</f>
        <v/>
      </c>
      <c r="BI96">
        <f>BI95+10</f>
        <v/>
      </c>
      <c r="BJ96">
        <f>BK95</f>
        <v/>
      </c>
      <c r="BQ96">
        <f>IF(BK96="", "", (BJ96-BK96)*1000/(BI96-BI95))</f>
        <v/>
      </c>
      <c r="BR96">
        <f>BQ96/BN$2</f>
        <v/>
      </c>
      <c r="BU96">
        <f>BU95+10</f>
        <v/>
      </c>
      <c r="BV96">
        <f>BW95</f>
        <v/>
      </c>
      <c r="CC96">
        <f>IF(BW96="", "", (BV96-BW96)*1000/(BU96-BU95))</f>
        <v/>
      </c>
      <c r="CD96">
        <f>CC96/BZ$2</f>
        <v/>
      </c>
      <c r="CG96">
        <f>CG95+10</f>
        <v/>
      </c>
      <c r="CH96">
        <f>CI95</f>
        <v/>
      </c>
      <c r="CO96">
        <f>IF(CI96="", "", (CH96-CI96)*1000/(CG96-CG95))</f>
        <v/>
      </c>
      <c r="CP96">
        <f>CO96/CL$2</f>
        <v/>
      </c>
      <c r="CS96">
        <f>CS95+10</f>
        <v/>
      </c>
      <c r="CT96">
        <f>CU95</f>
        <v/>
      </c>
      <c r="DA96">
        <f>IF(CU96="", "", (CT96-CU96)*1000/(CS96-CS95))</f>
        <v/>
      </c>
      <c r="DB96">
        <f>DA96/CX$2</f>
        <v/>
      </c>
    </row>
    <row r="97">
      <c r="A97">
        <f>A96+10</f>
        <v/>
      </c>
      <c r="B97">
        <f>C96</f>
        <v/>
      </c>
      <c r="I97">
        <f>IF(C97="", "", (B97-C97)*1000/(A97-A96))</f>
        <v/>
      </c>
      <c r="J97">
        <f>I97/F$2</f>
        <v/>
      </c>
      <c r="K97">
        <f>_xlfn.STDEV.P(I95:I97)/AVERAGE(I95:I97)</f>
        <v/>
      </c>
      <c r="L97">
        <f>AVERAGE(I95:I97)</f>
        <v/>
      </c>
      <c r="M97">
        <f>M96+10</f>
        <v/>
      </c>
      <c r="N97">
        <f>O96</f>
        <v/>
      </c>
      <c r="U97">
        <f>IF(O97="", "", (N97-O97)*1000/(M97-M96))</f>
        <v/>
      </c>
      <c r="V97">
        <f>U97/R$2</f>
        <v/>
      </c>
      <c r="W97">
        <f>_xlfn.STDEV.P(U95:U97)/AVERAGE(U95:U97)</f>
        <v/>
      </c>
      <c r="X97">
        <f>AVERAGE(U95:U97)</f>
        <v/>
      </c>
      <c r="Y97">
        <f>Y96+10</f>
        <v/>
      </c>
      <c r="Z97">
        <f>AA96</f>
        <v/>
      </c>
      <c r="AG97">
        <f>IF(AA97="", "", (Z97-AA97)*1000/(Y97-Y96))</f>
        <v/>
      </c>
      <c r="AH97">
        <f>AG97/AD$2</f>
        <v/>
      </c>
      <c r="AI97">
        <f>_xlfn.STDEV.P(AG95:AG97)/AVERAGE(AG95:AG97)</f>
        <v/>
      </c>
      <c r="AJ97">
        <f>AVERAGE(AG95:AG97)</f>
        <v/>
      </c>
      <c r="AK97">
        <f>AK96+10</f>
        <v/>
      </c>
      <c r="AL97">
        <f>AM96</f>
        <v/>
      </c>
      <c r="AS97">
        <f>IF(AM97="", "", (AL97-AM97)*1000/(AK97-AK96))</f>
        <v/>
      </c>
      <c r="AT97">
        <f>AS97/AP$2</f>
        <v/>
      </c>
      <c r="AU97">
        <f>_xlfn.STDEV.P(AS95:AS97)/AVERAGE(AS95:AS97)</f>
        <v/>
      </c>
      <c r="AV97">
        <f>AVERAGE(AS95:AS97)</f>
        <v/>
      </c>
      <c r="AW97">
        <f>AW96+10</f>
        <v/>
      </c>
      <c r="AX97">
        <f>AY96</f>
        <v/>
      </c>
      <c r="BE97">
        <f>IF(AY97="", "", (AX97-AY97)*1000/(AW97-AW96))</f>
        <v/>
      </c>
      <c r="BF97">
        <f>BE97/BB$2</f>
        <v/>
      </c>
      <c r="BG97">
        <f>_xlfn.STDEV.P(BE95:BE97)/AVERAGE(BE95:BE97)</f>
        <v/>
      </c>
      <c r="BH97">
        <f>AVERAGE(BE95:BE97)</f>
        <v/>
      </c>
      <c r="BI97">
        <f>BI96+10</f>
        <v/>
      </c>
      <c r="BJ97">
        <f>BK96</f>
        <v/>
      </c>
      <c r="BQ97">
        <f>IF(BK97="", "", (BJ97-BK97)*1000/(BI97-BI96))</f>
        <v/>
      </c>
      <c r="BR97">
        <f>BQ97/BN$2</f>
        <v/>
      </c>
      <c r="BS97">
        <f>_xlfn.STDEV.P(BQ95:BQ97)/AVERAGE(BQ95:BQ97)</f>
        <v/>
      </c>
      <c r="BT97">
        <f>AVERAGE(BQ95:BQ97)</f>
        <v/>
      </c>
      <c r="BU97">
        <f>BU96+10</f>
        <v/>
      </c>
      <c r="BV97">
        <f>BW96</f>
        <v/>
      </c>
      <c r="CC97">
        <f>IF(BW97="", "", (BV97-BW97)*1000/(BU97-BU96))</f>
        <v/>
      </c>
      <c r="CD97">
        <f>CC97/BZ$2</f>
        <v/>
      </c>
      <c r="CE97">
        <f>_xlfn.STDEV.P(CC95:CC97)/AVERAGE(CC95:CC97)</f>
        <v/>
      </c>
      <c r="CF97">
        <f>AVERAGE(CC95:CC97)</f>
        <v/>
      </c>
      <c r="CG97">
        <f>CG96+10</f>
        <v/>
      </c>
      <c r="CH97">
        <f>CI96</f>
        <v/>
      </c>
      <c r="CO97">
        <f>IF(CI97="", "", (CH97-CI97)*1000/(CG97-CG96))</f>
        <v/>
      </c>
      <c r="CP97">
        <f>CO97/CL$2</f>
        <v/>
      </c>
      <c r="CQ97">
        <f>_xlfn.STDEV.P(CO95:CO97)/AVERAGE(CO95:CO97)</f>
        <v/>
      </c>
      <c r="CR97">
        <f>AVERAGE(CO95:CO97)</f>
        <v/>
      </c>
      <c r="CS97">
        <f>CS96+10</f>
        <v/>
      </c>
      <c r="CT97">
        <f>CU96</f>
        <v/>
      </c>
      <c r="DA97">
        <f>IF(CU97="", "", (CT97-CU97)*1000/(CS97-CS96))</f>
        <v/>
      </c>
      <c r="DB97">
        <f>DA97/CX$2</f>
        <v/>
      </c>
      <c r="DC97">
        <f>_xlfn.STDEV.P(DA95:DA97)/AVERAGE(DA95:DA97)</f>
        <v/>
      </c>
      <c r="DD97">
        <f>AVERAGE(DA95:DA97)</f>
        <v/>
      </c>
    </row>
    <row r="98">
      <c r="A98">
        <f>A97+10</f>
        <v/>
      </c>
      <c r="B98">
        <f>C97</f>
        <v/>
      </c>
      <c r="I98">
        <f>IF(C98="", "", (B98-C98)*1000/(A98-A97))</f>
        <v/>
      </c>
      <c r="J98">
        <f>I98/F$2</f>
        <v/>
      </c>
      <c r="M98">
        <f>M97+10</f>
        <v/>
      </c>
      <c r="N98">
        <f>O97</f>
        <v/>
      </c>
      <c r="U98">
        <f>IF(O98="", "", (N98-O98)*1000/(M98-M97))</f>
        <v/>
      </c>
      <c r="V98">
        <f>U98/R$2</f>
        <v/>
      </c>
      <c r="Y98">
        <f>Y97+10</f>
        <v/>
      </c>
      <c r="Z98">
        <f>AA97</f>
        <v/>
      </c>
      <c r="AG98">
        <f>IF(AA98="", "", (Z98-AA98)*1000/(Y98-Y97))</f>
        <v/>
      </c>
      <c r="AH98">
        <f>AG98/AD$2</f>
        <v/>
      </c>
      <c r="AK98">
        <f>AK97+10</f>
        <v/>
      </c>
      <c r="AL98">
        <f>AM97</f>
        <v/>
      </c>
      <c r="AS98">
        <f>IF(AM98="", "", (AL98-AM98)*1000/(AK98-AK97))</f>
        <v/>
      </c>
      <c r="AT98">
        <f>AS98/AP$2</f>
        <v/>
      </c>
      <c r="AW98">
        <f>AW97+10</f>
        <v/>
      </c>
      <c r="AX98">
        <f>AY97</f>
        <v/>
      </c>
      <c r="BE98">
        <f>IF(AY98="", "", (AX98-AY98)*1000/(AW98-AW97))</f>
        <v/>
      </c>
      <c r="BF98">
        <f>BE98/BB$2</f>
        <v/>
      </c>
      <c r="BI98">
        <f>BI97+10</f>
        <v/>
      </c>
      <c r="BJ98">
        <f>BK97</f>
        <v/>
      </c>
      <c r="BQ98">
        <f>IF(BK98="", "", (BJ98-BK98)*1000/(BI98-BI97))</f>
        <v/>
      </c>
      <c r="BR98">
        <f>BQ98/BN$2</f>
        <v/>
      </c>
      <c r="BU98">
        <f>BU97+10</f>
        <v/>
      </c>
      <c r="BV98">
        <f>BW97</f>
        <v/>
      </c>
      <c r="CC98">
        <f>IF(BW98="", "", (BV98-BW98)*1000/(BU98-BU97))</f>
        <v/>
      </c>
      <c r="CD98">
        <f>CC98/BZ$2</f>
        <v/>
      </c>
      <c r="CG98">
        <f>CG97+10</f>
        <v/>
      </c>
      <c r="CH98">
        <f>CI97</f>
        <v/>
      </c>
      <c r="CO98">
        <f>IF(CI98="", "", (CH98-CI98)*1000/(CG98-CG97))</f>
        <v/>
      </c>
      <c r="CP98">
        <f>CO98/CL$2</f>
        <v/>
      </c>
      <c r="CS98">
        <f>CS97+10</f>
        <v/>
      </c>
      <c r="CT98">
        <f>CU97</f>
        <v/>
      </c>
      <c r="DA98">
        <f>IF(CU98="", "", (CT98-CU98)*1000/(CS98-CS97))</f>
        <v/>
      </c>
      <c r="DB98">
        <f>DA98/CX$2</f>
        <v/>
      </c>
    </row>
    <row r="99">
      <c r="A99">
        <f>A98+10</f>
        <v/>
      </c>
      <c r="B99">
        <f>C98</f>
        <v/>
      </c>
      <c r="I99">
        <f>IF(C99="", "", (B99-C99)*1000/(A99-A98))</f>
        <v/>
      </c>
      <c r="J99">
        <f>I99/F$2</f>
        <v/>
      </c>
      <c r="M99">
        <f>M98+10</f>
        <v/>
      </c>
      <c r="N99">
        <f>O98</f>
        <v/>
      </c>
      <c r="U99">
        <f>IF(O99="", "", (N99-O99)*1000/(M99-M98))</f>
        <v/>
      </c>
      <c r="V99">
        <f>U99/R$2</f>
        <v/>
      </c>
      <c r="Y99">
        <f>Y98+10</f>
        <v/>
      </c>
      <c r="Z99">
        <f>AA98</f>
        <v/>
      </c>
      <c r="AG99">
        <f>IF(AA99="", "", (Z99-AA99)*1000/(Y99-Y98))</f>
        <v/>
      </c>
      <c r="AH99">
        <f>AG99/AD$2</f>
        <v/>
      </c>
      <c r="AK99">
        <f>AK98+10</f>
        <v/>
      </c>
      <c r="AL99">
        <f>AM98</f>
        <v/>
      </c>
      <c r="AS99">
        <f>IF(AM99="", "", (AL99-AM99)*1000/(AK99-AK98))</f>
        <v/>
      </c>
      <c r="AT99">
        <f>AS99/AP$2</f>
        <v/>
      </c>
      <c r="AW99">
        <f>AW98+10</f>
        <v/>
      </c>
      <c r="AX99">
        <f>AY98</f>
        <v/>
      </c>
      <c r="BE99">
        <f>IF(AY99="", "", (AX99-AY99)*1000/(AW99-AW98))</f>
        <v/>
      </c>
      <c r="BF99">
        <f>BE99/BB$2</f>
        <v/>
      </c>
      <c r="BI99">
        <f>BI98+10</f>
        <v/>
      </c>
      <c r="BJ99">
        <f>BK98</f>
        <v/>
      </c>
      <c r="BQ99">
        <f>IF(BK99="", "", (BJ99-BK99)*1000/(BI99-BI98))</f>
        <v/>
      </c>
      <c r="BR99">
        <f>BQ99/BN$2</f>
        <v/>
      </c>
      <c r="BU99">
        <f>BU98+10</f>
        <v/>
      </c>
      <c r="BV99">
        <f>BW98</f>
        <v/>
      </c>
      <c r="CC99">
        <f>IF(BW99="", "", (BV99-BW99)*1000/(BU99-BU98))</f>
        <v/>
      </c>
      <c r="CD99">
        <f>CC99/BZ$2</f>
        <v/>
      </c>
      <c r="CG99">
        <f>CG98+10</f>
        <v/>
      </c>
      <c r="CH99">
        <f>CI98</f>
        <v/>
      </c>
      <c r="CO99">
        <f>IF(CI99="", "", (CH99-CI99)*1000/(CG99-CG98))</f>
        <v/>
      </c>
      <c r="CP99">
        <f>CO99/CL$2</f>
        <v/>
      </c>
      <c r="CS99">
        <f>CS98+10</f>
        <v/>
      </c>
      <c r="CT99">
        <f>CU98</f>
        <v/>
      </c>
      <c r="DA99">
        <f>IF(CU99="", "", (CT99-CU99)*1000/(CS99-CS98))</f>
        <v/>
      </c>
      <c r="DB99">
        <f>DA99/CX$2</f>
        <v/>
      </c>
    </row>
    <row r="100">
      <c r="A100">
        <f>A99+10</f>
        <v/>
      </c>
      <c r="B100">
        <f>C99</f>
        <v/>
      </c>
      <c r="I100">
        <f>IF(C100="", "", (B100-C100)*1000/(A100-A99))</f>
        <v/>
      </c>
      <c r="J100">
        <f>I100/F$2</f>
        <v/>
      </c>
      <c r="K100">
        <f>_xlfn.STDEV.P(I98:I100)/AVERAGE(I98:I100)</f>
        <v/>
      </c>
      <c r="L100">
        <f>AVERAGE(I98:I100)</f>
        <v/>
      </c>
      <c r="M100">
        <f>M99+10</f>
        <v/>
      </c>
      <c r="N100">
        <f>O99</f>
        <v/>
      </c>
      <c r="U100">
        <f>IF(O100="", "", (N100-O100)*1000/(M100-M99))</f>
        <v/>
      </c>
      <c r="V100">
        <f>U100/R$2</f>
        <v/>
      </c>
      <c r="W100">
        <f>_xlfn.STDEV.P(U98:U100)/AVERAGE(U98:U100)</f>
        <v/>
      </c>
      <c r="X100">
        <f>AVERAGE(U98:U100)</f>
        <v/>
      </c>
      <c r="Y100">
        <f>Y99+10</f>
        <v/>
      </c>
      <c r="Z100">
        <f>AA99</f>
        <v/>
      </c>
      <c r="AG100">
        <f>IF(AA100="", "", (Z100-AA100)*1000/(Y100-Y99))</f>
        <v/>
      </c>
      <c r="AH100">
        <f>AG100/AD$2</f>
        <v/>
      </c>
      <c r="AI100">
        <f>_xlfn.STDEV.P(AG98:AG100)/AVERAGE(AG98:AG100)</f>
        <v/>
      </c>
      <c r="AJ100">
        <f>AVERAGE(AG98:AG100)</f>
        <v/>
      </c>
      <c r="AK100">
        <f>AK99+10</f>
        <v/>
      </c>
      <c r="AL100">
        <f>AM99</f>
        <v/>
      </c>
      <c r="AS100">
        <f>IF(AM100="", "", (AL100-AM100)*1000/(AK100-AK99))</f>
        <v/>
      </c>
      <c r="AT100">
        <f>AS100/AP$2</f>
        <v/>
      </c>
      <c r="AU100">
        <f>_xlfn.STDEV.P(AS98:AS100)/AVERAGE(AS98:AS100)</f>
        <v/>
      </c>
      <c r="AV100">
        <f>AVERAGE(AS98:AS100)</f>
        <v/>
      </c>
      <c r="AW100">
        <f>AW99+10</f>
        <v/>
      </c>
      <c r="AX100">
        <f>AY99</f>
        <v/>
      </c>
      <c r="BE100">
        <f>IF(AY100="", "", (AX100-AY100)*1000/(AW100-AW99))</f>
        <v/>
      </c>
      <c r="BF100">
        <f>BE100/BB$2</f>
        <v/>
      </c>
      <c r="BG100">
        <f>_xlfn.STDEV.P(BE98:BE100)/AVERAGE(BE98:BE100)</f>
        <v/>
      </c>
      <c r="BH100">
        <f>AVERAGE(BE98:BE100)</f>
        <v/>
      </c>
      <c r="BI100">
        <f>BI99+10</f>
        <v/>
      </c>
      <c r="BJ100">
        <f>BK99</f>
        <v/>
      </c>
      <c r="BQ100">
        <f>IF(BK100="", "", (BJ100-BK100)*1000/(BI100-BI99))</f>
        <v/>
      </c>
      <c r="BR100">
        <f>BQ100/BN$2</f>
        <v/>
      </c>
      <c r="BS100">
        <f>_xlfn.STDEV.P(BQ98:BQ100)/AVERAGE(BQ98:BQ100)</f>
        <v/>
      </c>
      <c r="BT100">
        <f>AVERAGE(BQ98:BQ100)</f>
        <v/>
      </c>
      <c r="BU100">
        <f>BU99+10</f>
        <v/>
      </c>
      <c r="BV100">
        <f>BW99</f>
        <v/>
      </c>
      <c r="CC100">
        <f>IF(BW100="", "", (BV100-BW100)*1000/(BU100-BU99))</f>
        <v/>
      </c>
      <c r="CD100">
        <f>CC100/BZ$2</f>
        <v/>
      </c>
      <c r="CE100">
        <f>_xlfn.STDEV.P(CC98:CC100)/AVERAGE(CC98:CC100)</f>
        <v/>
      </c>
      <c r="CF100">
        <f>AVERAGE(CC98:CC100)</f>
        <v/>
      </c>
      <c r="CG100">
        <f>CG99+10</f>
        <v/>
      </c>
      <c r="CH100">
        <f>CI99</f>
        <v/>
      </c>
      <c r="CO100">
        <f>IF(CI100="", "", (CH100-CI100)*1000/(CG100-CG99))</f>
        <v/>
      </c>
      <c r="CP100">
        <f>CO100/CL$2</f>
        <v/>
      </c>
      <c r="CQ100">
        <f>_xlfn.STDEV.P(CO98:CO100)/AVERAGE(CO98:CO100)</f>
        <v/>
      </c>
      <c r="CR100">
        <f>AVERAGE(CO98:CO100)</f>
        <v/>
      </c>
      <c r="CS100">
        <f>CS99+10</f>
        <v/>
      </c>
      <c r="CT100">
        <f>CU99</f>
        <v/>
      </c>
      <c r="DA100">
        <f>IF(CU100="", "", (CT100-CU100)*1000/(CS100-CS99))</f>
        <v/>
      </c>
      <c r="DB100">
        <f>DA100/CX$2</f>
        <v/>
      </c>
      <c r="DC100">
        <f>_xlfn.STDEV.P(DA98:DA100)/AVERAGE(DA98:DA100)</f>
        <v/>
      </c>
      <c r="DD100">
        <f>AVERAGE(DA98:DA100)</f>
        <v/>
      </c>
    </row>
    <row r="101">
      <c r="A101">
        <f>A100+10</f>
        <v/>
      </c>
      <c r="B101">
        <f>C100</f>
        <v/>
      </c>
      <c r="I101">
        <f>IF(C101="", "", (B101-C101)*1000/(A101-A100))</f>
        <v/>
      </c>
      <c r="J101">
        <f>I101/F$2</f>
        <v/>
      </c>
      <c r="M101">
        <f>M100+10</f>
        <v/>
      </c>
      <c r="N101">
        <f>O100</f>
        <v/>
      </c>
      <c r="U101">
        <f>IF(O101="", "", (N101-O101)*1000/(M101-M100))</f>
        <v/>
      </c>
      <c r="V101">
        <f>U101/R$2</f>
        <v/>
      </c>
      <c r="Y101">
        <f>Y100+10</f>
        <v/>
      </c>
      <c r="Z101">
        <f>AA100</f>
        <v/>
      </c>
      <c r="AG101">
        <f>IF(AA101="", "", (Z101-AA101)*1000/(Y101-Y100))</f>
        <v/>
      </c>
      <c r="AH101">
        <f>AG101/AD$2</f>
        <v/>
      </c>
      <c r="AK101">
        <f>AK100+10</f>
        <v/>
      </c>
      <c r="AL101">
        <f>AM100</f>
        <v/>
      </c>
      <c r="AS101">
        <f>IF(AM101="", "", (AL101-AM101)*1000/(AK101-AK100))</f>
        <v/>
      </c>
      <c r="AT101">
        <f>AS101/AP$2</f>
        <v/>
      </c>
      <c r="AW101">
        <f>AW100+10</f>
        <v/>
      </c>
      <c r="AX101">
        <f>AY100</f>
        <v/>
      </c>
      <c r="BE101">
        <f>IF(AY101="", "", (AX101-AY101)*1000/(AW101-AW100))</f>
        <v/>
      </c>
      <c r="BF101">
        <f>BE101/BB$2</f>
        <v/>
      </c>
      <c r="BI101">
        <f>BI100+10</f>
        <v/>
      </c>
      <c r="BJ101">
        <f>BK100</f>
        <v/>
      </c>
      <c r="BQ101">
        <f>IF(BK101="", "", (BJ101-BK101)*1000/(BI101-BI100))</f>
        <v/>
      </c>
      <c r="BR101">
        <f>BQ101/BN$2</f>
        <v/>
      </c>
      <c r="BU101">
        <f>BU100+10</f>
        <v/>
      </c>
      <c r="BV101">
        <f>BW100</f>
        <v/>
      </c>
      <c r="CC101">
        <f>IF(BW101="", "", (BV101-BW101)*1000/(BU101-BU100))</f>
        <v/>
      </c>
      <c r="CD101">
        <f>CC101/BZ$2</f>
        <v/>
      </c>
      <c r="CG101">
        <f>CG100+10</f>
        <v/>
      </c>
      <c r="CH101">
        <f>CI100</f>
        <v/>
      </c>
      <c r="CO101">
        <f>IF(CI101="", "", (CH101-CI101)*1000/(CG101-CG100))</f>
        <v/>
      </c>
      <c r="CP101">
        <f>CO101/CL$2</f>
        <v/>
      </c>
      <c r="CS101">
        <f>CS100+10</f>
        <v/>
      </c>
      <c r="CT101">
        <f>CU100</f>
        <v/>
      </c>
      <c r="DA101">
        <f>IF(CU101="", "", (CT101-CU101)*1000/(CS101-CS100))</f>
        <v/>
      </c>
      <c r="DB101">
        <f>DA101/CX$2</f>
        <v/>
      </c>
    </row>
    <row r="102">
      <c r="A102">
        <f>A101+10</f>
        <v/>
      </c>
      <c r="B102">
        <f>C101</f>
        <v/>
      </c>
      <c r="I102">
        <f>IF(C102="", "", (B102-C102)*1000/(A102-A101))</f>
        <v/>
      </c>
      <c r="J102">
        <f>I102/F$2</f>
        <v/>
      </c>
      <c r="M102">
        <f>M101+10</f>
        <v/>
      </c>
      <c r="N102">
        <f>O101</f>
        <v/>
      </c>
      <c r="U102">
        <f>IF(O102="", "", (N102-O102)*1000/(M102-M101))</f>
        <v/>
      </c>
      <c r="V102">
        <f>U102/R$2</f>
        <v/>
      </c>
      <c r="Y102">
        <f>Y101+10</f>
        <v/>
      </c>
      <c r="Z102">
        <f>AA101</f>
        <v/>
      </c>
      <c r="AG102">
        <f>IF(AA102="", "", (Z102-AA102)*1000/(Y102-Y101))</f>
        <v/>
      </c>
      <c r="AH102">
        <f>AG102/AD$2</f>
        <v/>
      </c>
      <c r="AK102">
        <f>AK101+10</f>
        <v/>
      </c>
      <c r="AL102">
        <f>AM101</f>
        <v/>
      </c>
      <c r="AS102">
        <f>IF(AM102="", "", (AL102-AM102)*1000/(AK102-AK101))</f>
        <v/>
      </c>
      <c r="AT102">
        <f>AS102/AP$2</f>
        <v/>
      </c>
      <c r="AW102">
        <f>AW101+10</f>
        <v/>
      </c>
      <c r="AX102">
        <f>AY101</f>
        <v/>
      </c>
      <c r="BE102">
        <f>IF(AY102="", "", (AX102-AY102)*1000/(AW102-AW101))</f>
        <v/>
      </c>
      <c r="BF102">
        <f>BE102/BB$2</f>
        <v/>
      </c>
      <c r="BI102">
        <f>BI101+10</f>
        <v/>
      </c>
      <c r="BJ102">
        <f>BK101</f>
        <v/>
      </c>
      <c r="BQ102">
        <f>IF(BK102="", "", (BJ102-BK102)*1000/(BI102-BI101))</f>
        <v/>
      </c>
      <c r="BR102">
        <f>BQ102/BN$2</f>
        <v/>
      </c>
      <c r="BU102">
        <f>BU101+10</f>
        <v/>
      </c>
      <c r="BV102">
        <f>BW101</f>
        <v/>
      </c>
      <c r="CC102">
        <f>IF(BW102="", "", (BV102-BW102)*1000/(BU102-BU101))</f>
        <v/>
      </c>
      <c r="CD102">
        <f>CC102/BZ$2</f>
        <v/>
      </c>
      <c r="CG102">
        <f>CG101+10</f>
        <v/>
      </c>
      <c r="CH102">
        <f>CI101</f>
        <v/>
      </c>
      <c r="CO102">
        <f>IF(CI102="", "", (CH102-CI102)*1000/(CG102-CG101))</f>
        <v/>
      </c>
      <c r="CP102">
        <f>CO102/CL$2</f>
        <v/>
      </c>
      <c r="CS102">
        <f>CS101+10</f>
        <v/>
      </c>
      <c r="CT102">
        <f>CU101</f>
        <v/>
      </c>
      <c r="DA102">
        <f>IF(CU102="", "", (CT102-CU102)*1000/(CS102-CS101))</f>
        <v/>
      </c>
      <c r="DB102">
        <f>DA102/CX$2</f>
        <v/>
      </c>
    </row>
    <row r="103">
      <c r="A103">
        <f>A102+10</f>
        <v/>
      </c>
      <c r="B103">
        <f>C102</f>
        <v/>
      </c>
      <c r="I103">
        <f>IF(C103="", "", (B103-C103)*1000/(A103-A102))</f>
        <v/>
      </c>
      <c r="J103">
        <f>I103/F$2</f>
        <v/>
      </c>
      <c r="K103">
        <f>_xlfn.STDEV.P(I101:I103)/AVERAGE(I101:I103)</f>
        <v/>
      </c>
      <c r="L103">
        <f>AVERAGE(I101:I103)</f>
        <v/>
      </c>
      <c r="M103">
        <f>M102+10</f>
        <v/>
      </c>
      <c r="N103">
        <f>O102</f>
        <v/>
      </c>
      <c r="U103">
        <f>IF(O103="", "", (N103-O103)*1000/(M103-M102))</f>
        <v/>
      </c>
      <c r="V103">
        <f>U103/R$2</f>
        <v/>
      </c>
      <c r="W103">
        <f>_xlfn.STDEV.P(U101:U103)/AVERAGE(U101:U103)</f>
        <v/>
      </c>
      <c r="X103">
        <f>AVERAGE(U101:U103)</f>
        <v/>
      </c>
      <c r="Y103">
        <f>Y102+10</f>
        <v/>
      </c>
      <c r="Z103">
        <f>AA102</f>
        <v/>
      </c>
      <c r="AG103">
        <f>IF(AA103="", "", (Z103-AA103)*1000/(Y103-Y102))</f>
        <v/>
      </c>
      <c r="AH103">
        <f>AG103/AD$2</f>
        <v/>
      </c>
      <c r="AI103">
        <f>_xlfn.STDEV.P(AG101:AG103)/AVERAGE(AG101:AG103)</f>
        <v/>
      </c>
      <c r="AJ103">
        <f>AVERAGE(AG101:AG103)</f>
        <v/>
      </c>
      <c r="AK103">
        <f>AK102+10</f>
        <v/>
      </c>
      <c r="AL103">
        <f>AM102</f>
        <v/>
      </c>
      <c r="AS103">
        <f>IF(AM103="", "", (AL103-AM103)*1000/(AK103-AK102))</f>
        <v/>
      </c>
      <c r="AT103">
        <f>AS103/AP$2</f>
        <v/>
      </c>
      <c r="AU103">
        <f>_xlfn.STDEV.P(AS101:AS103)/AVERAGE(AS101:AS103)</f>
        <v/>
      </c>
      <c r="AV103">
        <f>AVERAGE(AS101:AS103)</f>
        <v/>
      </c>
      <c r="AW103">
        <f>AW102+10</f>
        <v/>
      </c>
      <c r="AX103">
        <f>AY102</f>
        <v/>
      </c>
      <c r="BE103">
        <f>IF(AY103="", "", (AX103-AY103)*1000/(AW103-AW102))</f>
        <v/>
      </c>
      <c r="BF103">
        <f>BE103/BB$2</f>
        <v/>
      </c>
      <c r="BG103">
        <f>_xlfn.STDEV.P(BE101:BE103)/AVERAGE(BE101:BE103)</f>
        <v/>
      </c>
      <c r="BH103">
        <f>AVERAGE(BE101:BE103)</f>
        <v/>
      </c>
      <c r="BI103">
        <f>BI102+10</f>
        <v/>
      </c>
      <c r="BJ103">
        <f>BK102</f>
        <v/>
      </c>
      <c r="BQ103">
        <f>IF(BK103="", "", (BJ103-BK103)*1000/(BI103-BI102))</f>
        <v/>
      </c>
      <c r="BR103">
        <f>BQ103/BN$2</f>
        <v/>
      </c>
      <c r="BS103">
        <f>_xlfn.STDEV.P(BQ101:BQ103)/AVERAGE(BQ101:BQ103)</f>
        <v/>
      </c>
      <c r="BT103">
        <f>AVERAGE(BQ101:BQ103)</f>
        <v/>
      </c>
      <c r="BU103">
        <f>BU102+10</f>
        <v/>
      </c>
      <c r="BV103">
        <f>BW102</f>
        <v/>
      </c>
      <c r="CC103">
        <f>IF(BW103="", "", (BV103-BW103)*1000/(BU103-BU102))</f>
        <v/>
      </c>
      <c r="CD103">
        <f>CC103/BZ$2</f>
        <v/>
      </c>
      <c r="CE103">
        <f>_xlfn.STDEV.P(CC101:CC103)/AVERAGE(CC101:CC103)</f>
        <v/>
      </c>
      <c r="CF103">
        <f>AVERAGE(CC101:CC103)</f>
        <v/>
      </c>
      <c r="CG103">
        <f>CG102+10</f>
        <v/>
      </c>
      <c r="CH103">
        <f>CI102</f>
        <v/>
      </c>
      <c r="CO103">
        <f>IF(CI103="", "", (CH103-CI103)*1000/(CG103-CG102))</f>
        <v/>
      </c>
      <c r="CP103">
        <f>CO103/CL$2</f>
        <v/>
      </c>
      <c r="CQ103">
        <f>_xlfn.STDEV.P(CO101:CO103)/AVERAGE(CO101:CO103)</f>
        <v/>
      </c>
      <c r="CR103">
        <f>AVERAGE(CO101:CO103)</f>
        <v/>
      </c>
      <c r="CS103">
        <f>CS102+10</f>
        <v/>
      </c>
      <c r="CT103">
        <f>CU102</f>
        <v/>
      </c>
      <c r="DA103">
        <f>IF(CU103="", "", (CT103-CU103)*1000/(CS103-CS102))</f>
        <v/>
      </c>
      <c r="DB103">
        <f>DA103/CX$2</f>
        <v/>
      </c>
      <c r="DC103">
        <f>_xlfn.STDEV.P(DA101:DA103)/AVERAGE(DA101:DA103)</f>
        <v/>
      </c>
      <c r="DD103">
        <f>AVERAGE(DA101:DA103)</f>
        <v/>
      </c>
    </row>
    <row r="104">
      <c r="A104">
        <f>A103+10</f>
        <v/>
      </c>
      <c r="B104">
        <f>C103</f>
        <v/>
      </c>
      <c r="I104">
        <f>IF(C104="", "", (B104-C104)*1000/(A104-A103))</f>
        <v/>
      </c>
      <c r="J104">
        <f>I104/F$2</f>
        <v/>
      </c>
      <c r="M104">
        <f>M103+10</f>
        <v/>
      </c>
      <c r="N104">
        <f>O103</f>
        <v/>
      </c>
      <c r="U104">
        <f>IF(O104="", "", (N104-O104)*1000/(M104-M103))</f>
        <v/>
      </c>
      <c r="V104">
        <f>U104/R$2</f>
        <v/>
      </c>
      <c r="Y104">
        <f>Y103+10</f>
        <v/>
      </c>
      <c r="Z104">
        <f>AA103</f>
        <v/>
      </c>
      <c r="AG104">
        <f>IF(AA104="", "", (Z104-AA104)*1000/(Y104-Y103))</f>
        <v/>
      </c>
      <c r="AH104">
        <f>AG104/AD$2</f>
        <v/>
      </c>
      <c r="AK104">
        <f>AK103+10</f>
        <v/>
      </c>
      <c r="AL104">
        <f>AM103</f>
        <v/>
      </c>
      <c r="AS104">
        <f>IF(AM104="", "", (AL104-AM104)*1000/(AK104-AK103))</f>
        <v/>
      </c>
      <c r="AT104">
        <f>AS104/AP$2</f>
        <v/>
      </c>
      <c r="AW104">
        <f>AW103+10</f>
        <v/>
      </c>
      <c r="AX104">
        <f>AY103</f>
        <v/>
      </c>
      <c r="BE104">
        <f>IF(AY104="", "", (AX104-AY104)*1000/(AW104-AW103))</f>
        <v/>
      </c>
      <c r="BF104">
        <f>BE104/BB$2</f>
        <v/>
      </c>
      <c r="BI104">
        <f>BI103+10</f>
        <v/>
      </c>
      <c r="BJ104">
        <f>BK103</f>
        <v/>
      </c>
      <c r="BQ104">
        <f>IF(BK104="", "", (BJ104-BK104)*1000/(BI104-BI103))</f>
        <v/>
      </c>
      <c r="BR104">
        <f>BQ104/BN$2</f>
        <v/>
      </c>
      <c r="BU104">
        <f>BU103+10</f>
        <v/>
      </c>
      <c r="BV104">
        <f>BW103</f>
        <v/>
      </c>
      <c r="CC104">
        <f>IF(BW104="", "", (BV104-BW104)*1000/(BU104-BU103))</f>
        <v/>
      </c>
      <c r="CD104">
        <f>CC104/BZ$2</f>
        <v/>
      </c>
      <c r="CG104">
        <f>CG103+10</f>
        <v/>
      </c>
      <c r="CH104">
        <f>CI103</f>
        <v/>
      </c>
      <c r="CO104">
        <f>IF(CI104="", "", (CH104-CI104)*1000/(CG104-CG103))</f>
        <v/>
      </c>
      <c r="CP104">
        <f>CO104/CL$2</f>
        <v/>
      </c>
      <c r="CS104">
        <f>CS103+10</f>
        <v/>
      </c>
      <c r="CT104">
        <f>CU103</f>
        <v/>
      </c>
      <c r="DA104">
        <f>IF(CU104="", "", (CT104-CU104)*1000/(CS104-CS103))</f>
        <v/>
      </c>
      <c r="DB104">
        <f>DA104/CX$2</f>
        <v/>
      </c>
    </row>
    <row r="105">
      <c r="A105">
        <f>A104+10</f>
        <v/>
      </c>
      <c r="B105">
        <f>C104</f>
        <v/>
      </c>
      <c r="I105">
        <f>IF(C105="", "", (B105-C105)*1000/(A105-A104))</f>
        <v/>
      </c>
      <c r="J105">
        <f>I105/F$2</f>
        <v/>
      </c>
      <c r="M105">
        <f>M104+10</f>
        <v/>
      </c>
      <c r="N105">
        <f>O104</f>
        <v/>
      </c>
      <c r="U105">
        <f>IF(O105="", "", (N105-O105)*1000/(M105-M104))</f>
        <v/>
      </c>
      <c r="V105">
        <f>U105/R$2</f>
        <v/>
      </c>
      <c r="Y105">
        <f>Y104+10</f>
        <v/>
      </c>
      <c r="Z105">
        <f>AA104</f>
        <v/>
      </c>
      <c r="AG105">
        <f>IF(AA105="", "", (Z105-AA105)*1000/(Y105-Y104))</f>
        <v/>
      </c>
      <c r="AH105">
        <f>AG105/AD$2</f>
        <v/>
      </c>
      <c r="AK105">
        <f>AK104+10</f>
        <v/>
      </c>
      <c r="AL105">
        <f>AM104</f>
        <v/>
      </c>
      <c r="AS105">
        <f>IF(AM105="", "", (AL105-AM105)*1000/(AK105-AK104))</f>
        <v/>
      </c>
      <c r="AT105">
        <f>AS105/AP$2</f>
        <v/>
      </c>
      <c r="AW105">
        <f>AW104+10</f>
        <v/>
      </c>
      <c r="AX105">
        <f>AY104</f>
        <v/>
      </c>
      <c r="BE105">
        <f>IF(AY105="", "", (AX105-AY105)*1000/(AW105-AW104))</f>
        <v/>
      </c>
      <c r="BF105">
        <f>BE105/BB$2</f>
        <v/>
      </c>
      <c r="BI105">
        <f>BI104+10</f>
        <v/>
      </c>
      <c r="BJ105">
        <f>BK104</f>
        <v/>
      </c>
      <c r="BQ105">
        <f>IF(BK105="", "", (BJ105-BK105)*1000/(BI105-BI104))</f>
        <v/>
      </c>
      <c r="BR105">
        <f>BQ105/BN$2</f>
        <v/>
      </c>
      <c r="BU105">
        <f>BU104+10</f>
        <v/>
      </c>
      <c r="BV105">
        <f>BW104</f>
        <v/>
      </c>
      <c r="CC105">
        <f>IF(BW105="", "", (BV105-BW105)*1000/(BU105-BU104))</f>
        <v/>
      </c>
      <c r="CD105">
        <f>CC105/BZ$2</f>
        <v/>
      </c>
      <c r="CG105">
        <f>CG104+10</f>
        <v/>
      </c>
      <c r="CH105">
        <f>CI104</f>
        <v/>
      </c>
      <c r="CO105">
        <f>IF(CI105="", "", (CH105-CI105)*1000/(CG105-CG104))</f>
        <v/>
      </c>
      <c r="CP105">
        <f>CO105/CL$2</f>
        <v/>
      </c>
      <c r="CS105">
        <f>CS104+10</f>
        <v/>
      </c>
      <c r="CT105">
        <f>CU104</f>
        <v/>
      </c>
      <c r="DA105">
        <f>IF(CU105="", "", (CT105-CU105)*1000/(CS105-CS104))</f>
        <v/>
      </c>
      <c r="DB105">
        <f>DA105/CX$2</f>
        <v/>
      </c>
    </row>
    <row r="106">
      <c r="A106">
        <f>A105+10</f>
        <v/>
      </c>
      <c r="B106">
        <f>C105</f>
        <v/>
      </c>
      <c r="I106">
        <f>IF(C106="", "", (B106-C106)*1000/(A106-A105))</f>
        <v/>
      </c>
      <c r="J106">
        <f>I106/F$2</f>
        <v/>
      </c>
      <c r="K106">
        <f>_xlfn.STDEV.P(I104:I106)/AVERAGE(I104:I106)</f>
        <v/>
      </c>
      <c r="L106">
        <f>AVERAGE(I104:I106)</f>
        <v/>
      </c>
      <c r="M106">
        <f>M105+10</f>
        <v/>
      </c>
      <c r="N106">
        <f>O105</f>
        <v/>
      </c>
      <c r="U106">
        <f>IF(O106="", "", (N106-O106)*1000/(M106-M105))</f>
        <v/>
      </c>
      <c r="V106">
        <f>U106/R$2</f>
        <v/>
      </c>
      <c r="W106">
        <f>_xlfn.STDEV.P(U104:U106)/AVERAGE(U104:U106)</f>
        <v/>
      </c>
      <c r="X106">
        <f>AVERAGE(U104:U106)</f>
        <v/>
      </c>
      <c r="Y106">
        <f>Y105+10</f>
        <v/>
      </c>
      <c r="Z106">
        <f>AA105</f>
        <v/>
      </c>
      <c r="AG106">
        <f>IF(AA106="", "", (Z106-AA106)*1000/(Y106-Y105))</f>
        <v/>
      </c>
      <c r="AH106">
        <f>AG106/AD$2</f>
        <v/>
      </c>
      <c r="AI106">
        <f>_xlfn.STDEV.P(AG104:AG106)/AVERAGE(AG104:AG106)</f>
        <v/>
      </c>
      <c r="AJ106">
        <f>AVERAGE(AG104:AG106)</f>
        <v/>
      </c>
      <c r="AK106">
        <f>AK105+10</f>
        <v/>
      </c>
      <c r="AL106">
        <f>AM105</f>
        <v/>
      </c>
      <c r="AS106">
        <f>IF(AM106="", "", (AL106-AM106)*1000/(AK106-AK105))</f>
        <v/>
      </c>
      <c r="AT106">
        <f>AS106/AP$2</f>
        <v/>
      </c>
      <c r="AU106">
        <f>_xlfn.STDEV.P(AS104:AS106)/AVERAGE(AS104:AS106)</f>
        <v/>
      </c>
      <c r="AV106">
        <f>AVERAGE(AS104:AS106)</f>
        <v/>
      </c>
      <c r="AW106">
        <f>AW105+10</f>
        <v/>
      </c>
      <c r="AX106">
        <f>AY105</f>
        <v/>
      </c>
      <c r="BE106">
        <f>IF(AY106="", "", (AX106-AY106)*1000/(AW106-AW105))</f>
        <v/>
      </c>
      <c r="BF106">
        <f>BE106/BB$2</f>
        <v/>
      </c>
      <c r="BG106">
        <f>_xlfn.STDEV.P(BE104:BE106)/AVERAGE(BE104:BE106)</f>
        <v/>
      </c>
      <c r="BH106">
        <f>AVERAGE(BE104:BE106)</f>
        <v/>
      </c>
      <c r="BI106">
        <f>BI105+10</f>
        <v/>
      </c>
      <c r="BJ106">
        <f>BK105</f>
        <v/>
      </c>
      <c r="BQ106">
        <f>IF(BK106="", "", (BJ106-BK106)*1000/(BI106-BI105))</f>
        <v/>
      </c>
      <c r="BR106">
        <f>BQ106/BN$2</f>
        <v/>
      </c>
      <c r="BS106">
        <f>_xlfn.STDEV.P(BQ104:BQ106)/AVERAGE(BQ104:BQ106)</f>
        <v/>
      </c>
      <c r="BT106">
        <f>AVERAGE(BQ104:BQ106)</f>
        <v/>
      </c>
      <c r="BU106">
        <f>BU105+10</f>
        <v/>
      </c>
      <c r="BV106">
        <f>BW105</f>
        <v/>
      </c>
      <c r="CC106">
        <f>IF(BW106="", "", (BV106-BW106)*1000/(BU106-BU105))</f>
        <v/>
      </c>
      <c r="CD106">
        <f>CC106/BZ$2</f>
        <v/>
      </c>
      <c r="CE106">
        <f>_xlfn.STDEV.P(CC104:CC106)/AVERAGE(CC104:CC106)</f>
        <v/>
      </c>
      <c r="CF106">
        <f>AVERAGE(CC104:CC106)</f>
        <v/>
      </c>
      <c r="CG106">
        <f>CG105+10</f>
        <v/>
      </c>
      <c r="CH106">
        <f>CI105</f>
        <v/>
      </c>
      <c r="CO106">
        <f>IF(CI106="", "", (CH106-CI106)*1000/(CG106-CG105))</f>
        <v/>
      </c>
      <c r="CP106">
        <f>CO106/CL$2</f>
        <v/>
      </c>
      <c r="CQ106">
        <f>_xlfn.STDEV.P(CO104:CO106)/AVERAGE(CO104:CO106)</f>
        <v/>
      </c>
      <c r="CR106">
        <f>AVERAGE(CO104:CO106)</f>
        <v/>
      </c>
      <c r="CS106">
        <f>CS105+10</f>
        <v/>
      </c>
      <c r="CT106">
        <f>CU105</f>
        <v/>
      </c>
      <c r="DA106">
        <f>IF(CU106="", "", (CT106-CU106)*1000/(CS106-CS105))</f>
        <v/>
      </c>
      <c r="DB106">
        <f>DA106/CX$2</f>
        <v/>
      </c>
      <c r="DC106">
        <f>_xlfn.STDEV.P(DA104:DA106)/AVERAGE(DA104:DA106)</f>
        <v/>
      </c>
      <c r="DD106">
        <f>AVERAGE(DA104:DA106)</f>
        <v/>
      </c>
    </row>
    <row r="107">
      <c r="A107">
        <f>A106+10</f>
        <v/>
      </c>
      <c r="B107">
        <f>C106</f>
        <v/>
      </c>
      <c r="I107">
        <f>IF(C107="", "", (B107-C107)*1000/(A107-A106))</f>
        <v/>
      </c>
      <c r="J107">
        <f>I107/F$2</f>
        <v/>
      </c>
      <c r="M107">
        <f>M106+10</f>
        <v/>
      </c>
      <c r="N107">
        <f>O106</f>
        <v/>
      </c>
      <c r="U107">
        <f>IF(O107="", "", (N107-O107)*1000/(M107-M106))</f>
        <v/>
      </c>
      <c r="V107">
        <f>U107/R$2</f>
        <v/>
      </c>
      <c r="Y107">
        <f>Y106+10</f>
        <v/>
      </c>
      <c r="Z107">
        <f>AA106</f>
        <v/>
      </c>
      <c r="AG107">
        <f>IF(AA107="", "", (Z107-AA107)*1000/(Y107-Y106))</f>
        <v/>
      </c>
      <c r="AH107">
        <f>AG107/AD$2</f>
        <v/>
      </c>
      <c r="AK107">
        <f>AK106+10</f>
        <v/>
      </c>
      <c r="AL107">
        <f>AM106</f>
        <v/>
      </c>
      <c r="AS107">
        <f>IF(AM107="", "", (AL107-AM107)*1000/(AK107-AK106))</f>
        <v/>
      </c>
      <c r="AT107">
        <f>AS107/AP$2</f>
        <v/>
      </c>
      <c r="AW107">
        <f>AW106+10</f>
        <v/>
      </c>
      <c r="AX107">
        <f>AY106</f>
        <v/>
      </c>
      <c r="BE107">
        <f>IF(AY107="", "", (AX107-AY107)*1000/(AW107-AW106))</f>
        <v/>
      </c>
      <c r="BF107">
        <f>BE107/BB$2</f>
        <v/>
      </c>
      <c r="BI107">
        <f>BI106+10</f>
        <v/>
      </c>
      <c r="BJ107">
        <f>BK106</f>
        <v/>
      </c>
      <c r="BQ107">
        <f>IF(BK107="", "", (BJ107-BK107)*1000/(BI107-BI106))</f>
        <v/>
      </c>
      <c r="BR107">
        <f>BQ107/BN$2</f>
        <v/>
      </c>
      <c r="BU107">
        <f>BU106+10</f>
        <v/>
      </c>
      <c r="BV107">
        <f>BW106</f>
        <v/>
      </c>
      <c r="CC107">
        <f>IF(BW107="", "", (BV107-BW107)*1000/(BU107-BU106))</f>
        <v/>
      </c>
      <c r="CD107">
        <f>CC107/BZ$2</f>
        <v/>
      </c>
      <c r="CG107">
        <f>CG106+10</f>
        <v/>
      </c>
      <c r="CH107">
        <f>CI106</f>
        <v/>
      </c>
      <c r="CO107">
        <f>IF(CI107="", "", (CH107-CI107)*1000/(CG107-CG106))</f>
        <v/>
      </c>
      <c r="CP107">
        <f>CO107/CL$2</f>
        <v/>
      </c>
      <c r="CS107">
        <f>CS106+10</f>
        <v/>
      </c>
      <c r="CT107">
        <f>CU106</f>
        <v/>
      </c>
      <c r="DA107">
        <f>IF(CU107="", "", (CT107-CU107)*1000/(CS107-CS106))</f>
        <v/>
      </c>
      <c r="DB107">
        <f>DA107/CX$2</f>
        <v/>
      </c>
    </row>
    <row r="108">
      <c r="A108">
        <f>A107+10</f>
        <v/>
      </c>
      <c r="B108">
        <f>C107</f>
        <v/>
      </c>
      <c r="I108">
        <f>IF(C108="", "", (B108-C108)*1000/(A108-A107))</f>
        <v/>
      </c>
      <c r="J108">
        <f>I108/F$2</f>
        <v/>
      </c>
      <c r="M108">
        <f>M107+10</f>
        <v/>
      </c>
      <c r="N108">
        <f>O107</f>
        <v/>
      </c>
      <c r="U108">
        <f>IF(O108="", "", (N108-O108)*1000/(M108-M107))</f>
        <v/>
      </c>
      <c r="V108">
        <f>U108/R$2</f>
        <v/>
      </c>
      <c r="Y108">
        <f>Y107+10</f>
        <v/>
      </c>
      <c r="Z108">
        <f>AA107</f>
        <v/>
      </c>
      <c r="AG108">
        <f>IF(AA108="", "", (Z108-AA108)*1000/(Y108-Y107))</f>
        <v/>
      </c>
      <c r="AH108">
        <f>AG108/AD$2</f>
        <v/>
      </c>
      <c r="AK108">
        <f>AK107+10</f>
        <v/>
      </c>
      <c r="AL108">
        <f>AM107</f>
        <v/>
      </c>
      <c r="AS108">
        <f>IF(AM108="", "", (AL108-AM108)*1000/(AK108-AK107))</f>
        <v/>
      </c>
      <c r="AT108">
        <f>AS108/AP$2</f>
        <v/>
      </c>
      <c r="AW108">
        <f>AW107+10</f>
        <v/>
      </c>
      <c r="AX108">
        <f>AY107</f>
        <v/>
      </c>
      <c r="BE108">
        <f>IF(AY108="", "", (AX108-AY108)*1000/(AW108-AW107))</f>
        <v/>
      </c>
      <c r="BF108">
        <f>BE108/BB$2</f>
        <v/>
      </c>
      <c r="BI108">
        <f>BI107+10</f>
        <v/>
      </c>
      <c r="BJ108">
        <f>BK107</f>
        <v/>
      </c>
      <c r="BQ108">
        <f>IF(BK108="", "", (BJ108-BK108)*1000/(BI108-BI107))</f>
        <v/>
      </c>
      <c r="BR108">
        <f>BQ108/BN$2</f>
        <v/>
      </c>
      <c r="BU108">
        <f>BU107+10</f>
        <v/>
      </c>
      <c r="BV108">
        <f>BW107</f>
        <v/>
      </c>
      <c r="CC108">
        <f>IF(BW108="", "", (BV108-BW108)*1000/(BU108-BU107))</f>
        <v/>
      </c>
      <c r="CD108">
        <f>CC108/BZ$2</f>
        <v/>
      </c>
      <c r="CG108">
        <f>CG107+10</f>
        <v/>
      </c>
      <c r="CH108">
        <f>CI107</f>
        <v/>
      </c>
      <c r="CO108">
        <f>IF(CI108="", "", (CH108-CI108)*1000/(CG108-CG107))</f>
        <v/>
      </c>
      <c r="CP108">
        <f>CO108/CL$2</f>
        <v/>
      </c>
      <c r="CS108">
        <f>CS107+10</f>
        <v/>
      </c>
      <c r="CT108">
        <f>CU107</f>
        <v/>
      </c>
      <c r="DA108">
        <f>IF(CU108="", "", (CT108-CU108)*1000/(CS108-CS107))</f>
        <v/>
      </c>
      <c r="DB108">
        <f>DA108/CX$2</f>
        <v/>
      </c>
    </row>
    <row r="109">
      <c r="A109">
        <f>A108+10</f>
        <v/>
      </c>
      <c r="B109">
        <f>C108</f>
        <v/>
      </c>
      <c r="I109">
        <f>IF(C109="", "", (B109-C109)*1000/(A109-A108))</f>
        <v/>
      </c>
      <c r="J109">
        <f>I109/F$2</f>
        <v/>
      </c>
      <c r="K109">
        <f>_xlfn.STDEV.P(I107:I109)/AVERAGE(I107:I109)</f>
        <v/>
      </c>
      <c r="L109">
        <f>AVERAGE(I107:I109)</f>
        <v/>
      </c>
      <c r="M109">
        <f>M108+10</f>
        <v/>
      </c>
      <c r="N109">
        <f>O108</f>
        <v/>
      </c>
      <c r="U109">
        <f>IF(O109="", "", (N109-O109)*1000/(M109-M108))</f>
        <v/>
      </c>
      <c r="V109">
        <f>U109/R$2</f>
        <v/>
      </c>
      <c r="W109">
        <f>_xlfn.STDEV.P(U107:U109)/AVERAGE(U107:U109)</f>
        <v/>
      </c>
      <c r="X109">
        <f>AVERAGE(U107:U109)</f>
        <v/>
      </c>
      <c r="Y109">
        <f>Y108+10</f>
        <v/>
      </c>
      <c r="Z109">
        <f>AA108</f>
        <v/>
      </c>
      <c r="AG109">
        <f>IF(AA109="", "", (Z109-AA109)*1000/(Y109-Y108))</f>
        <v/>
      </c>
      <c r="AH109">
        <f>AG109/AD$2</f>
        <v/>
      </c>
      <c r="AI109">
        <f>_xlfn.STDEV.P(AG107:AG109)/AVERAGE(AG107:AG109)</f>
        <v/>
      </c>
      <c r="AJ109">
        <f>AVERAGE(AG107:AG109)</f>
        <v/>
      </c>
      <c r="AK109">
        <f>AK108+10</f>
        <v/>
      </c>
      <c r="AL109">
        <f>AM108</f>
        <v/>
      </c>
      <c r="AS109">
        <f>IF(AM109="", "", (AL109-AM109)*1000/(AK109-AK108))</f>
        <v/>
      </c>
      <c r="AT109">
        <f>AS109/AP$2</f>
        <v/>
      </c>
      <c r="AU109">
        <f>_xlfn.STDEV.P(AS107:AS109)/AVERAGE(AS107:AS109)</f>
        <v/>
      </c>
      <c r="AV109">
        <f>AVERAGE(AS107:AS109)</f>
        <v/>
      </c>
      <c r="AW109">
        <f>AW108+10</f>
        <v/>
      </c>
      <c r="AX109">
        <f>AY108</f>
        <v/>
      </c>
      <c r="BE109">
        <f>IF(AY109="", "", (AX109-AY109)*1000/(AW109-AW108))</f>
        <v/>
      </c>
      <c r="BF109">
        <f>BE109/BB$2</f>
        <v/>
      </c>
      <c r="BG109">
        <f>_xlfn.STDEV.P(BE107:BE109)/AVERAGE(BE107:BE109)</f>
        <v/>
      </c>
      <c r="BH109">
        <f>AVERAGE(BE107:BE109)</f>
        <v/>
      </c>
      <c r="BI109">
        <f>BI108+10</f>
        <v/>
      </c>
      <c r="BJ109">
        <f>BK108</f>
        <v/>
      </c>
      <c r="BQ109">
        <f>IF(BK109="", "", (BJ109-BK109)*1000/(BI109-BI108))</f>
        <v/>
      </c>
      <c r="BR109">
        <f>BQ109/BN$2</f>
        <v/>
      </c>
      <c r="BS109">
        <f>_xlfn.STDEV.P(BQ107:BQ109)/AVERAGE(BQ107:BQ109)</f>
        <v/>
      </c>
      <c r="BT109">
        <f>AVERAGE(BQ107:BQ109)</f>
        <v/>
      </c>
      <c r="BU109">
        <f>BU108+10</f>
        <v/>
      </c>
      <c r="BV109">
        <f>BW108</f>
        <v/>
      </c>
      <c r="CC109">
        <f>IF(BW109="", "", (BV109-BW109)*1000/(BU109-BU108))</f>
        <v/>
      </c>
      <c r="CD109">
        <f>CC109/BZ$2</f>
        <v/>
      </c>
      <c r="CE109">
        <f>_xlfn.STDEV.P(CC107:CC109)/AVERAGE(CC107:CC109)</f>
        <v/>
      </c>
      <c r="CF109">
        <f>AVERAGE(CC107:CC109)</f>
        <v/>
      </c>
      <c r="CG109">
        <f>CG108+10</f>
        <v/>
      </c>
      <c r="CH109">
        <f>CI108</f>
        <v/>
      </c>
      <c r="CO109">
        <f>IF(CI109="", "", (CH109-CI109)*1000/(CG109-CG108))</f>
        <v/>
      </c>
      <c r="CP109">
        <f>CO109/CL$2</f>
        <v/>
      </c>
      <c r="CQ109">
        <f>_xlfn.STDEV.P(CO107:CO109)/AVERAGE(CO107:CO109)</f>
        <v/>
      </c>
      <c r="CR109">
        <f>AVERAGE(CO107:CO109)</f>
        <v/>
      </c>
      <c r="CS109">
        <f>CS108+10</f>
        <v/>
      </c>
      <c r="CT109">
        <f>CU108</f>
        <v/>
      </c>
      <c r="DA109">
        <f>IF(CU109="", "", (CT109-CU109)*1000/(CS109-CS108))</f>
        <v/>
      </c>
      <c r="DB109">
        <f>DA109/CX$2</f>
        <v/>
      </c>
      <c r="DC109">
        <f>_xlfn.STDEV.P(DA107:DA109)/AVERAGE(DA107:DA109)</f>
        <v/>
      </c>
      <c r="DD109">
        <f>AVERAGE(DA107:DA109)</f>
        <v/>
      </c>
    </row>
    <row r="110">
      <c r="A110">
        <f>A109+10</f>
        <v/>
      </c>
      <c r="B110">
        <f>C109</f>
        <v/>
      </c>
      <c r="I110">
        <f>IF(C110="", "", (B110-C110)*1000/(A110-A109))</f>
        <v/>
      </c>
      <c r="J110">
        <f>I110/F$2</f>
        <v/>
      </c>
      <c r="M110">
        <f>M109+10</f>
        <v/>
      </c>
      <c r="N110">
        <f>O109</f>
        <v/>
      </c>
      <c r="U110">
        <f>IF(O110="", "", (N110-O110)*1000/(M110-M109))</f>
        <v/>
      </c>
      <c r="V110">
        <f>U110/R$2</f>
        <v/>
      </c>
      <c r="Y110">
        <f>Y109+10</f>
        <v/>
      </c>
      <c r="Z110">
        <f>AA109</f>
        <v/>
      </c>
      <c r="AG110">
        <f>IF(AA110="", "", (Z110-AA110)*1000/(Y110-Y109))</f>
        <v/>
      </c>
      <c r="AH110">
        <f>AG110/AD$2</f>
        <v/>
      </c>
      <c r="AK110">
        <f>AK109+10</f>
        <v/>
      </c>
      <c r="AL110">
        <f>AM109</f>
        <v/>
      </c>
      <c r="AS110">
        <f>IF(AM110="", "", (AL110-AM110)*1000/(AK110-AK109))</f>
        <v/>
      </c>
      <c r="AT110">
        <f>AS110/AP$2</f>
        <v/>
      </c>
      <c r="AW110">
        <f>AW109+10</f>
        <v/>
      </c>
      <c r="AX110">
        <f>AY109</f>
        <v/>
      </c>
      <c r="BE110">
        <f>IF(AY110="", "", (AX110-AY110)*1000/(AW110-AW109))</f>
        <v/>
      </c>
      <c r="BF110">
        <f>BE110/BB$2</f>
        <v/>
      </c>
      <c r="BI110">
        <f>BI109+10</f>
        <v/>
      </c>
      <c r="BJ110">
        <f>BK109</f>
        <v/>
      </c>
      <c r="BQ110">
        <f>IF(BK110="", "", (BJ110-BK110)*1000/(BI110-BI109))</f>
        <v/>
      </c>
      <c r="BR110">
        <f>BQ110/BN$2</f>
        <v/>
      </c>
      <c r="BU110">
        <f>BU109+10</f>
        <v/>
      </c>
      <c r="BV110">
        <f>BW109</f>
        <v/>
      </c>
      <c r="CC110">
        <f>IF(BW110="", "", (BV110-BW110)*1000/(BU110-BU109))</f>
        <v/>
      </c>
      <c r="CD110">
        <f>CC110/BZ$2</f>
        <v/>
      </c>
      <c r="CG110">
        <f>CG109+10</f>
        <v/>
      </c>
      <c r="CH110">
        <f>CI109</f>
        <v/>
      </c>
      <c r="CO110">
        <f>IF(CI110="", "", (CH110-CI110)*1000/(CG110-CG109))</f>
        <v/>
      </c>
      <c r="CP110">
        <f>CO110/CL$2</f>
        <v/>
      </c>
      <c r="CS110">
        <f>CS109+10</f>
        <v/>
      </c>
      <c r="CT110">
        <f>CU109</f>
        <v/>
      </c>
      <c r="DA110">
        <f>IF(CU110="", "", (CT110-CU110)*1000/(CS110-CS109))</f>
        <v/>
      </c>
      <c r="DB110">
        <f>DA110/CX$2</f>
        <v/>
      </c>
    </row>
    <row r="111">
      <c r="A111">
        <f>A110+10</f>
        <v/>
      </c>
      <c r="B111">
        <f>C110</f>
        <v/>
      </c>
      <c r="I111">
        <f>IF(C111="", "", (B111-C111)*1000/(A111-A110))</f>
        <v/>
      </c>
      <c r="J111">
        <f>I111/F$2</f>
        <v/>
      </c>
      <c r="M111">
        <f>M110+10</f>
        <v/>
      </c>
      <c r="N111">
        <f>O110</f>
        <v/>
      </c>
      <c r="U111">
        <f>IF(O111="", "", (N111-O111)*1000/(M111-M110))</f>
        <v/>
      </c>
      <c r="V111">
        <f>U111/R$2</f>
        <v/>
      </c>
      <c r="Y111">
        <f>Y110+10</f>
        <v/>
      </c>
      <c r="Z111">
        <f>AA110</f>
        <v/>
      </c>
      <c r="AG111">
        <f>IF(AA111="", "", (Z111-AA111)*1000/(Y111-Y110))</f>
        <v/>
      </c>
      <c r="AH111">
        <f>AG111/AD$2</f>
        <v/>
      </c>
      <c r="AK111">
        <f>AK110+10</f>
        <v/>
      </c>
      <c r="AL111">
        <f>AM110</f>
        <v/>
      </c>
      <c r="AS111">
        <f>IF(AM111="", "", (AL111-AM111)*1000/(AK111-AK110))</f>
        <v/>
      </c>
      <c r="AT111">
        <f>AS111/AP$2</f>
        <v/>
      </c>
      <c r="AW111">
        <f>AW110+10</f>
        <v/>
      </c>
      <c r="AX111">
        <f>AY110</f>
        <v/>
      </c>
      <c r="BE111">
        <f>IF(AY111="", "", (AX111-AY111)*1000/(AW111-AW110))</f>
        <v/>
      </c>
      <c r="BF111">
        <f>BE111/BB$2</f>
        <v/>
      </c>
      <c r="BI111">
        <f>BI110+10</f>
        <v/>
      </c>
      <c r="BJ111">
        <f>BK110</f>
        <v/>
      </c>
      <c r="BQ111">
        <f>IF(BK111="", "", (BJ111-BK111)*1000/(BI111-BI110))</f>
        <v/>
      </c>
      <c r="BR111">
        <f>BQ111/BN$2</f>
        <v/>
      </c>
      <c r="BU111">
        <f>BU110+10</f>
        <v/>
      </c>
      <c r="BV111">
        <f>BW110</f>
        <v/>
      </c>
      <c r="CC111">
        <f>IF(BW111="", "", (BV111-BW111)*1000/(BU111-BU110))</f>
        <v/>
      </c>
      <c r="CD111">
        <f>CC111/BZ$2</f>
        <v/>
      </c>
      <c r="CG111">
        <f>CG110+10</f>
        <v/>
      </c>
      <c r="CH111">
        <f>CI110</f>
        <v/>
      </c>
      <c r="CO111">
        <f>IF(CI111="", "", (CH111-CI111)*1000/(CG111-CG110))</f>
        <v/>
      </c>
      <c r="CP111">
        <f>CO111/CL$2</f>
        <v/>
      </c>
      <c r="CS111">
        <f>CS110+10</f>
        <v/>
      </c>
      <c r="CT111">
        <f>CU110</f>
        <v/>
      </c>
      <c r="DA111">
        <f>IF(CU111="", "", (CT111-CU111)*1000/(CS111-CS110))</f>
        <v/>
      </c>
      <c r="DB111">
        <f>DA111/CX$2</f>
        <v/>
      </c>
    </row>
    <row r="112">
      <c r="A112">
        <f>A111+10</f>
        <v/>
      </c>
      <c r="B112">
        <f>C111</f>
        <v/>
      </c>
      <c r="I112">
        <f>IF(C112="", "", (B112-C112)*1000/(A112-A111))</f>
        <v/>
      </c>
      <c r="J112">
        <f>I112/F$2</f>
        <v/>
      </c>
      <c r="K112">
        <f>_xlfn.STDEV.P(I110:I112)/AVERAGE(I110:I112)</f>
        <v/>
      </c>
      <c r="L112">
        <f>AVERAGE(I110:I112)</f>
        <v/>
      </c>
      <c r="M112">
        <f>M111+10</f>
        <v/>
      </c>
      <c r="N112">
        <f>O111</f>
        <v/>
      </c>
      <c r="U112">
        <f>IF(O112="", "", (N112-O112)*1000/(M112-M111))</f>
        <v/>
      </c>
      <c r="V112">
        <f>U112/R$2</f>
        <v/>
      </c>
      <c r="W112">
        <f>_xlfn.STDEV.P(U110:U112)/AVERAGE(U110:U112)</f>
        <v/>
      </c>
      <c r="X112">
        <f>AVERAGE(U110:U112)</f>
        <v/>
      </c>
      <c r="Y112">
        <f>Y111+10</f>
        <v/>
      </c>
      <c r="Z112">
        <f>AA111</f>
        <v/>
      </c>
      <c r="AG112">
        <f>IF(AA112="", "", (Z112-AA112)*1000/(Y112-Y111))</f>
        <v/>
      </c>
      <c r="AH112">
        <f>AG112/AD$2</f>
        <v/>
      </c>
      <c r="AI112">
        <f>_xlfn.STDEV.P(AG110:AG112)/AVERAGE(AG110:AG112)</f>
        <v/>
      </c>
      <c r="AJ112">
        <f>AVERAGE(AG110:AG112)</f>
        <v/>
      </c>
      <c r="AK112">
        <f>AK111+10</f>
        <v/>
      </c>
      <c r="AL112">
        <f>AM111</f>
        <v/>
      </c>
      <c r="AS112">
        <f>IF(AM112="", "", (AL112-AM112)*1000/(AK112-AK111))</f>
        <v/>
      </c>
      <c r="AT112">
        <f>AS112/AP$2</f>
        <v/>
      </c>
      <c r="AU112">
        <f>_xlfn.STDEV.P(AS110:AS112)/AVERAGE(AS110:AS112)</f>
        <v/>
      </c>
      <c r="AV112">
        <f>AVERAGE(AS110:AS112)</f>
        <v/>
      </c>
      <c r="AW112">
        <f>AW111+10</f>
        <v/>
      </c>
      <c r="AX112">
        <f>AY111</f>
        <v/>
      </c>
      <c r="BE112">
        <f>IF(AY112="", "", (AX112-AY112)*1000/(AW112-AW111))</f>
        <v/>
      </c>
      <c r="BF112">
        <f>BE112/BB$2</f>
        <v/>
      </c>
      <c r="BG112">
        <f>_xlfn.STDEV.P(BE110:BE112)/AVERAGE(BE110:BE112)</f>
        <v/>
      </c>
      <c r="BH112">
        <f>AVERAGE(BE110:BE112)</f>
        <v/>
      </c>
      <c r="BI112">
        <f>BI111+10</f>
        <v/>
      </c>
      <c r="BJ112">
        <f>BK111</f>
        <v/>
      </c>
      <c r="BQ112">
        <f>IF(BK112="", "", (BJ112-BK112)*1000/(BI112-BI111))</f>
        <v/>
      </c>
      <c r="BR112">
        <f>BQ112/BN$2</f>
        <v/>
      </c>
      <c r="BS112">
        <f>_xlfn.STDEV.P(BQ110:BQ112)/AVERAGE(BQ110:BQ112)</f>
        <v/>
      </c>
      <c r="BT112">
        <f>AVERAGE(BQ110:BQ112)</f>
        <v/>
      </c>
      <c r="BU112">
        <f>BU111+10</f>
        <v/>
      </c>
      <c r="BV112">
        <f>BW111</f>
        <v/>
      </c>
      <c r="CC112">
        <f>IF(BW112="", "", (BV112-BW112)*1000/(BU112-BU111))</f>
        <v/>
      </c>
      <c r="CD112">
        <f>CC112/BZ$2</f>
        <v/>
      </c>
      <c r="CE112">
        <f>_xlfn.STDEV.P(CC110:CC112)/AVERAGE(CC110:CC112)</f>
        <v/>
      </c>
      <c r="CF112">
        <f>AVERAGE(CC110:CC112)</f>
        <v/>
      </c>
      <c r="CG112">
        <f>CG111+10</f>
        <v/>
      </c>
      <c r="CH112">
        <f>CI111</f>
        <v/>
      </c>
      <c r="CO112">
        <f>IF(CI112="", "", (CH112-CI112)*1000/(CG112-CG111))</f>
        <v/>
      </c>
      <c r="CP112">
        <f>CO112/CL$2</f>
        <v/>
      </c>
      <c r="CQ112">
        <f>_xlfn.STDEV.P(CO110:CO112)/AVERAGE(CO110:CO112)</f>
        <v/>
      </c>
      <c r="CR112">
        <f>AVERAGE(CO110:CO112)</f>
        <v/>
      </c>
      <c r="CS112">
        <f>CS111+10</f>
        <v/>
      </c>
      <c r="CT112">
        <f>CU111</f>
        <v/>
      </c>
      <c r="DA112">
        <f>IF(CU112="", "", (CT112-CU112)*1000/(CS112-CS111))</f>
        <v/>
      </c>
      <c r="DB112">
        <f>DA112/CX$2</f>
        <v/>
      </c>
      <c r="DC112">
        <f>_xlfn.STDEV.P(DA110:DA112)/AVERAGE(DA110:DA112)</f>
        <v/>
      </c>
      <c r="DD112">
        <f>AVERAGE(DA110:DA112)</f>
        <v/>
      </c>
    </row>
    <row r="113">
      <c r="A113">
        <f>A112+10</f>
        <v/>
      </c>
      <c r="B113">
        <f>C112</f>
        <v/>
      </c>
      <c r="I113">
        <f>IF(C113="", "", (B113-C113)*1000/(A113-A112))</f>
        <v/>
      </c>
      <c r="J113">
        <f>I113/F$2</f>
        <v/>
      </c>
      <c r="M113">
        <f>M112+10</f>
        <v/>
      </c>
      <c r="N113">
        <f>O112</f>
        <v/>
      </c>
      <c r="U113">
        <f>IF(O113="", "", (N113-O113)*1000/(M113-M112))</f>
        <v/>
      </c>
      <c r="V113">
        <f>U113/R$2</f>
        <v/>
      </c>
      <c r="Y113">
        <f>Y112+10</f>
        <v/>
      </c>
      <c r="Z113">
        <f>AA112</f>
        <v/>
      </c>
      <c r="AG113">
        <f>IF(AA113="", "", (Z113-AA113)*1000/(Y113-Y112))</f>
        <v/>
      </c>
      <c r="AH113">
        <f>AG113/AD$2</f>
        <v/>
      </c>
      <c r="AK113">
        <f>AK112+10</f>
        <v/>
      </c>
      <c r="AL113">
        <f>AM112</f>
        <v/>
      </c>
      <c r="AS113">
        <f>IF(AM113="", "", (AL113-AM113)*1000/(AK113-AK112))</f>
        <v/>
      </c>
      <c r="AT113">
        <f>AS113/AP$2</f>
        <v/>
      </c>
      <c r="AW113">
        <f>AW112+10</f>
        <v/>
      </c>
      <c r="AX113">
        <f>AY112</f>
        <v/>
      </c>
      <c r="BE113">
        <f>IF(AY113="", "", (AX113-AY113)*1000/(AW113-AW112))</f>
        <v/>
      </c>
      <c r="BF113">
        <f>BE113/BB$2</f>
        <v/>
      </c>
      <c r="BI113">
        <f>BI112+10</f>
        <v/>
      </c>
      <c r="BJ113">
        <f>BK112</f>
        <v/>
      </c>
      <c r="BQ113">
        <f>IF(BK113="", "", (BJ113-BK113)*1000/(BI113-BI112))</f>
        <v/>
      </c>
      <c r="BR113">
        <f>BQ113/BN$2</f>
        <v/>
      </c>
      <c r="BU113">
        <f>BU112+10</f>
        <v/>
      </c>
      <c r="BV113">
        <f>BW112</f>
        <v/>
      </c>
      <c r="CC113">
        <f>IF(BW113="", "", (BV113-BW113)*1000/(BU113-BU112))</f>
        <v/>
      </c>
      <c r="CD113">
        <f>CC113/BZ$2</f>
        <v/>
      </c>
      <c r="CG113">
        <f>CG112+10</f>
        <v/>
      </c>
      <c r="CH113">
        <f>CI112</f>
        <v/>
      </c>
      <c r="CO113">
        <f>IF(CI113="", "", (CH113-CI113)*1000/(CG113-CG112))</f>
        <v/>
      </c>
      <c r="CP113">
        <f>CO113/CL$2</f>
        <v/>
      </c>
      <c r="CS113">
        <f>CS112+10</f>
        <v/>
      </c>
      <c r="CT113">
        <f>CU112</f>
        <v/>
      </c>
      <c r="DA113">
        <f>IF(CU113="", "", (CT113-CU113)*1000/(CS113-CS112))</f>
        <v/>
      </c>
      <c r="DB113">
        <f>DA113/CX$2</f>
        <v/>
      </c>
    </row>
    <row r="114">
      <c r="A114">
        <f>A113+10</f>
        <v/>
      </c>
      <c r="B114">
        <f>C113</f>
        <v/>
      </c>
      <c r="I114">
        <f>IF(C114="", "", (B114-C114)*1000/(A114-A113))</f>
        <v/>
      </c>
      <c r="J114">
        <f>I114/F$2</f>
        <v/>
      </c>
      <c r="M114">
        <f>M113+10</f>
        <v/>
      </c>
      <c r="N114">
        <f>O113</f>
        <v/>
      </c>
      <c r="U114">
        <f>IF(O114="", "", (N114-O114)*1000/(M114-M113))</f>
        <v/>
      </c>
      <c r="V114">
        <f>U114/R$2</f>
        <v/>
      </c>
      <c r="Y114">
        <f>Y113+10</f>
        <v/>
      </c>
      <c r="Z114">
        <f>AA113</f>
        <v/>
      </c>
      <c r="AG114">
        <f>IF(AA114="", "", (Z114-AA114)*1000/(Y114-Y113))</f>
        <v/>
      </c>
      <c r="AH114">
        <f>AG114/AD$2</f>
        <v/>
      </c>
      <c r="AK114">
        <f>AK113+10</f>
        <v/>
      </c>
      <c r="AL114">
        <f>AM113</f>
        <v/>
      </c>
      <c r="AS114">
        <f>IF(AM114="", "", (AL114-AM114)*1000/(AK114-AK113))</f>
        <v/>
      </c>
      <c r="AT114">
        <f>AS114/AP$2</f>
        <v/>
      </c>
      <c r="AW114">
        <f>AW113+10</f>
        <v/>
      </c>
      <c r="AX114">
        <f>AY113</f>
        <v/>
      </c>
      <c r="BE114">
        <f>IF(AY114="", "", (AX114-AY114)*1000/(AW114-AW113))</f>
        <v/>
      </c>
      <c r="BF114">
        <f>BE114/BB$2</f>
        <v/>
      </c>
      <c r="BI114">
        <f>BI113+10</f>
        <v/>
      </c>
      <c r="BJ114">
        <f>BK113</f>
        <v/>
      </c>
      <c r="BQ114">
        <f>IF(BK114="", "", (BJ114-BK114)*1000/(BI114-BI113))</f>
        <v/>
      </c>
      <c r="BR114">
        <f>BQ114/BN$2</f>
        <v/>
      </c>
      <c r="BU114">
        <f>BU113+10</f>
        <v/>
      </c>
      <c r="BV114">
        <f>BW113</f>
        <v/>
      </c>
      <c r="CC114">
        <f>IF(BW114="", "", (BV114-BW114)*1000/(BU114-BU113))</f>
        <v/>
      </c>
      <c r="CD114">
        <f>CC114/BZ$2</f>
        <v/>
      </c>
      <c r="CG114">
        <f>CG113+10</f>
        <v/>
      </c>
      <c r="CH114">
        <f>CI113</f>
        <v/>
      </c>
      <c r="CO114">
        <f>IF(CI114="", "", (CH114-CI114)*1000/(CG114-CG113))</f>
        <v/>
      </c>
      <c r="CP114">
        <f>CO114/CL$2</f>
        <v/>
      </c>
      <c r="CS114">
        <f>CS113+10</f>
        <v/>
      </c>
      <c r="CT114">
        <f>CU113</f>
        <v/>
      </c>
      <c r="DA114">
        <f>IF(CU114="", "", (CT114-CU114)*1000/(CS114-CS113))</f>
        <v/>
      </c>
      <c r="DB114">
        <f>DA114/CX$2</f>
        <v/>
      </c>
    </row>
    <row r="115">
      <c r="A115">
        <f>A114+10</f>
        <v/>
      </c>
      <c r="B115">
        <f>C114</f>
        <v/>
      </c>
      <c r="I115">
        <f>IF(C115="", "", (B115-C115)*1000/(A115-A114))</f>
        <v/>
      </c>
      <c r="J115">
        <f>I115/F$2</f>
        <v/>
      </c>
      <c r="K115">
        <f>_xlfn.STDEV.P(I113:I115)/AVERAGE(I113:I115)</f>
        <v/>
      </c>
      <c r="L115">
        <f>AVERAGE(I113:I115)</f>
        <v/>
      </c>
      <c r="M115">
        <f>M114+10</f>
        <v/>
      </c>
      <c r="N115">
        <f>O114</f>
        <v/>
      </c>
      <c r="U115">
        <f>IF(O115="", "", (N115-O115)*1000/(M115-M114))</f>
        <v/>
      </c>
      <c r="V115">
        <f>U115/R$2</f>
        <v/>
      </c>
      <c r="W115">
        <f>_xlfn.STDEV.P(U113:U115)/AVERAGE(U113:U115)</f>
        <v/>
      </c>
      <c r="X115">
        <f>AVERAGE(U113:U115)</f>
        <v/>
      </c>
      <c r="Y115">
        <f>Y114+10</f>
        <v/>
      </c>
      <c r="Z115">
        <f>AA114</f>
        <v/>
      </c>
      <c r="AG115">
        <f>IF(AA115="", "", (Z115-AA115)*1000/(Y115-Y114))</f>
        <v/>
      </c>
      <c r="AH115">
        <f>AG115/AD$2</f>
        <v/>
      </c>
      <c r="AI115">
        <f>_xlfn.STDEV.P(AG113:AG115)/AVERAGE(AG113:AG115)</f>
        <v/>
      </c>
      <c r="AJ115">
        <f>AVERAGE(AG113:AG115)</f>
        <v/>
      </c>
      <c r="AK115">
        <f>AK114+10</f>
        <v/>
      </c>
      <c r="AL115">
        <f>AM114</f>
        <v/>
      </c>
      <c r="AS115">
        <f>IF(AM115="", "", (AL115-AM115)*1000/(AK115-AK114))</f>
        <v/>
      </c>
      <c r="AT115">
        <f>AS115/AP$2</f>
        <v/>
      </c>
      <c r="AU115">
        <f>_xlfn.STDEV.P(AS113:AS115)/AVERAGE(AS113:AS115)</f>
        <v/>
      </c>
      <c r="AV115">
        <f>AVERAGE(AS113:AS115)</f>
        <v/>
      </c>
      <c r="AW115">
        <f>AW114+10</f>
        <v/>
      </c>
      <c r="AX115">
        <f>AY114</f>
        <v/>
      </c>
      <c r="BE115">
        <f>IF(AY115="", "", (AX115-AY115)*1000/(AW115-AW114))</f>
        <v/>
      </c>
      <c r="BF115">
        <f>BE115/BB$2</f>
        <v/>
      </c>
      <c r="BG115">
        <f>_xlfn.STDEV.P(BE113:BE115)/AVERAGE(BE113:BE115)</f>
        <v/>
      </c>
      <c r="BH115">
        <f>AVERAGE(BE113:BE115)</f>
        <v/>
      </c>
      <c r="BI115">
        <f>BI114+10</f>
        <v/>
      </c>
      <c r="BJ115">
        <f>BK114</f>
        <v/>
      </c>
      <c r="BQ115">
        <f>IF(BK115="", "", (BJ115-BK115)*1000/(BI115-BI114))</f>
        <v/>
      </c>
      <c r="BR115">
        <f>BQ115/BN$2</f>
        <v/>
      </c>
      <c r="BS115">
        <f>_xlfn.STDEV.P(BQ113:BQ115)/AVERAGE(BQ113:BQ115)</f>
        <v/>
      </c>
      <c r="BT115">
        <f>AVERAGE(BQ113:BQ115)</f>
        <v/>
      </c>
      <c r="BU115">
        <f>BU114+10</f>
        <v/>
      </c>
      <c r="BV115">
        <f>BW114</f>
        <v/>
      </c>
      <c r="CC115">
        <f>IF(BW115="", "", (BV115-BW115)*1000/(BU115-BU114))</f>
        <v/>
      </c>
      <c r="CD115">
        <f>CC115/BZ$2</f>
        <v/>
      </c>
      <c r="CE115">
        <f>_xlfn.STDEV.P(CC113:CC115)/AVERAGE(CC113:CC115)</f>
        <v/>
      </c>
      <c r="CF115">
        <f>AVERAGE(CC113:CC115)</f>
        <v/>
      </c>
      <c r="CG115">
        <f>CG114+10</f>
        <v/>
      </c>
      <c r="CH115">
        <f>CI114</f>
        <v/>
      </c>
      <c r="CO115">
        <f>IF(CI115="", "", (CH115-CI115)*1000/(CG115-CG114))</f>
        <v/>
      </c>
      <c r="CP115">
        <f>CO115/CL$2</f>
        <v/>
      </c>
      <c r="CQ115">
        <f>_xlfn.STDEV.P(CO113:CO115)/AVERAGE(CO113:CO115)</f>
        <v/>
      </c>
      <c r="CR115">
        <f>AVERAGE(CO113:CO115)</f>
        <v/>
      </c>
      <c r="CS115">
        <f>CS114+10</f>
        <v/>
      </c>
      <c r="CT115">
        <f>CU114</f>
        <v/>
      </c>
      <c r="DA115">
        <f>IF(CU115="", "", (CT115-CU115)*1000/(CS115-CS114))</f>
        <v/>
      </c>
      <c r="DB115">
        <f>DA115/CX$2</f>
        <v/>
      </c>
      <c r="DC115">
        <f>_xlfn.STDEV.P(DA113:DA115)/AVERAGE(DA113:DA115)</f>
        <v/>
      </c>
      <c r="DD115">
        <f>AVERAGE(DA113:DA115)</f>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J115"/>
  <sheetViews>
    <sheetView workbookViewId="0">
      <selection activeCell="A1" sqref="A1"/>
    </sheetView>
  </sheetViews>
  <sheetFormatPr baseColWidth="8" defaultRowHeight="15"/>
  <sheetData>
    <row r="1">
      <c r="A1" t="inlineStr">
        <is>
          <t>Lifetime Test</t>
        </is>
      </c>
      <c r="C1" t="inlineStr">
        <is>
          <t>Date:</t>
        </is>
      </c>
      <c r="E1" t="inlineStr">
        <is>
          <t>Sample ID:</t>
        </is>
      </c>
      <c r="J1" t="inlineStr">
        <is>
          <t>Did this burn?</t>
        </is>
      </c>
      <c r="L1" t="inlineStr">
        <is>
          <t>Average TPM and Standard deviation</t>
        </is>
      </c>
      <c r="M1" t="inlineStr">
        <is>
          <t>Lifetime Test</t>
        </is>
      </c>
      <c r="O1" t="inlineStr">
        <is>
          <t>Date:</t>
        </is>
      </c>
      <c r="Q1" t="inlineStr">
        <is>
          <t>Sample ID:</t>
        </is>
      </c>
      <c r="V1" t="inlineStr">
        <is>
          <t>Did this burn?</t>
        </is>
      </c>
      <c r="X1" t="inlineStr">
        <is>
          <t>Average TPM and Standard deviation</t>
        </is>
      </c>
      <c r="Y1" t="inlineStr">
        <is>
          <t>Lifetime Test</t>
        </is>
      </c>
      <c r="AA1" t="inlineStr">
        <is>
          <t>Date:</t>
        </is>
      </c>
      <c r="AC1" t="inlineStr">
        <is>
          <t>Sample ID:</t>
        </is>
      </c>
      <c r="AH1" t="inlineStr">
        <is>
          <t>Did this burn?</t>
        </is>
      </c>
      <c r="AJ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row>
    <row r="5">
      <c r="A5" t="n">
        <v>50</v>
      </c>
      <c r="I5">
        <f>IF(C5="", "", (B5-C5)*1000/A5)</f>
        <v/>
      </c>
      <c r="J5">
        <f>I5/F$2</f>
        <v/>
      </c>
      <c r="M5" t="n">
        <v>50</v>
      </c>
      <c r="U5">
        <f>IF(O5="", "", (N5-O5)*1000/M5)</f>
        <v/>
      </c>
      <c r="V5">
        <f>U5/R$2</f>
        <v/>
      </c>
      <c r="Y5" t="n">
        <v>50</v>
      </c>
      <c r="AG5">
        <f>IF(AA5="", "", (Z5-AA5)*1000/Y5)</f>
        <v/>
      </c>
      <c r="AH5">
        <f>AG5/AD$2</f>
        <v/>
      </c>
    </row>
    <row r="6">
      <c r="A6">
        <f>A5+50</f>
        <v/>
      </c>
      <c r="B6">
        <f>C5</f>
        <v/>
      </c>
      <c r="I6">
        <f>IF(C6="", "", (B6-C6)*1000/(A6-A5))</f>
        <v/>
      </c>
      <c r="J6">
        <f>I6/F$2</f>
        <v/>
      </c>
      <c r="M6">
        <f>M5+50</f>
        <v/>
      </c>
      <c r="N6">
        <f>O5</f>
        <v/>
      </c>
      <c r="U6">
        <f>IF(O6="", "", (N6-O6)*1000/(M6-M5))</f>
        <v/>
      </c>
      <c r="V6">
        <f>U6/R$2</f>
        <v/>
      </c>
      <c r="Y6">
        <f>Y5+50</f>
        <v/>
      </c>
      <c r="Z6">
        <f>AA5</f>
        <v/>
      </c>
      <c r="AG6">
        <f>IF(AA6="", "", (Z6-AA6)*1000/(Y6-Y5))</f>
        <v/>
      </c>
      <c r="AH6">
        <f>AG6/AD$2</f>
        <v/>
      </c>
    </row>
    <row r="7">
      <c r="A7">
        <f>A6+50</f>
        <v/>
      </c>
      <c r="B7">
        <f>C6</f>
        <v/>
      </c>
      <c r="I7">
        <f>IF(C7="", "", (B7-C7)*1000/(A7-A6))</f>
        <v/>
      </c>
      <c r="J7">
        <f>I7/F$2</f>
        <v/>
      </c>
      <c r="K7">
        <f>_xlfn.STDEV.P(I5:I7)/AVERAGE(I5:I7)</f>
        <v/>
      </c>
      <c r="L7">
        <f>AVERAGE(I5:I7)</f>
        <v/>
      </c>
      <c r="M7">
        <f>M6+50</f>
        <v/>
      </c>
      <c r="N7">
        <f>O6</f>
        <v/>
      </c>
      <c r="U7">
        <f>IF(O7="", "", (N7-O7)*1000/(M7-M6))</f>
        <v/>
      </c>
      <c r="V7">
        <f>U7/R$2</f>
        <v/>
      </c>
      <c r="W7">
        <f>_xlfn.STDEV.P(U5:U7)/AVERAGE(U5:U7)</f>
        <v/>
      </c>
      <c r="X7">
        <f>AVERAGE(U5:U7)</f>
        <v/>
      </c>
      <c r="Y7">
        <f>Y6+50</f>
        <v/>
      </c>
      <c r="Z7">
        <f>AA6</f>
        <v/>
      </c>
      <c r="AG7">
        <f>IF(AA7="", "", (Z7-AA7)*1000/(Y7-Y6))</f>
        <v/>
      </c>
      <c r="AH7">
        <f>AG7/AD$2</f>
        <v/>
      </c>
      <c r="AI7">
        <f>_xlfn.STDEV.P(AG5:AG7)/AVERAGE(AG5:AG7)</f>
        <v/>
      </c>
      <c r="AJ7">
        <f>AVERAGE(AG5:AG7)</f>
        <v/>
      </c>
    </row>
    <row r="8">
      <c r="A8">
        <f>A7+50</f>
        <v/>
      </c>
      <c r="B8">
        <f>C7</f>
        <v/>
      </c>
      <c r="I8">
        <f>IF(C8="", "", (B8-C8)*1000/(A8-A7))</f>
        <v/>
      </c>
      <c r="J8">
        <f>I8/F$2</f>
        <v/>
      </c>
      <c r="M8">
        <f>M7+50</f>
        <v/>
      </c>
      <c r="N8">
        <f>O7</f>
        <v/>
      </c>
      <c r="U8">
        <f>IF(O8="", "", (N8-O8)*1000/(M8-M7))</f>
        <v/>
      </c>
      <c r="V8">
        <f>U8/R$2</f>
        <v/>
      </c>
      <c r="Y8">
        <f>Y7+50</f>
        <v/>
      </c>
      <c r="Z8">
        <f>AA7</f>
        <v/>
      </c>
      <c r="AG8">
        <f>IF(AA8="", "", (Z8-AA8)*1000/(Y8-Y7))</f>
        <v/>
      </c>
      <c r="AH8">
        <f>AG8/AD$2</f>
        <v/>
      </c>
    </row>
    <row r="9">
      <c r="A9">
        <f>A8+50</f>
        <v/>
      </c>
      <c r="B9">
        <f>C8</f>
        <v/>
      </c>
      <c r="I9">
        <f>IF(C9="", "", (B9-C9)*1000/(A9-A8))</f>
        <v/>
      </c>
      <c r="J9">
        <f>I9/F$2</f>
        <v/>
      </c>
      <c r="M9">
        <f>M8+50</f>
        <v/>
      </c>
      <c r="N9">
        <f>O8</f>
        <v/>
      </c>
      <c r="U9">
        <f>IF(O9="", "", (N9-O9)*1000/(M9-M8))</f>
        <v/>
      </c>
      <c r="V9">
        <f>U9/R$2</f>
        <v/>
      </c>
      <c r="Y9">
        <f>Y8+50</f>
        <v/>
      </c>
      <c r="Z9">
        <f>AA8</f>
        <v/>
      </c>
      <c r="AG9">
        <f>IF(AA9="", "", (Z9-AA9)*1000/(Y9-Y8))</f>
        <v/>
      </c>
      <c r="AH9">
        <f>AG9/AD$2</f>
        <v/>
      </c>
    </row>
    <row r="10">
      <c r="A10">
        <f>A9+50</f>
        <v/>
      </c>
      <c r="B10">
        <f>C9</f>
        <v/>
      </c>
      <c r="I10">
        <f>IF(C10="", "", (B10-C10)*1000/(A10-A9))</f>
        <v/>
      </c>
      <c r="J10">
        <f>I10/F$2</f>
        <v/>
      </c>
      <c r="K10">
        <f>_xlfn.STDEV.P(I8:I10)/AVERAGE(I8:I10)</f>
        <v/>
      </c>
      <c r="L10">
        <f>AVERAGE(I8:I10)</f>
        <v/>
      </c>
      <c r="M10">
        <f>M9+50</f>
        <v/>
      </c>
      <c r="N10">
        <f>O9</f>
        <v/>
      </c>
      <c r="U10">
        <f>IF(O10="", "", (N10-O10)*1000/(M10-M9))</f>
        <v/>
      </c>
      <c r="V10">
        <f>U10/R$2</f>
        <v/>
      </c>
      <c r="W10">
        <f>_xlfn.STDEV.P(U8:U10)/AVERAGE(U8:U10)</f>
        <v/>
      </c>
      <c r="X10">
        <f>AVERAGE(U8:U10)</f>
        <v/>
      </c>
      <c r="Y10">
        <f>Y9+50</f>
        <v/>
      </c>
      <c r="Z10">
        <f>AA9</f>
        <v/>
      </c>
      <c r="AG10">
        <f>IF(AA10="", "", (Z10-AA10)*1000/(Y10-Y9))</f>
        <v/>
      </c>
      <c r="AH10">
        <f>AG10/AD$2</f>
        <v/>
      </c>
      <c r="AI10">
        <f>_xlfn.STDEV.P(AG8:AG10)/AVERAGE(AG8:AG10)</f>
        <v/>
      </c>
      <c r="AJ10">
        <f>AVERAGE(AG8:AG10)</f>
        <v/>
      </c>
    </row>
    <row r="11">
      <c r="A11">
        <f>A10+50</f>
        <v/>
      </c>
      <c r="B11">
        <f>C10</f>
        <v/>
      </c>
      <c r="I11">
        <f>IF(C11="", "", (B11-C11)*1000/(A11-A10))</f>
        <v/>
      </c>
      <c r="J11">
        <f>I11/F$2</f>
        <v/>
      </c>
      <c r="M11">
        <f>M10+50</f>
        <v/>
      </c>
      <c r="N11">
        <f>O10</f>
        <v/>
      </c>
      <c r="U11">
        <f>IF(O11="", "", (N11-O11)*1000/(M11-M10))</f>
        <v/>
      </c>
      <c r="V11">
        <f>U11/R$2</f>
        <v/>
      </c>
      <c r="Y11">
        <f>Y10+50</f>
        <v/>
      </c>
      <c r="Z11">
        <f>AA10</f>
        <v/>
      </c>
      <c r="AG11">
        <f>IF(AA11="", "", (Z11-AA11)*1000/(Y11-Y10))</f>
        <v/>
      </c>
      <c r="AH11">
        <f>AG11/AD$2</f>
        <v/>
      </c>
    </row>
    <row r="12">
      <c r="A12">
        <f>A11+50</f>
        <v/>
      </c>
      <c r="B12">
        <f>C11</f>
        <v/>
      </c>
      <c r="I12">
        <f>IF(C12="", "", (B12-C12)*1000/(A12-A11))</f>
        <v/>
      </c>
      <c r="J12">
        <f>I12/F$2</f>
        <v/>
      </c>
      <c r="M12">
        <f>M11+50</f>
        <v/>
      </c>
      <c r="N12">
        <f>O11</f>
        <v/>
      </c>
      <c r="U12">
        <f>IF(O12="", "", (N12-O12)*1000/(M12-M11))</f>
        <v/>
      </c>
      <c r="V12">
        <f>U12/R$2</f>
        <v/>
      </c>
      <c r="Y12">
        <f>Y11+50</f>
        <v/>
      </c>
      <c r="Z12">
        <f>AA11</f>
        <v/>
      </c>
      <c r="AG12">
        <f>IF(AA12="", "", (Z12-AA12)*1000/(Y12-Y11))</f>
        <v/>
      </c>
      <c r="AH12">
        <f>AG12/AD$2</f>
        <v/>
      </c>
    </row>
    <row r="13">
      <c r="A13">
        <f>A12+50</f>
        <v/>
      </c>
      <c r="B13">
        <f>C12</f>
        <v/>
      </c>
      <c r="I13">
        <f>IF(C13="", "", (B13-C13)*1000/(A13-A12))</f>
        <v/>
      </c>
      <c r="J13">
        <f>I13/F$2</f>
        <v/>
      </c>
      <c r="K13">
        <f>_xlfn.STDEV.P(I11:I13)/AVERAGE(I11:I13)</f>
        <v/>
      </c>
      <c r="L13">
        <f>AVERAGE(I11:I13)</f>
        <v/>
      </c>
      <c r="M13">
        <f>M12+50</f>
        <v/>
      </c>
      <c r="N13">
        <f>O12</f>
        <v/>
      </c>
      <c r="U13">
        <f>IF(O13="", "", (N13-O13)*1000/(M13-M12))</f>
        <v/>
      </c>
      <c r="V13">
        <f>U13/R$2</f>
        <v/>
      </c>
      <c r="W13">
        <f>_xlfn.STDEV.P(U11:U13)/AVERAGE(U11:U13)</f>
        <v/>
      </c>
      <c r="X13">
        <f>AVERAGE(U11:U13)</f>
        <v/>
      </c>
      <c r="Y13">
        <f>Y12+50</f>
        <v/>
      </c>
      <c r="Z13">
        <f>AA12</f>
        <v/>
      </c>
      <c r="AG13">
        <f>IF(AA13="", "", (Z13-AA13)*1000/(Y13-Y12))</f>
        <v/>
      </c>
      <c r="AH13">
        <f>AG13/AD$2</f>
        <v/>
      </c>
      <c r="AI13">
        <f>_xlfn.STDEV.P(AG11:AG13)/AVERAGE(AG11:AG13)</f>
        <v/>
      </c>
      <c r="AJ13">
        <f>AVERAGE(AG11:AG13)</f>
        <v/>
      </c>
    </row>
    <row r="14">
      <c r="A14">
        <f>A13+50</f>
        <v/>
      </c>
      <c r="B14">
        <f>C13</f>
        <v/>
      </c>
      <c r="I14">
        <f>IF(C14="", "", (B14-C14)*1000/(A14-A13))</f>
        <v/>
      </c>
      <c r="J14">
        <f>I14/F$2</f>
        <v/>
      </c>
      <c r="M14">
        <f>M13+50</f>
        <v/>
      </c>
      <c r="N14">
        <f>O13</f>
        <v/>
      </c>
      <c r="U14">
        <f>IF(O14="", "", (N14-O14)*1000/(M14-M13))</f>
        <v/>
      </c>
      <c r="V14">
        <f>U14/R$2</f>
        <v/>
      </c>
      <c r="Y14">
        <f>Y13+50</f>
        <v/>
      </c>
      <c r="Z14">
        <f>AA13</f>
        <v/>
      </c>
      <c r="AG14">
        <f>IF(AA14="", "", (Z14-AA14)*1000/(Y14-Y13))</f>
        <v/>
      </c>
      <c r="AH14">
        <f>AG14/AD$2</f>
        <v/>
      </c>
    </row>
    <row r="15">
      <c r="A15">
        <f>A14+50</f>
        <v/>
      </c>
      <c r="B15">
        <f>C14</f>
        <v/>
      </c>
      <c r="I15">
        <f>IF(C15="", "", (B15-C15)*1000/(A15-A14))</f>
        <v/>
      </c>
      <c r="J15">
        <f>I15/F$2</f>
        <v/>
      </c>
      <c r="M15">
        <f>M14+50</f>
        <v/>
      </c>
      <c r="N15">
        <f>O14</f>
        <v/>
      </c>
      <c r="U15">
        <f>IF(O15="", "", (N15-O15)*1000/(M15-M14))</f>
        <v/>
      </c>
      <c r="V15">
        <f>U15/R$2</f>
        <v/>
      </c>
      <c r="Y15">
        <f>Y14+50</f>
        <v/>
      </c>
      <c r="Z15">
        <f>AA14</f>
        <v/>
      </c>
      <c r="AG15">
        <f>IF(AA15="", "", (Z15-AA15)*1000/(Y15-Y14))</f>
        <v/>
      </c>
      <c r="AH15">
        <f>AG15/AD$2</f>
        <v/>
      </c>
    </row>
    <row r="16">
      <c r="A16">
        <f>A15+50</f>
        <v/>
      </c>
      <c r="B16">
        <f>C15</f>
        <v/>
      </c>
      <c r="I16">
        <f>IF(C16="", "", (B16-C16)*1000/(A16-A15))</f>
        <v/>
      </c>
      <c r="J16">
        <f>I16/F$2</f>
        <v/>
      </c>
      <c r="K16">
        <f>_xlfn.STDEV.P(I14:I16)/AVERAGE(I14:I16)</f>
        <v/>
      </c>
      <c r="L16">
        <f>AVERAGE(I14:I16)</f>
        <v/>
      </c>
      <c r="M16">
        <f>M15+50</f>
        <v/>
      </c>
      <c r="N16">
        <f>O15</f>
        <v/>
      </c>
      <c r="U16">
        <f>IF(O16="", "", (N16-O16)*1000/(M16-M15))</f>
        <v/>
      </c>
      <c r="V16">
        <f>U16/R$2</f>
        <v/>
      </c>
      <c r="W16">
        <f>_xlfn.STDEV.P(U14:U16)/AVERAGE(U14:U16)</f>
        <v/>
      </c>
      <c r="X16">
        <f>AVERAGE(U14:U16)</f>
        <v/>
      </c>
      <c r="Y16">
        <f>Y15+50</f>
        <v/>
      </c>
      <c r="Z16">
        <f>AA15</f>
        <v/>
      </c>
      <c r="AG16">
        <f>IF(AA16="", "", (Z16-AA16)*1000/(Y16-Y15))</f>
        <v/>
      </c>
      <c r="AH16">
        <f>AG16/AD$2</f>
        <v/>
      </c>
      <c r="AI16">
        <f>_xlfn.STDEV.P(AG14:AG16)/AVERAGE(AG14:AG16)</f>
        <v/>
      </c>
      <c r="AJ16">
        <f>AVERAGE(AG14:AG16)</f>
        <v/>
      </c>
    </row>
    <row r="17">
      <c r="A17">
        <f>A16+50</f>
        <v/>
      </c>
      <c r="B17">
        <f>C16</f>
        <v/>
      </c>
      <c r="I17">
        <f>IF(C17="", "", (B17-C17)*1000/(A17-A16))</f>
        <v/>
      </c>
      <c r="J17">
        <f>I17/F$2</f>
        <v/>
      </c>
      <c r="M17">
        <f>M16+50</f>
        <v/>
      </c>
      <c r="N17">
        <f>O16</f>
        <v/>
      </c>
      <c r="U17">
        <f>IF(O17="", "", (N17-O17)*1000/(M17-M16))</f>
        <v/>
      </c>
      <c r="V17">
        <f>U17/R$2</f>
        <v/>
      </c>
      <c r="Y17">
        <f>Y16+50</f>
        <v/>
      </c>
      <c r="Z17">
        <f>AA16</f>
        <v/>
      </c>
      <c r="AG17">
        <f>IF(AA17="", "", (Z17-AA17)*1000/(Y17-Y16))</f>
        <v/>
      </c>
      <c r="AH17">
        <f>AG17/AD$2</f>
        <v/>
      </c>
    </row>
    <row r="18">
      <c r="A18">
        <f>A17+50</f>
        <v/>
      </c>
      <c r="B18">
        <f>C17</f>
        <v/>
      </c>
      <c r="I18">
        <f>IF(C18="", "", (B18-C18)*1000/(A18-A17))</f>
        <v/>
      </c>
      <c r="J18">
        <f>I18/F$2</f>
        <v/>
      </c>
      <c r="M18">
        <f>M17+50</f>
        <v/>
      </c>
      <c r="N18">
        <f>O17</f>
        <v/>
      </c>
      <c r="U18">
        <f>IF(O18="", "", (N18-O18)*1000/(M18-M17))</f>
        <v/>
      </c>
      <c r="V18">
        <f>U18/R$2</f>
        <v/>
      </c>
      <c r="Y18">
        <f>Y17+50</f>
        <v/>
      </c>
      <c r="Z18">
        <f>AA17</f>
        <v/>
      </c>
      <c r="AG18">
        <f>IF(AA18="", "", (Z18-AA18)*1000/(Y18-Y17))</f>
        <v/>
      </c>
      <c r="AH18">
        <f>AG18/AD$2</f>
        <v/>
      </c>
    </row>
    <row r="19">
      <c r="A19">
        <f>A18+50</f>
        <v/>
      </c>
      <c r="B19">
        <f>C18</f>
        <v/>
      </c>
      <c r="I19">
        <f>IF(C19="", "", (B19-C19)*1000/(A19-A18))</f>
        <v/>
      </c>
      <c r="J19">
        <f>I19/F$2</f>
        <v/>
      </c>
      <c r="K19">
        <f>_xlfn.STDEV.P(I17:I19)/AVERAGE(I17:I19)</f>
        <v/>
      </c>
      <c r="L19">
        <f>AVERAGE(I17:I19)</f>
        <v/>
      </c>
      <c r="M19">
        <f>M18+50</f>
        <v/>
      </c>
      <c r="N19">
        <f>O18</f>
        <v/>
      </c>
      <c r="U19">
        <f>IF(O19="", "", (N19-O19)*1000/(M19-M18))</f>
        <v/>
      </c>
      <c r="V19">
        <f>U19/R$2</f>
        <v/>
      </c>
      <c r="W19">
        <f>_xlfn.STDEV.P(U17:U19)/AVERAGE(U17:U19)</f>
        <v/>
      </c>
      <c r="X19">
        <f>AVERAGE(U17:U19)</f>
        <v/>
      </c>
      <c r="Y19">
        <f>Y18+50</f>
        <v/>
      </c>
      <c r="Z19">
        <f>AA18</f>
        <v/>
      </c>
      <c r="AG19">
        <f>IF(AA19="", "", (Z19-AA19)*1000/(Y19-Y18))</f>
        <v/>
      </c>
      <c r="AH19">
        <f>AG19/AD$2</f>
        <v/>
      </c>
      <c r="AI19">
        <f>_xlfn.STDEV.P(AG17:AG19)/AVERAGE(AG17:AG19)</f>
        <v/>
      </c>
      <c r="AJ19">
        <f>AVERAGE(AG17:AG19)</f>
        <v/>
      </c>
    </row>
    <row r="20">
      <c r="A20">
        <f>A19+50</f>
        <v/>
      </c>
      <c r="B20">
        <f>C19</f>
        <v/>
      </c>
      <c r="I20">
        <f>IF(C20="", "", (B20-C20)*1000/(A20-A19))</f>
        <v/>
      </c>
      <c r="J20">
        <f>I20/F$2</f>
        <v/>
      </c>
      <c r="M20">
        <f>M19+50</f>
        <v/>
      </c>
      <c r="N20">
        <f>O19</f>
        <v/>
      </c>
      <c r="U20">
        <f>IF(O20="", "", (N20-O20)*1000/(M20-M19))</f>
        <v/>
      </c>
      <c r="V20">
        <f>U20/R$2</f>
        <v/>
      </c>
      <c r="Y20">
        <f>Y19+50</f>
        <v/>
      </c>
      <c r="Z20">
        <f>AA19</f>
        <v/>
      </c>
      <c r="AG20">
        <f>IF(AA20="", "", (Z20-AA20)*1000/(Y20-Y19))</f>
        <v/>
      </c>
      <c r="AH20">
        <f>AG20/AD$2</f>
        <v/>
      </c>
    </row>
    <row r="21">
      <c r="A21">
        <f>A20+50</f>
        <v/>
      </c>
      <c r="B21">
        <f>C20</f>
        <v/>
      </c>
      <c r="I21">
        <f>IF(C21="", "", (B21-C21)*1000/(A21-A20))</f>
        <v/>
      </c>
      <c r="J21">
        <f>I21/F$2</f>
        <v/>
      </c>
      <c r="M21">
        <f>M20+50</f>
        <v/>
      </c>
      <c r="N21">
        <f>O20</f>
        <v/>
      </c>
      <c r="U21">
        <f>IF(O21="", "", (N21-O21)*1000/(M21-M20))</f>
        <v/>
      </c>
      <c r="V21">
        <f>U21/R$2</f>
        <v/>
      </c>
      <c r="Y21">
        <f>Y20+50</f>
        <v/>
      </c>
      <c r="Z21">
        <f>AA20</f>
        <v/>
      </c>
      <c r="AG21">
        <f>IF(AA21="", "", (Z21-AA21)*1000/(Y21-Y20))</f>
        <v/>
      </c>
      <c r="AH21">
        <f>AG21/AD$2</f>
        <v/>
      </c>
    </row>
    <row r="22">
      <c r="A22">
        <f>A21+50</f>
        <v/>
      </c>
      <c r="B22">
        <f>C21</f>
        <v/>
      </c>
      <c r="I22">
        <f>IF(C22="", "", (B22-C22)*1000/(A22-A21))</f>
        <v/>
      </c>
      <c r="J22">
        <f>I22/F$2</f>
        <v/>
      </c>
      <c r="K22">
        <f>_xlfn.STDEV.P(I20:I22)/AVERAGE(I20:I22)</f>
        <v/>
      </c>
      <c r="L22">
        <f>AVERAGE(I20:I22)</f>
        <v/>
      </c>
      <c r="M22">
        <f>M21+50</f>
        <v/>
      </c>
      <c r="N22">
        <f>O21</f>
        <v/>
      </c>
      <c r="U22">
        <f>IF(O22="", "", (N22-O22)*1000/(M22-M21))</f>
        <v/>
      </c>
      <c r="V22">
        <f>U22/R$2</f>
        <v/>
      </c>
      <c r="W22">
        <f>_xlfn.STDEV.P(U20:U22)/AVERAGE(U20:U22)</f>
        <v/>
      </c>
      <c r="X22">
        <f>AVERAGE(U20:U22)</f>
        <v/>
      </c>
      <c r="Y22">
        <f>Y21+50</f>
        <v/>
      </c>
      <c r="Z22">
        <f>AA21</f>
        <v/>
      </c>
      <c r="AG22">
        <f>IF(AA22="", "", (Z22-AA22)*1000/(Y22-Y21))</f>
        <v/>
      </c>
      <c r="AH22">
        <f>AG22/AD$2</f>
        <v/>
      </c>
      <c r="AI22">
        <f>_xlfn.STDEV.P(AG20:AG22)/AVERAGE(AG20:AG22)</f>
        <v/>
      </c>
      <c r="AJ22">
        <f>AVERAGE(AG20:AG22)</f>
        <v/>
      </c>
    </row>
    <row r="23">
      <c r="A23">
        <f>A22+50</f>
        <v/>
      </c>
      <c r="B23">
        <f>C22</f>
        <v/>
      </c>
      <c r="I23">
        <f>IF(C23="", "", (B23-C23)*1000/(A23-A22))</f>
        <v/>
      </c>
      <c r="J23">
        <f>I23/F$2</f>
        <v/>
      </c>
      <c r="M23">
        <f>M22+50</f>
        <v/>
      </c>
      <c r="N23">
        <f>O22</f>
        <v/>
      </c>
      <c r="U23">
        <f>IF(O23="", "", (N23-O23)*1000/(M23-M22))</f>
        <v/>
      </c>
      <c r="V23">
        <f>U23/R$2</f>
        <v/>
      </c>
      <c r="Y23">
        <f>Y22+50</f>
        <v/>
      </c>
      <c r="Z23">
        <f>AA22</f>
        <v/>
      </c>
      <c r="AG23">
        <f>IF(AA23="", "", (Z23-AA23)*1000/(Y23-Y22))</f>
        <v/>
      </c>
      <c r="AH23">
        <f>AG23/AD$2</f>
        <v/>
      </c>
    </row>
    <row r="24">
      <c r="A24">
        <f>A23+50</f>
        <v/>
      </c>
      <c r="B24">
        <f>C23</f>
        <v/>
      </c>
      <c r="I24">
        <f>IF(C24="", "", (B24-C24)*1000/(A24-A23))</f>
        <v/>
      </c>
      <c r="J24">
        <f>I24/F$2</f>
        <v/>
      </c>
      <c r="M24">
        <f>M23+50</f>
        <v/>
      </c>
      <c r="N24">
        <f>O23</f>
        <v/>
      </c>
      <c r="U24">
        <f>IF(O24="", "", (N24-O24)*1000/(M24-M23))</f>
        <v/>
      </c>
      <c r="V24">
        <f>U24/R$2</f>
        <v/>
      </c>
      <c r="Y24">
        <f>Y23+50</f>
        <v/>
      </c>
      <c r="Z24">
        <f>AA23</f>
        <v/>
      </c>
      <c r="AG24">
        <f>IF(AA24="", "", (Z24-AA24)*1000/(Y24-Y23))</f>
        <v/>
      </c>
      <c r="AH24">
        <f>AG24/AD$2</f>
        <v/>
      </c>
    </row>
    <row r="25">
      <c r="A25">
        <f>A24+50</f>
        <v/>
      </c>
      <c r="B25">
        <f>C24</f>
        <v/>
      </c>
      <c r="I25">
        <f>IF(C25="", "", (B25-C25)*1000/(A25-A24))</f>
        <v/>
      </c>
      <c r="J25">
        <f>I25/F$2</f>
        <v/>
      </c>
      <c r="K25">
        <f>_xlfn.STDEV.P(I23:I25)/AVERAGE(I23:I25)</f>
        <v/>
      </c>
      <c r="L25">
        <f>AVERAGE(I23:I25)</f>
        <v/>
      </c>
      <c r="M25">
        <f>M24+50</f>
        <v/>
      </c>
      <c r="N25">
        <f>O24</f>
        <v/>
      </c>
      <c r="U25">
        <f>IF(O25="", "", (N25-O25)*1000/(M25-M24))</f>
        <v/>
      </c>
      <c r="V25">
        <f>U25/R$2</f>
        <v/>
      </c>
      <c r="W25">
        <f>_xlfn.STDEV.P(U23:U25)/AVERAGE(U23:U25)</f>
        <v/>
      </c>
      <c r="X25">
        <f>AVERAGE(U23:U25)</f>
        <v/>
      </c>
      <c r="Y25">
        <f>Y24+50</f>
        <v/>
      </c>
      <c r="Z25">
        <f>AA24</f>
        <v/>
      </c>
      <c r="AG25">
        <f>IF(AA25="", "", (Z25-AA25)*1000/(Y25-Y24))</f>
        <v/>
      </c>
      <c r="AH25">
        <f>AG25/AD$2</f>
        <v/>
      </c>
      <c r="AI25">
        <f>_xlfn.STDEV.P(AG23:AG25)/AVERAGE(AG23:AG25)</f>
        <v/>
      </c>
      <c r="AJ25">
        <f>AVERAGE(AG23:AG25)</f>
        <v/>
      </c>
    </row>
    <row r="26">
      <c r="A26">
        <f>A25+50</f>
        <v/>
      </c>
      <c r="B26">
        <f>C25</f>
        <v/>
      </c>
      <c r="I26">
        <f>IF(C26="", "", (B26-C26)*1000/(A26-A25))</f>
        <v/>
      </c>
      <c r="J26">
        <f>I26/F$2</f>
        <v/>
      </c>
      <c r="M26">
        <f>M25+50</f>
        <v/>
      </c>
      <c r="N26">
        <f>O25</f>
        <v/>
      </c>
      <c r="U26">
        <f>IF(O26="", "", (N26-O26)*1000/(M26-M25))</f>
        <v/>
      </c>
      <c r="V26">
        <f>U26/R$2</f>
        <v/>
      </c>
      <c r="Y26">
        <f>Y25+50</f>
        <v/>
      </c>
      <c r="Z26">
        <f>AA25</f>
        <v/>
      </c>
      <c r="AG26">
        <f>IF(AA26="", "", (Z26-AA26)*1000/(Y26-Y25))</f>
        <v/>
      </c>
      <c r="AH26">
        <f>AG26/AD$2</f>
        <v/>
      </c>
    </row>
    <row r="27">
      <c r="A27">
        <f>A26+50</f>
        <v/>
      </c>
      <c r="B27">
        <f>C26</f>
        <v/>
      </c>
      <c r="I27">
        <f>IF(C27="", "", (B27-C27)*1000/(A27-A26))</f>
        <v/>
      </c>
      <c r="J27">
        <f>I27/F$2</f>
        <v/>
      </c>
      <c r="M27">
        <f>M26+50</f>
        <v/>
      </c>
      <c r="N27">
        <f>O26</f>
        <v/>
      </c>
      <c r="U27">
        <f>IF(O27="", "", (N27-O27)*1000/(M27-M26))</f>
        <v/>
      </c>
      <c r="V27">
        <f>U27/R$2</f>
        <v/>
      </c>
      <c r="Y27">
        <f>Y26+50</f>
        <v/>
      </c>
      <c r="Z27">
        <f>AA26</f>
        <v/>
      </c>
      <c r="AG27">
        <f>IF(AA27="", "", (Z27-AA27)*1000/(Y27-Y26))</f>
        <v/>
      </c>
      <c r="AH27">
        <f>AG27/AD$2</f>
        <v/>
      </c>
    </row>
    <row r="28">
      <c r="A28">
        <f>A27+50</f>
        <v/>
      </c>
      <c r="B28">
        <f>C27</f>
        <v/>
      </c>
      <c r="I28">
        <f>IF(C28="", "", (B28-C28)*1000/(A28-A27))</f>
        <v/>
      </c>
      <c r="J28">
        <f>I28/F$2</f>
        <v/>
      </c>
      <c r="K28">
        <f>_xlfn.STDEV.P(I26:I28)/AVERAGE(I26:I28)</f>
        <v/>
      </c>
      <c r="L28">
        <f>AVERAGE(I26:I28)</f>
        <v/>
      </c>
      <c r="M28">
        <f>M27+50</f>
        <v/>
      </c>
      <c r="N28">
        <f>O27</f>
        <v/>
      </c>
      <c r="U28">
        <f>IF(O28="", "", (N28-O28)*1000/(M28-M27))</f>
        <v/>
      </c>
      <c r="V28">
        <f>U28/R$2</f>
        <v/>
      </c>
      <c r="W28">
        <f>_xlfn.STDEV.P(U26:U28)/AVERAGE(U26:U28)</f>
        <v/>
      </c>
      <c r="X28">
        <f>AVERAGE(U26:U28)</f>
        <v/>
      </c>
      <c r="Y28">
        <f>Y27+50</f>
        <v/>
      </c>
      <c r="Z28">
        <f>AA27</f>
        <v/>
      </c>
      <c r="AG28">
        <f>IF(AA28="", "", (Z28-AA28)*1000/(Y28-Y27))</f>
        <v/>
      </c>
      <c r="AH28">
        <f>AG28/AD$2</f>
        <v/>
      </c>
      <c r="AI28">
        <f>_xlfn.STDEV.P(AG26:AG28)/AVERAGE(AG26:AG28)</f>
        <v/>
      </c>
      <c r="AJ28">
        <f>AVERAGE(AG26:AG28)</f>
        <v/>
      </c>
    </row>
    <row r="29">
      <c r="A29">
        <f>A28+50</f>
        <v/>
      </c>
      <c r="B29">
        <f>C28</f>
        <v/>
      </c>
      <c r="I29">
        <f>IF(C29="", "", (B29-C29)*1000/(A29-A28))</f>
        <v/>
      </c>
      <c r="J29">
        <f>I29/F$2</f>
        <v/>
      </c>
      <c r="M29">
        <f>M28+50</f>
        <v/>
      </c>
      <c r="N29">
        <f>O28</f>
        <v/>
      </c>
      <c r="U29">
        <f>IF(O29="", "", (N29-O29)*1000/(M29-M28))</f>
        <v/>
      </c>
      <c r="V29">
        <f>U29/R$2</f>
        <v/>
      </c>
      <c r="Y29">
        <f>Y28+50</f>
        <v/>
      </c>
      <c r="Z29">
        <f>AA28</f>
        <v/>
      </c>
      <c r="AG29">
        <f>IF(AA29="", "", (Z29-AA29)*1000/(Y29-Y28))</f>
        <v/>
      </c>
      <c r="AH29">
        <f>AG29/AD$2</f>
        <v/>
      </c>
    </row>
    <row r="30">
      <c r="A30">
        <f>A29+50</f>
        <v/>
      </c>
      <c r="B30">
        <f>C29</f>
        <v/>
      </c>
      <c r="I30">
        <f>IF(C30="", "", (B30-C30)*1000/(A30-A29))</f>
        <v/>
      </c>
      <c r="J30">
        <f>I30/F$2</f>
        <v/>
      </c>
      <c r="M30">
        <f>M29+50</f>
        <v/>
      </c>
      <c r="N30">
        <f>O29</f>
        <v/>
      </c>
      <c r="U30">
        <f>IF(O30="", "", (N30-O30)*1000/(M30-M29))</f>
        <v/>
      </c>
      <c r="V30">
        <f>U30/R$2</f>
        <v/>
      </c>
      <c r="Y30">
        <f>Y29+50</f>
        <v/>
      </c>
      <c r="Z30">
        <f>AA29</f>
        <v/>
      </c>
      <c r="AG30">
        <f>IF(AA30="", "", (Z30-AA30)*1000/(Y30-Y29))</f>
        <v/>
      </c>
      <c r="AH30">
        <f>AG30/AD$2</f>
        <v/>
      </c>
    </row>
    <row r="31">
      <c r="A31">
        <f>A30+50</f>
        <v/>
      </c>
      <c r="B31">
        <f>C30</f>
        <v/>
      </c>
      <c r="I31">
        <f>IF(C31="", "", (B31-C31)*1000/(A31-A30))</f>
        <v/>
      </c>
      <c r="J31">
        <f>I31/F$2</f>
        <v/>
      </c>
      <c r="K31">
        <f>_xlfn.STDEV.P(I29:I31)/AVERAGE(I29:I31)</f>
        <v/>
      </c>
      <c r="L31">
        <f>AVERAGE(I29:I31)</f>
        <v/>
      </c>
      <c r="M31">
        <f>M30+50</f>
        <v/>
      </c>
      <c r="N31">
        <f>O30</f>
        <v/>
      </c>
      <c r="U31">
        <f>IF(O31="", "", (N31-O31)*1000/(M31-M30))</f>
        <v/>
      </c>
      <c r="V31">
        <f>U31/R$2</f>
        <v/>
      </c>
      <c r="W31">
        <f>_xlfn.STDEV.P(U29:U31)/AVERAGE(U29:U31)</f>
        <v/>
      </c>
      <c r="X31">
        <f>AVERAGE(U29:U31)</f>
        <v/>
      </c>
      <c r="Y31">
        <f>Y30+50</f>
        <v/>
      </c>
      <c r="Z31">
        <f>AA30</f>
        <v/>
      </c>
      <c r="AG31">
        <f>IF(AA31="", "", (Z31-AA31)*1000/(Y31-Y30))</f>
        <v/>
      </c>
      <c r="AH31">
        <f>AG31/AD$2</f>
        <v/>
      </c>
      <c r="AI31">
        <f>_xlfn.STDEV.P(AG29:AG31)/AVERAGE(AG29:AG31)</f>
        <v/>
      </c>
      <c r="AJ31">
        <f>AVERAGE(AG29:AG31)</f>
        <v/>
      </c>
    </row>
    <row r="32">
      <c r="A32">
        <f>A31+50</f>
        <v/>
      </c>
      <c r="B32">
        <f>C31</f>
        <v/>
      </c>
      <c r="I32">
        <f>IF(C32="", "", (B32-C32)*1000/(A32-A31))</f>
        <v/>
      </c>
      <c r="J32">
        <f>I32/F$2</f>
        <v/>
      </c>
      <c r="M32">
        <f>M31+50</f>
        <v/>
      </c>
      <c r="N32">
        <f>O31</f>
        <v/>
      </c>
      <c r="U32">
        <f>IF(O32="", "", (N32-O32)*1000/(M32-M31))</f>
        <v/>
      </c>
      <c r="V32">
        <f>U32/R$2</f>
        <v/>
      </c>
      <c r="Y32">
        <f>Y31+50</f>
        <v/>
      </c>
      <c r="Z32">
        <f>AA31</f>
        <v/>
      </c>
      <c r="AG32">
        <f>IF(AA32="", "", (Z32-AA32)*1000/(Y32-Y31))</f>
        <v/>
      </c>
      <c r="AH32">
        <f>AG32/AD$2</f>
        <v/>
      </c>
    </row>
    <row r="33">
      <c r="A33">
        <f>A32+50</f>
        <v/>
      </c>
      <c r="B33">
        <f>C32</f>
        <v/>
      </c>
      <c r="I33">
        <f>IF(C33="", "", (B33-C33)*1000/(A33-A32))</f>
        <v/>
      </c>
      <c r="J33">
        <f>I33/F$2</f>
        <v/>
      </c>
      <c r="M33">
        <f>M32+50</f>
        <v/>
      </c>
      <c r="N33">
        <f>O32</f>
        <v/>
      </c>
      <c r="U33">
        <f>IF(O33="", "", (N33-O33)*1000/(M33-M32))</f>
        <v/>
      </c>
      <c r="V33">
        <f>U33/R$2</f>
        <v/>
      </c>
      <c r="Y33">
        <f>Y32+50</f>
        <v/>
      </c>
      <c r="Z33">
        <f>AA32</f>
        <v/>
      </c>
      <c r="AG33">
        <f>IF(AA33="", "", (Z33-AA33)*1000/(Y33-Y32))</f>
        <v/>
      </c>
      <c r="AH33">
        <f>AG33/AD$2</f>
        <v/>
      </c>
    </row>
    <row r="34">
      <c r="A34">
        <f>A33+50</f>
        <v/>
      </c>
      <c r="B34">
        <f>C33</f>
        <v/>
      </c>
      <c r="I34">
        <f>IF(C34="", "", (B34-C34)*1000/(A34-A33))</f>
        <v/>
      </c>
      <c r="J34">
        <f>I34/F$2</f>
        <v/>
      </c>
      <c r="K34">
        <f>_xlfn.STDEV.P(I32:I34)/AVERAGE(I32:I34)</f>
        <v/>
      </c>
      <c r="L34">
        <f>AVERAGE(I32:I34)</f>
        <v/>
      </c>
      <c r="M34">
        <f>M33+50</f>
        <v/>
      </c>
      <c r="N34">
        <f>O33</f>
        <v/>
      </c>
      <c r="U34">
        <f>IF(O34="", "", (N34-O34)*1000/(M34-M33))</f>
        <v/>
      </c>
      <c r="V34">
        <f>U34/R$2</f>
        <v/>
      </c>
      <c r="W34">
        <f>_xlfn.STDEV.P(U32:U34)/AVERAGE(U32:U34)</f>
        <v/>
      </c>
      <c r="X34">
        <f>AVERAGE(U32:U34)</f>
        <v/>
      </c>
      <c r="Y34">
        <f>Y33+50</f>
        <v/>
      </c>
      <c r="Z34">
        <f>AA33</f>
        <v/>
      </c>
      <c r="AG34">
        <f>IF(AA34="", "", (Z34-AA34)*1000/(Y34-Y33))</f>
        <v/>
      </c>
      <c r="AH34">
        <f>AG34/AD$2</f>
        <v/>
      </c>
      <c r="AI34">
        <f>_xlfn.STDEV.P(AG32:AG34)/AVERAGE(AG32:AG34)</f>
        <v/>
      </c>
      <c r="AJ34">
        <f>AVERAGE(AG32:AG34)</f>
        <v/>
      </c>
    </row>
    <row r="35">
      <c r="A35">
        <f>A34+50</f>
        <v/>
      </c>
      <c r="B35">
        <f>C34</f>
        <v/>
      </c>
      <c r="I35">
        <f>IF(C35="", "", (B35-C35)*1000/(A35-A34))</f>
        <v/>
      </c>
      <c r="J35">
        <f>I35/F$2</f>
        <v/>
      </c>
      <c r="M35">
        <f>M34+50</f>
        <v/>
      </c>
      <c r="N35">
        <f>O34</f>
        <v/>
      </c>
      <c r="U35">
        <f>IF(O35="", "", (N35-O35)*1000/(M35-M34))</f>
        <v/>
      </c>
      <c r="V35">
        <f>U35/R$2</f>
        <v/>
      </c>
      <c r="Y35">
        <f>Y34+50</f>
        <v/>
      </c>
      <c r="Z35">
        <f>AA34</f>
        <v/>
      </c>
      <c r="AG35">
        <f>IF(AA35="", "", (Z35-AA35)*1000/(Y35-Y34))</f>
        <v/>
      </c>
      <c r="AH35">
        <f>AG35/AD$2</f>
        <v/>
      </c>
    </row>
    <row r="36">
      <c r="A36">
        <f>A35+50</f>
        <v/>
      </c>
      <c r="B36">
        <f>C35</f>
        <v/>
      </c>
      <c r="I36">
        <f>IF(C36="", "", (B36-C36)*1000/(A36-A35))</f>
        <v/>
      </c>
      <c r="J36">
        <f>I36/F$2</f>
        <v/>
      </c>
      <c r="M36">
        <f>M35+50</f>
        <v/>
      </c>
      <c r="N36">
        <f>O35</f>
        <v/>
      </c>
      <c r="U36">
        <f>IF(O36="", "", (N36-O36)*1000/(M36-M35))</f>
        <v/>
      </c>
      <c r="V36">
        <f>U36/R$2</f>
        <v/>
      </c>
      <c r="Y36">
        <f>Y35+50</f>
        <v/>
      </c>
      <c r="Z36">
        <f>AA35</f>
        <v/>
      </c>
      <c r="AG36">
        <f>IF(AA36="", "", (Z36-AA36)*1000/(Y36-Y35))</f>
        <v/>
      </c>
      <c r="AH36">
        <f>AG36/AD$2</f>
        <v/>
      </c>
    </row>
    <row r="37">
      <c r="A37">
        <f>A36+50</f>
        <v/>
      </c>
      <c r="B37">
        <f>C36</f>
        <v/>
      </c>
      <c r="I37">
        <f>IF(C37="", "", (B37-C37)*1000/(A37-A36))</f>
        <v/>
      </c>
      <c r="J37">
        <f>I37/F$2</f>
        <v/>
      </c>
      <c r="K37">
        <f>_xlfn.STDEV.P(I35:I37)/AVERAGE(I35:I37)</f>
        <v/>
      </c>
      <c r="L37">
        <f>AVERAGE(I35:I37)</f>
        <v/>
      </c>
      <c r="M37">
        <f>M36+50</f>
        <v/>
      </c>
      <c r="N37">
        <f>O36</f>
        <v/>
      </c>
      <c r="U37">
        <f>IF(O37="", "", (N37-O37)*1000/(M37-M36))</f>
        <v/>
      </c>
      <c r="V37">
        <f>U37/R$2</f>
        <v/>
      </c>
      <c r="W37">
        <f>_xlfn.STDEV.P(U35:U37)/AVERAGE(U35:U37)</f>
        <v/>
      </c>
      <c r="X37">
        <f>AVERAGE(U35:U37)</f>
        <v/>
      </c>
      <c r="Y37">
        <f>Y36+50</f>
        <v/>
      </c>
      <c r="Z37">
        <f>AA36</f>
        <v/>
      </c>
      <c r="AG37">
        <f>IF(AA37="", "", (Z37-AA37)*1000/(Y37-Y36))</f>
        <v/>
      </c>
      <c r="AH37">
        <f>AG37/AD$2</f>
        <v/>
      </c>
      <c r="AI37">
        <f>_xlfn.STDEV.P(AG35:AG37)/AVERAGE(AG35:AG37)</f>
        <v/>
      </c>
      <c r="AJ37">
        <f>AVERAGE(AG35:AG37)</f>
        <v/>
      </c>
    </row>
    <row r="38">
      <c r="A38">
        <f>A37+50</f>
        <v/>
      </c>
      <c r="B38">
        <f>C37</f>
        <v/>
      </c>
      <c r="I38">
        <f>IF(C38="", "", (B38-C38)*1000/(A38-A37))</f>
        <v/>
      </c>
      <c r="J38">
        <f>I38/F$2</f>
        <v/>
      </c>
      <c r="M38">
        <f>M37+50</f>
        <v/>
      </c>
      <c r="N38">
        <f>O37</f>
        <v/>
      </c>
      <c r="U38">
        <f>IF(O38="", "", (N38-O38)*1000/(M38-M37))</f>
        <v/>
      </c>
      <c r="V38">
        <f>U38/R$2</f>
        <v/>
      </c>
      <c r="Y38">
        <f>Y37+50</f>
        <v/>
      </c>
      <c r="Z38">
        <f>AA37</f>
        <v/>
      </c>
      <c r="AG38">
        <f>IF(AA38="", "", (Z38-AA38)*1000/(Y38-Y37))</f>
        <v/>
      </c>
      <c r="AH38">
        <f>AG38/AD$2</f>
        <v/>
      </c>
    </row>
    <row r="39">
      <c r="A39">
        <f>A38+50</f>
        <v/>
      </c>
      <c r="B39">
        <f>C38</f>
        <v/>
      </c>
      <c r="I39">
        <f>IF(C39="", "", (B39-C39)*1000/(A39-A38))</f>
        <v/>
      </c>
      <c r="J39">
        <f>I39/F$2</f>
        <v/>
      </c>
      <c r="M39">
        <f>M38+50</f>
        <v/>
      </c>
      <c r="N39">
        <f>O38</f>
        <v/>
      </c>
      <c r="U39">
        <f>IF(O39="", "", (N39-O39)*1000/(M39-M38))</f>
        <v/>
      </c>
      <c r="V39">
        <f>U39/R$2</f>
        <v/>
      </c>
      <c r="Y39">
        <f>Y38+50</f>
        <v/>
      </c>
      <c r="Z39">
        <f>AA38</f>
        <v/>
      </c>
      <c r="AG39">
        <f>IF(AA39="", "", (Z39-AA39)*1000/(Y39-Y38))</f>
        <v/>
      </c>
      <c r="AH39">
        <f>AG39/AD$2</f>
        <v/>
      </c>
    </row>
    <row r="40">
      <c r="A40">
        <f>A39+50</f>
        <v/>
      </c>
      <c r="B40">
        <f>C39</f>
        <v/>
      </c>
      <c r="I40">
        <f>IF(C40="", "", (B40-C40)*1000/(A40-A39))</f>
        <v/>
      </c>
      <c r="J40">
        <f>I40/F$2</f>
        <v/>
      </c>
      <c r="K40">
        <f>_xlfn.STDEV.P(I38:I40)/AVERAGE(I38:I40)</f>
        <v/>
      </c>
      <c r="L40">
        <f>AVERAGE(I38:I40)</f>
        <v/>
      </c>
      <c r="M40">
        <f>M39+50</f>
        <v/>
      </c>
      <c r="N40">
        <f>O39</f>
        <v/>
      </c>
      <c r="U40">
        <f>IF(O40="", "", (N40-O40)*1000/(M40-M39))</f>
        <v/>
      </c>
      <c r="V40">
        <f>U40/R$2</f>
        <v/>
      </c>
      <c r="W40">
        <f>_xlfn.STDEV.P(U38:U40)/AVERAGE(U38:U40)</f>
        <v/>
      </c>
      <c r="X40">
        <f>AVERAGE(U38:U40)</f>
        <v/>
      </c>
      <c r="Y40">
        <f>Y39+50</f>
        <v/>
      </c>
      <c r="Z40">
        <f>AA39</f>
        <v/>
      </c>
      <c r="AG40">
        <f>IF(AA40="", "", (Z40-AA40)*1000/(Y40-Y39))</f>
        <v/>
      </c>
      <c r="AH40">
        <f>AG40/AD$2</f>
        <v/>
      </c>
      <c r="AI40">
        <f>_xlfn.STDEV.P(AG38:AG40)/AVERAGE(AG38:AG40)</f>
        <v/>
      </c>
      <c r="AJ40">
        <f>AVERAGE(AG38:AG40)</f>
        <v/>
      </c>
    </row>
    <row r="41">
      <c r="A41">
        <f>A40+50</f>
        <v/>
      </c>
      <c r="B41">
        <f>C40</f>
        <v/>
      </c>
      <c r="I41">
        <f>IF(C41="", "", (B41-C41)*1000/(A41-A40))</f>
        <v/>
      </c>
      <c r="J41">
        <f>I41/F$2</f>
        <v/>
      </c>
      <c r="M41">
        <f>M40+50</f>
        <v/>
      </c>
      <c r="N41">
        <f>O40</f>
        <v/>
      </c>
      <c r="U41">
        <f>IF(O41="", "", (N41-O41)*1000/(M41-M40))</f>
        <v/>
      </c>
      <c r="V41">
        <f>U41/R$2</f>
        <v/>
      </c>
      <c r="Y41">
        <f>Y40+50</f>
        <v/>
      </c>
      <c r="Z41">
        <f>AA40</f>
        <v/>
      </c>
      <c r="AG41">
        <f>IF(AA41="", "", (Z41-AA41)*1000/(Y41-Y40))</f>
        <v/>
      </c>
      <c r="AH41">
        <f>AG41/AD$2</f>
        <v/>
      </c>
    </row>
    <row r="42">
      <c r="A42">
        <f>A41+50</f>
        <v/>
      </c>
      <c r="B42">
        <f>C41</f>
        <v/>
      </c>
      <c r="I42">
        <f>IF(C42="", "", (B42-C42)*1000/(A42-A41))</f>
        <v/>
      </c>
      <c r="J42">
        <f>I42/F$2</f>
        <v/>
      </c>
      <c r="M42">
        <f>M41+50</f>
        <v/>
      </c>
      <c r="N42">
        <f>O41</f>
        <v/>
      </c>
      <c r="U42">
        <f>IF(O42="", "", (N42-O42)*1000/(M42-M41))</f>
        <v/>
      </c>
      <c r="V42">
        <f>U42/R$2</f>
        <v/>
      </c>
      <c r="Y42">
        <f>Y41+50</f>
        <v/>
      </c>
      <c r="Z42">
        <f>AA41</f>
        <v/>
      </c>
      <c r="AG42">
        <f>IF(AA42="", "", (Z42-AA42)*1000/(Y42-Y41))</f>
        <v/>
      </c>
      <c r="AH42">
        <f>AG42/AD$2</f>
        <v/>
      </c>
    </row>
    <row r="43">
      <c r="A43">
        <f>A42+50</f>
        <v/>
      </c>
      <c r="B43">
        <f>C42</f>
        <v/>
      </c>
      <c r="I43">
        <f>IF(C43="", "", (B43-C43)*1000/(A43-A42))</f>
        <v/>
      </c>
      <c r="J43">
        <f>I43/F$2</f>
        <v/>
      </c>
      <c r="K43">
        <f>_xlfn.STDEV.P(I41:I43)/AVERAGE(I41:I43)</f>
        <v/>
      </c>
      <c r="L43">
        <f>AVERAGE(I41:I43)</f>
        <v/>
      </c>
      <c r="M43">
        <f>M42+50</f>
        <v/>
      </c>
      <c r="N43">
        <f>O42</f>
        <v/>
      </c>
      <c r="U43">
        <f>IF(O43="", "", (N43-O43)*1000/(M43-M42))</f>
        <v/>
      </c>
      <c r="V43">
        <f>U43/R$2</f>
        <v/>
      </c>
      <c r="W43">
        <f>_xlfn.STDEV.P(U41:U43)/AVERAGE(U41:U43)</f>
        <v/>
      </c>
      <c r="X43">
        <f>AVERAGE(U41:U43)</f>
        <v/>
      </c>
      <c r="Y43">
        <f>Y42+50</f>
        <v/>
      </c>
      <c r="Z43">
        <f>AA42</f>
        <v/>
      </c>
      <c r="AG43">
        <f>IF(AA43="", "", (Z43-AA43)*1000/(Y43-Y42))</f>
        <v/>
      </c>
      <c r="AH43">
        <f>AG43/AD$2</f>
        <v/>
      </c>
      <c r="AI43">
        <f>_xlfn.STDEV.P(AG41:AG43)/AVERAGE(AG41:AG43)</f>
        <v/>
      </c>
      <c r="AJ43">
        <f>AVERAGE(AG41:AG43)</f>
        <v/>
      </c>
    </row>
    <row r="44">
      <c r="A44">
        <f>A43+50</f>
        <v/>
      </c>
      <c r="B44">
        <f>C43</f>
        <v/>
      </c>
      <c r="I44">
        <f>IF(C44="", "", (B44-C44)*1000/(A44-A43))</f>
        <v/>
      </c>
      <c r="J44">
        <f>I44/F$2</f>
        <v/>
      </c>
      <c r="M44">
        <f>M43+50</f>
        <v/>
      </c>
      <c r="N44">
        <f>O43</f>
        <v/>
      </c>
      <c r="U44">
        <f>IF(O44="", "", (N44-O44)*1000/(M44-M43))</f>
        <v/>
      </c>
      <c r="V44">
        <f>U44/R$2</f>
        <v/>
      </c>
      <c r="Y44">
        <f>Y43+50</f>
        <v/>
      </c>
      <c r="Z44">
        <f>AA43</f>
        <v/>
      </c>
      <c r="AG44">
        <f>IF(AA44="", "", (Z44-AA44)*1000/(Y44-Y43))</f>
        <v/>
      </c>
      <c r="AH44">
        <f>AG44/AD$2</f>
        <v/>
      </c>
    </row>
    <row r="45">
      <c r="A45">
        <f>A44+50</f>
        <v/>
      </c>
      <c r="B45">
        <f>C44</f>
        <v/>
      </c>
      <c r="I45">
        <f>IF(C45="", "", (B45-C45)*1000/(A45-A44))</f>
        <v/>
      </c>
      <c r="J45">
        <f>I45/F$2</f>
        <v/>
      </c>
      <c r="M45">
        <f>M44+50</f>
        <v/>
      </c>
      <c r="N45">
        <f>O44</f>
        <v/>
      </c>
      <c r="U45">
        <f>IF(O45="", "", (N45-O45)*1000/(M45-M44))</f>
        <v/>
      </c>
      <c r="V45">
        <f>U45/R$2</f>
        <v/>
      </c>
      <c r="Y45">
        <f>Y44+50</f>
        <v/>
      </c>
      <c r="Z45">
        <f>AA44</f>
        <v/>
      </c>
      <c r="AG45">
        <f>IF(AA45="", "", (Z45-AA45)*1000/(Y45-Y44))</f>
        <v/>
      </c>
      <c r="AH45">
        <f>AG45/AD$2</f>
        <v/>
      </c>
    </row>
    <row r="46">
      <c r="A46">
        <f>A45+50</f>
        <v/>
      </c>
      <c r="B46">
        <f>C45</f>
        <v/>
      </c>
      <c r="I46">
        <f>IF(C46="", "", (B46-C46)*1000/(A46-A45))</f>
        <v/>
      </c>
      <c r="J46">
        <f>I46/F$2</f>
        <v/>
      </c>
      <c r="K46">
        <f>_xlfn.STDEV.P(I44:I46)/AVERAGE(I44:I46)</f>
        <v/>
      </c>
      <c r="L46">
        <f>AVERAGE(I44:I46)</f>
        <v/>
      </c>
      <c r="M46">
        <f>M45+50</f>
        <v/>
      </c>
      <c r="N46">
        <f>O45</f>
        <v/>
      </c>
      <c r="U46">
        <f>IF(O46="", "", (N46-O46)*1000/(M46-M45))</f>
        <v/>
      </c>
      <c r="V46">
        <f>U46/R$2</f>
        <v/>
      </c>
      <c r="W46">
        <f>_xlfn.STDEV.P(U44:U46)/AVERAGE(U44:U46)</f>
        <v/>
      </c>
      <c r="X46">
        <f>AVERAGE(U44:U46)</f>
        <v/>
      </c>
      <c r="Y46">
        <f>Y45+50</f>
        <v/>
      </c>
      <c r="Z46">
        <f>AA45</f>
        <v/>
      </c>
      <c r="AG46">
        <f>IF(AA46="", "", (Z46-AA46)*1000/(Y46-Y45))</f>
        <v/>
      </c>
      <c r="AH46">
        <f>AG46/AD$2</f>
        <v/>
      </c>
      <c r="AI46">
        <f>_xlfn.STDEV.P(AG44:AG46)/AVERAGE(AG44:AG46)</f>
        <v/>
      </c>
      <c r="AJ46">
        <f>AVERAGE(AG44:AG46)</f>
        <v/>
      </c>
    </row>
    <row r="47">
      <c r="A47">
        <f>A46+50</f>
        <v/>
      </c>
      <c r="B47">
        <f>C46</f>
        <v/>
      </c>
      <c r="I47">
        <f>IF(C47="", "", (B47-C47)*1000/(A47-A46))</f>
        <v/>
      </c>
      <c r="J47">
        <f>I47/F$2</f>
        <v/>
      </c>
      <c r="M47">
        <f>M46+50</f>
        <v/>
      </c>
      <c r="N47">
        <f>O46</f>
        <v/>
      </c>
      <c r="U47">
        <f>IF(O47="", "", (N47-O47)*1000/(M47-M46))</f>
        <v/>
      </c>
      <c r="V47">
        <f>U47/R$2</f>
        <v/>
      </c>
      <c r="Y47">
        <f>Y46+50</f>
        <v/>
      </c>
      <c r="Z47">
        <f>AA46</f>
        <v/>
      </c>
      <c r="AG47">
        <f>IF(AA47="", "", (Z47-AA47)*1000/(Y47-Y46))</f>
        <v/>
      </c>
      <c r="AH47">
        <f>AG47/AD$2</f>
        <v/>
      </c>
    </row>
    <row r="48">
      <c r="A48">
        <f>A47+50</f>
        <v/>
      </c>
      <c r="B48">
        <f>C47</f>
        <v/>
      </c>
      <c r="I48">
        <f>IF(C48="", "", (B48-C48)*1000/(A48-A47))</f>
        <v/>
      </c>
      <c r="J48">
        <f>I48/F$2</f>
        <v/>
      </c>
      <c r="M48">
        <f>M47+50</f>
        <v/>
      </c>
      <c r="N48">
        <f>O47</f>
        <v/>
      </c>
      <c r="U48">
        <f>IF(O48="", "", (N48-O48)*1000/(M48-M47))</f>
        <v/>
      </c>
      <c r="V48">
        <f>U48/R$2</f>
        <v/>
      </c>
      <c r="Y48">
        <f>Y47+50</f>
        <v/>
      </c>
      <c r="Z48">
        <f>AA47</f>
        <v/>
      </c>
      <c r="AG48">
        <f>IF(AA48="", "", (Z48-AA48)*1000/(Y48-Y47))</f>
        <v/>
      </c>
      <c r="AH48">
        <f>AG48/AD$2</f>
        <v/>
      </c>
    </row>
    <row r="49">
      <c r="A49">
        <f>A48+50</f>
        <v/>
      </c>
      <c r="B49">
        <f>C48</f>
        <v/>
      </c>
      <c r="I49">
        <f>IF(C49="", "", (B49-C49)*1000/(A49-A48))</f>
        <v/>
      </c>
      <c r="J49">
        <f>I49/F$2</f>
        <v/>
      </c>
      <c r="K49">
        <f>_xlfn.STDEV.P(I47:I49)/AVERAGE(I47:I49)</f>
        <v/>
      </c>
      <c r="L49">
        <f>AVERAGE(I47:I49)</f>
        <v/>
      </c>
      <c r="M49">
        <f>M48+50</f>
        <v/>
      </c>
      <c r="N49">
        <f>O48</f>
        <v/>
      </c>
      <c r="U49">
        <f>IF(O49="", "", (N49-O49)*1000/(M49-M48))</f>
        <v/>
      </c>
      <c r="V49">
        <f>U49/R$2</f>
        <v/>
      </c>
      <c r="W49">
        <f>_xlfn.STDEV.P(U47:U49)/AVERAGE(U47:U49)</f>
        <v/>
      </c>
      <c r="X49">
        <f>AVERAGE(U47:U49)</f>
        <v/>
      </c>
      <c r="Y49">
        <f>Y48+50</f>
        <v/>
      </c>
      <c r="Z49">
        <f>AA48</f>
        <v/>
      </c>
      <c r="AG49">
        <f>IF(AA49="", "", (Z49-AA49)*1000/(Y49-Y48))</f>
        <v/>
      </c>
      <c r="AH49">
        <f>AG49/AD$2</f>
        <v/>
      </c>
      <c r="AI49">
        <f>_xlfn.STDEV.P(AG47:AG49)/AVERAGE(AG47:AG49)</f>
        <v/>
      </c>
      <c r="AJ49">
        <f>AVERAGE(AG47:AG49)</f>
        <v/>
      </c>
    </row>
    <row r="50">
      <c r="A50">
        <f>A49+50</f>
        <v/>
      </c>
      <c r="B50">
        <f>C49</f>
        <v/>
      </c>
      <c r="I50">
        <f>IF(C50="", "", (B50-C50)*1000/(A50-A49))</f>
        <v/>
      </c>
      <c r="J50">
        <f>I50/F$2</f>
        <v/>
      </c>
      <c r="M50">
        <f>M49+50</f>
        <v/>
      </c>
      <c r="N50">
        <f>O49</f>
        <v/>
      </c>
      <c r="U50">
        <f>IF(O50="", "", (N50-O50)*1000/(M50-M49))</f>
        <v/>
      </c>
      <c r="V50">
        <f>U50/R$2</f>
        <v/>
      </c>
      <c r="Y50">
        <f>Y49+50</f>
        <v/>
      </c>
      <c r="Z50">
        <f>AA49</f>
        <v/>
      </c>
      <c r="AG50">
        <f>IF(AA50="", "", (Z50-AA50)*1000/(Y50-Y49))</f>
        <v/>
      </c>
      <c r="AH50">
        <f>AG50/AD$2</f>
        <v/>
      </c>
    </row>
    <row r="51">
      <c r="A51">
        <f>A50+50</f>
        <v/>
      </c>
      <c r="B51">
        <f>C50</f>
        <v/>
      </c>
      <c r="I51">
        <f>IF(C51="", "", (B51-C51)*1000/(A51-A50))</f>
        <v/>
      </c>
      <c r="J51">
        <f>I51/F$2</f>
        <v/>
      </c>
      <c r="M51">
        <f>M50+50</f>
        <v/>
      </c>
      <c r="N51">
        <f>O50</f>
        <v/>
      </c>
      <c r="U51">
        <f>IF(O51="", "", (N51-O51)*1000/(M51-M50))</f>
        <v/>
      </c>
      <c r="V51">
        <f>U51/R$2</f>
        <v/>
      </c>
      <c r="Y51">
        <f>Y50+50</f>
        <v/>
      </c>
      <c r="Z51">
        <f>AA50</f>
        <v/>
      </c>
      <c r="AG51">
        <f>IF(AA51="", "", (Z51-AA51)*1000/(Y51-Y50))</f>
        <v/>
      </c>
      <c r="AH51">
        <f>AG51/AD$2</f>
        <v/>
      </c>
    </row>
    <row r="52">
      <c r="A52">
        <f>A51+50</f>
        <v/>
      </c>
      <c r="B52">
        <f>C51</f>
        <v/>
      </c>
      <c r="I52">
        <f>IF(C52="", "", (B52-C52)*1000/(A52-A51))</f>
        <v/>
      </c>
      <c r="J52">
        <f>I52/F$2</f>
        <v/>
      </c>
      <c r="K52">
        <f>_xlfn.STDEV.P(I50:I52)/AVERAGE(I50:I52)</f>
        <v/>
      </c>
      <c r="L52">
        <f>AVERAGE(I50:I52)</f>
        <v/>
      </c>
      <c r="M52">
        <f>M51+50</f>
        <v/>
      </c>
      <c r="N52">
        <f>O51</f>
        <v/>
      </c>
      <c r="U52">
        <f>IF(O52="", "", (N52-O52)*1000/(M52-M51))</f>
        <v/>
      </c>
      <c r="V52">
        <f>U52/R$2</f>
        <v/>
      </c>
      <c r="W52">
        <f>_xlfn.STDEV.P(U50:U52)/AVERAGE(U50:U52)</f>
        <v/>
      </c>
      <c r="X52">
        <f>AVERAGE(U50:U52)</f>
        <v/>
      </c>
      <c r="Y52">
        <f>Y51+50</f>
        <v/>
      </c>
      <c r="Z52">
        <f>AA51</f>
        <v/>
      </c>
      <c r="AG52">
        <f>IF(AA52="", "", (Z52-AA52)*1000/(Y52-Y51))</f>
        <v/>
      </c>
      <c r="AH52">
        <f>AG52/AD$2</f>
        <v/>
      </c>
      <c r="AI52">
        <f>_xlfn.STDEV.P(AG50:AG52)/AVERAGE(AG50:AG52)</f>
        <v/>
      </c>
      <c r="AJ52">
        <f>AVERAGE(AG50:AG52)</f>
        <v/>
      </c>
    </row>
    <row r="53">
      <c r="A53">
        <f>A52+50</f>
        <v/>
      </c>
      <c r="B53">
        <f>C52</f>
        <v/>
      </c>
      <c r="I53">
        <f>IF(C53="", "", (B53-C53)*1000/(A53-A52))</f>
        <v/>
      </c>
      <c r="J53">
        <f>I53/F$2</f>
        <v/>
      </c>
      <c r="M53">
        <f>M52+50</f>
        <v/>
      </c>
      <c r="N53">
        <f>O52</f>
        <v/>
      </c>
      <c r="U53">
        <f>IF(O53="", "", (N53-O53)*1000/(M53-M52))</f>
        <v/>
      </c>
      <c r="V53">
        <f>U53/R$2</f>
        <v/>
      </c>
      <c r="Y53">
        <f>Y52+50</f>
        <v/>
      </c>
      <c r="Z53">
        <f>AA52</f>
        <v/>
      </c>
      <c r="AG53">
        <f>IF(AA53="", "", (Z53-AA53)*1000/(Y53-Y52))</f>
        <v/>
      </c>
      <c r="AH53">
        <f>AG53/AD$2</f>
        <v/>
      </c>
    </row>
    <row r="54">
      <c r="A54">
        <f>A53+50</f>
        <v/>
      </c>
      <c r="B54">
        <f>C53</f>
        <v/>
      </c>
      <c r="I54">
        <f>IF(C54="", "", (B54-C54)*1000/(A54-A53))</f>
        <v/>
      </c>
      <c r="J54">
        <f>I54/F$2</f>
        <v/>
      </c>
      <c r="M54">
        <f>M53+50</f>
        <v/>
      </c>
      <c r="N54">
        <f>O53</f>
        <v/>
      </c>
      <c r="U54">
        <f>IF(O54="", "", (N54-O54)*1000/(M54-M53))</f>
        <v/>
      </c>
      <c r="V54">
        <f>U54/R$2</f>
        <v/>
      </c>
      <c r="Y54">
        <f>Y53+50</f>
        <v/>
      </c>
      <c r="Z54">
        <f>AA53</f>
        <v/>
      </c>
      <c r="AG54">
        <f>IF(AA54="", "", (Z54-AA54)*1000/(Y54-Y53))</f>
        <v/>
      </c>
      <c r="AH54">
        <f>AG54/AD$2</f>
        <v/>
      </c>
    </row>
    <row r="55">
      <c r="A55">
        <f>A54+50</f>
        <v/>
      </c>
      <c r="B55">
        <f>C54</f>
        <v/>
      </c>
      <c r="I55">
        <f>IF(C55="", "", (B55-C55)*1000/(A55-A54))</f>
        <v/>
      </c>
      <c r="J55">
        <f>I55/F$2</f>
        <v/>
      </c>
      <c r="K55">
        <f>_xlfn.STDEV.P(I53:I55)/AVERAGE(I53:I55)</f>
        <v/>
      </c>
      <c r="L55">
        <f>AVERAGE(I53:I55)</f>
        <v/>
      </c>
      <c r="M55">
        <f>M54+50</f>
        <v/>
      </c>
      <c r="N55">
        <f>O54</f>
        <v/>
      </c>
      <c r="U55">
        <f>IF(O55="", "", (N55-O55)*1000/(M55-M54))</f>
        <v/>
      </c>
      <c r="V55">
        <f>U55/R$2</f>
        <v/>
      </c>
      <c r="W55">
        <f>_xlfn.STDEV.P(U53:U55)/AVERAGE(U53:U55)</f>
        <v/>
      </c>
      <c r="X55">
        <f>AVERAGE(U53:U55)</f>
        <v/>
      </c>
      <c r="Y55">
        <f>Y54+50</f>
        <v/>
      </c>
      <c r="Z55">
        <f>AA54</f>
        <v/>
      </c>
      <c r="AG55">
        <f>IF(AA55="", "", (Z55-AA55)*1000/(Y55-Y54))</f>
        <v/>
      </c>
      <c r="AH55">
        <f>AG55/AD$2</f>
        <v/>
      </c>
      <c r="AI55">
        <f>_xlfn.STDEV.P(AG53:AG55)/AVERAGE(AG53:AG55)</f>
        <v/>
      </c>
      <c r="AJ55">
        <f>AVERAGE(AG53:AG55)</f>
        <v/>
      </c>
    </row>
    <row r="56">
      <c r="A56">
        <f>A55+50</f>
        <v/>
      </c>
      <c r="B56">
        <f>C55</f>
        <v/>
      </c>
      <c r="I56">
        <f>IF(C56="", "", (B56-C56)*1000/(A56-A55))</f>
        <v/>
      </c>
      <c r="J56">
        <f>I56/F$2</f>
        <v/>
      </c>
      <c r="M56">
        <f>M55+50</f>
        <v/>
      </c>
      <c r="N56">
        <f>O55</f>
        <v/>
      </c>
      <c r="U56">
        <f>IF(O56="", "", (N56-O56)*1000/(M56-M55))</f>
        <v/>
      </c>
      <c r="V56">
        <f>U56/R$2</f>
        <v/>
      </c>
      <c r="Y56">
        <f>Y55+50</f>
        <v/>
      </c>
      <c r="Z56">
        <f>AA55</f>
        <v/>
      </c>
      <c r="AG56">
        <f>IF(AA56="", "", (Z56-AA56)*1000/(Y56-Y55))</f>
        <v/>
      </c>
      <c r="AH56">
        <f>AG56/AD$2</f>
        <v/>
      </c>
    </row>
    <row r="57">
      <c r="A57">
        <f>A56+50</f>
        <v/>
      </c>
      <c r="B57">
        <f>C56</f>
        <v/>
      </c>
      <c r="I57">
        <f>IF(C57="", "", (B57-C57)*1000/(A57-A56))</f>
        <v/>
      </c>
      <c r="J57">
        <f>I57/F$2</f>
        <v/>
      </c>
      <c r="M57">
        <f>M56+50</f>
        <v/>
      </c>
      <c r="N57">
        <f>O56</f>
        <v/>
      </c>
      <c r="U57">
        <f>IF(O57="", "", (N57-O57)*1000/(M57-M56))</f>
        <v/>
      </c>
      <c r="V57">
        <f>U57/R$2</f>
        <v/>
      </c>
      <c r="Y57">
        <f>Y56+50</f>
        <v/>
      </c>
      <c r="Z57">
        <f>AA56</f>
        <v/>
      </c>
      <c r="AG57">
        <f>IF(AA57="", "", (Z57-AA57)*1000/(Y57-Y56))</f>
        <v/>
      </c>
      <c r="AH57">
        <f>AG57/AD$2</f>
        <v/>
      </c>
    </row>
    <row r="58">
      <c r="A58">
        <f>A57+50</f>
        <v/>
      </c>
      <c r="B58">
        <f>C57</f>
        <v/>
      </c>
      <c r="I58">
        <f>IF(C58="", "", (B58-C58)*1000/(A58-A57))</f>
        <v/>
      </c>
      <c r="J58">
        <f>I58/F$2</f>
        <v/>
      </c>
      <c r="K58">
        <f>_xlfn.STDEV.P(I56:I58)/AVERAGE(I56:I58)</f>
        <v/>
      </c>
      <c r="L58">
        <f>AVERAGE(I56:I58)</f>
        <v/>
      </c>
      <c r="M58">
        <f>M57+50</f>
        <v/>
      </c>
      <c r="N58">
        <f>O57</f>
        <v/>
      </c>
      <c r="U58">
        <f>IF(O58="", "", (N58-O58)*1000/(M58-M57))</f>
        <v/>
      </c>
      <c r="V58">
        <f>U58/R$2</f>
        <v/>
      </c>
      <c r="W58">
        <f>_xlfn.STDEV.P(U56:U58)/AVERAGE(U56:U58)</f>
        <v/>
      </c>
      <c r="X58">
        <f>AVERAGE(U56:U58)</f>
        <v/>
      </c>
      <c r="Y58">
        <f>Y57+50</f>
        <v/>
      </c>
      <c r="Z58">
        <f>AA57</f>
        <v/>
      </c>
      <c r="AG58">
        <f>IF(AA58="", "", (Z58-AA58)*1000/(Y58-Y57))</f>
        <v/>
      </c>
      <c r="AH58">
        <f>AG58/AD$2</f>
        <v/>
      </c>
      <c r="AI58">
        <f>_xlfn.STDEV.P(AG56:AG58)/AVERAGE(AG56:AG58)</f>
        <v/>
      </c>
      <c r="AJ58">
        <f>AVERAGE(AG56:AG58)</f>
        <v/>
      </c>
    </row>
    <row r="59">
      <c r="A59">
        <f>A58+50</f>
        <v/>
      </c>
      <c r="B59">
        <f>C58</f>
        <v/>
      </c>
      <c r="I59">
        <f>IF(C59="", "", (B59-C59)*1000/(A59-A58))</f>
        <v/>
      </c>
      <c r="J59">
        <f>I59/F$2</f>
        <v/>
      </c>
      <c r="M59">
        <f>M58+50</f>
        <v/>
      </c>
      <c r="N59">
        <f>O58</f>
        <v/>
      </c>
      <c r="U59">
        <f>IF(O59="", "", (N59-O59)*1000/(M59-M58))</f>
        <v/>
      </c>
      <c r="V59">
        <f>U59/R$2</f>
        <v/>
      </c>
      <c r="Y59">
        <f>Y58+50</f>
        <v/>
      </c>
      <c r="Z59">
        <f>AA58</f>
        <v/>
      </c>
      <c r="AG59">
        <f>IF(AA59="", "", (Z59-AA59)*1000/(Y59-Y58))</f>
        <v/>
      </c>
      <c r="AH59">
        <f>AG59/AD$2</f>
        <v/>
      </c>
    </row>
    <row r="60">
      <c r="A60">
        <f>A59+50</f>
        <v/>
      </c>
      <c r="B60">
        <f>C59</f>
        <v/>
      </c>
      <c r="I60">
        <f>IF(C60="", "", (B60-C60)*1000/(A60-A59))</f>
        <v/>
      </c>
      <c r="J60">
        <f>I60/F$2</f>
        <v/>
      </c>
      <c r="M60">
        <f>M59+50</f>
        <v/>
      </c>
      <c r="N60">
        <f>O59</f>
        <v/>
      </c>
      <c r="U60">
        <f>IF(O60="", "", (N60-O60)*1000/(M60-M59))</f>
        <v/>
      </c>
      <c r="V60">
        <f>U60/R$2</f>
        <v/>
      </c>
      <c r="Y60">
        <f>Y59+50</f>
        <v/>
      </c>
      <c r="Z60">
        <f>AA59</f>
        <v/>
      </c>
      <c r="AG60">
        <f>IF(AA60="", "", (Z60-AA60)*1000/(Y60-Y59))</f>
        <v/>
      </c>
      <c r="AH60">
        <f>AG60/AD$2</f>
        <v/>
      </c>
    </row>
    <row r="61">
      <c r="A61">
        <f>A60+50</f>
        <v/>
      </c>
      <c r="B61">
        <f>C60</f>
        <v/>
      </c>
      <c r="I61">
        <f>IF(C61="", "", (B61-C61)*1000/(A61-A60))</f>
        <v/>
      </c>
      <c r="J61">
        <f>I61/F$2</f>
        <v/>
      </c>
      <c r="K61">
        <f>_xlfn.STDEV.P(I59:I61)/AVERAGE(I59:I61)</f>
        <v/>
      </c>
      <c r="L61">
        <f>AVERAGE(I59:I61)</f>
        <v/>
      </c>
      <c r="M61">
        <f>M60+50</f>
        <v/>
      </c>
      <c r="N61">
        <f>O60</f>
        <v/>
      </c>
      <c r="U61">
        <f>IF(O61="", "", (N61-O61)*1000/(M61-M60))</f>
        <v/>
      </c>
      <c r="V61">
        <f>U61/R$2</f>
        <v/>
      </c>
      <c r="W61">
        <f>_xlfn.STDEV.P(U59:U61)/AVERAGE(U59:U61)</f>
        <v/>
      </c>
      <c r="X61">
        <f>AVERAGE(U59:U61)</f>
        <v/>
      </c>
      <c r="Y61">
        <f>Y60+50</f>
        <v/>
      </c>
      <c r="Z61">
        <f>AA60</f>
        <v/>
      </c>
      <c r="AG61">
        <f>IF(AA61="", "", (Z61-AA61)*1000/(Y61-Y60))</f>
        <v/>
      </c>
      <c r="AH61">
        <f>AG61/AD$2</f>
        <v/>
      </c>
      <c r="AI61">
        <f>_xlfn.STDEV.P(AG59:AG61)/AVERAGE(AG59:AG61)</f>
        <v/>
      </c>
      <c r="AJ61">
        <f>AVERAGE(AG59:AG61)</f>
        <v/>
      </c>
    </row>
    <row r="62">
      <c r="A62">
        <f>A61+50</f>
        <v/>
      </c>
      <c r="B62">
        <f>C61</f>
        <v/>
      </c>
      <c r="I62">
        <f>IF(C62="", "", (B62-C62)*1000/(A62-A61))</f>
        <v/>
      </c>
      <c r="J62">
        <f>I62/F$2</f>
        <v/>
      </c>
      <c r="M62">
        <f>M61+50</f>
        <v/>
      </c>
      <c r="N62">
        <f>O61</f>
        <v/>
      </c>
      <c r="U62">
        <f>IF(O62="", "", (N62-O62)*1000/(M62-M61))</f>
        <v/>
      </c>
      <c r="V62">
        <f>U62/R$2</f>
        <v/>
      </c>
      <c r="Y62">
        <f>Y61+50</f>
        <v/>
      </c>
      <c r="Z62">
        <f>AA61</f>
        <v/>
      </c>
      <c r="AG62">
        <f>IF(AA62="", "", (Z62-AA62)*1000/(Y62-Y61))</f>
        <v/>
      </c>
      <c r="AH62">
        <f>AG62/AD$2</f>
        <v/>
      </c>
    </row>
    <row r="63">
      <c r="A63">
        <f>A62+50</f>
        <v/>
      </c>
      <c r="B63">
        <f>C62</f>
        <v/>
      </c>
      <c r="I63">
        <f>IF(C63="", "", (B63-C63)*1000/(A63-A62))</f>
        <v/>
      </c>
      <c r="J63">
        <f>I63/F$2</f>
        <v/>
      </c>
      <c r="M63">
        <f>M62+50</f>
        <v/>
      </c>
      <c r="N63">
        <f>O62</f>
        <v/>
      </c>
      <c r="U63">
        <f>IF(O63="", "", (N63-O63)*1000/(M63-M62))</f>
        <v/>
      </c>
      <c r="V63">
        <f>U63/R$2</f>
        <v/>
      </c>
      <c r="Y63">
        <f>Y62+50</f>
        <v/>
      </c>
      <c r="Z63">
        <f>AA62</f>
        <v/>
      </c>
      <c r="AG63">
        <f>IF(AA63="", "", (Z63-AA63)*1000/(Y63-Y62))</f>
        <v/>
      </c>
      <c r="AH63">
        <f>AG63/AD$2</f>
        <v/>
      </c>
    </row>
    <row r="64">
      <c r="A64">
        <f>A63+50</f>
        <v/>
      </c>
      <c r="B64">
        <f>C63</f>
        <v/>
      </c>
      <c r="I64">
        <f>IF(C64="", "", (B64-C64)*1000/(A64-A63))</f>
        <v/>
      </c>
      <c r="J64">
        <f>I64/F$2</f>
        <v/>
      </c>
      <c r="K64">
        <f>_xlfn.STDEV.P(I62:I64)/AVERAGE(I62:I64)</f>
        <v/>
      </c>
      <c r="L64">
        <f>AVERAGE(I62:I64)</f>
        <v/>
      </c>
      <c r="M64">
        <f>M63+50</f>
        <v/>
      </c>
      <c r="N64">
        <f>O63</f>
        <v/>
      </c>
      <c r="U64">
        <f>IF(O64="", "", (N64-O64)*1000/(M64-M63))</f>
        <v/>
      </c>
      <c r="V64">
        <f>U64/R$2</f>
        <v/>
      </c>
      <c r="W64">
        <f>_xlfn.STDEV.P(U62:U64)/AVERAGE(U62:U64)</f>
        <v/>
      </c>
      <c r="X64">
        <f>AVERAGE(U62:U64)</f>
        <v/>
      </c>
      <c r="Y64">
        <f>Y63+50</f>
        <v/>
      </c>
      <c r="Z64">
        <f>AA63</f>
        <v/>
      </c>
      <c r="AG64">
        <f>IF(AA64="", "", (Z64-AA64)*1000/(Y64-Y63))</f>
        <v/>
      </c>
      <c r="AH64">
        <f>AG64/AD$2</f>
        <v/>
      </c>
      <c r="AI64">
        <f>_xlfn.STDEV.P(AG62:AG64)/AVERAGE(AG62:AG64)</f>
        <v/>
      </c>
      <c r="AJ64">
        <f>AVERAGE(AG62:AG64)</f>
        <v/>
      </c>
    </row>
    <row r="65">
      <c r="A65">
        <f>A64+50</f>
        <v/>
      </c>
      <c r="B65">
        <f>C64</f>
        <v/>
      </c>
      <c r="I65">
        <f>IF(C65="", "", (B65-C65)*1000/(A65-A64))</f>
        <v/>
      </c>
      <c r="J65">
        <f>I65/F$2</f>
        <v/>
      </c>
      <c r="M65">
        <f>M64+50</f>
        <v/>
      </c>
      <c r="N65">
        <f>O64</f>
        <v/>
      </c>
      <c r="U65">
        <f>IF(O65="", "", (N65-O65)*1000/(M65-M64))</f>
        <v/>
      </c>
      <c r="V65">
        <f>U65/R$2</f>
        <v/>
      </c>
      <c r="Y65">
        <f>Y64+50</f>
        <v/>
      </c>
      <c r="Z65">
        <f>AA64</f>
        <v/>
      </c>
      <c r="AG65">
        <f>IF(AA65="", "", (Z65-AA65)*1000/(Y65-Y64))</f>
        <v/>
      </c>
      <c r="AH65">
        <f>AG65/AD$2</f>
        <v/>
      </c>
    </row>
    <row r="66">
      <c r="A66">
        <f>A65+50</f>
        <v/>
      </c>
      <c r="B66">
        <f>C65</f>
        <v/>
      </c>
      <c r="I66">
        <f>IF(C66="", "", (B66-C66)*1000/(A66-A65))</f>
        <v/>
      </c>
      <c r="J66">
        <f>I66/F$2</f>
        <v/>
      </c>
      <c r="M66">
        <f>M65+50</f>
        <v/>
      </c>
      <c r="N66">
        <f>O65</f>
        <v/>
      </c>
      <c r="U66">
        <f>IF(O66="", "", (N66-O66)*1000/(M66-M65))</f>
        <v/>
      </c>
      <c r="V66">
        <f>U66/R$2</f>
        <v/>
      </c>
      <c r="Y66">
        <f>Y65+50</f>
        <v/>
      </c>
      <c r="Z66">
        <f>AA65</f>
        <v/>
      </c>
      <c r="AG66">
        <f>IF(AA66="", "", (Z66-AA66)*1000/(Y66-Y65))</f>
        <v/>
      </c>
      <c r="AH66">
        <f>AG66/AD$2</f>
        <v/>
      </c>
    </row>
    <row r="67">
      <c r="A67">
        <f>A66+50</f>
        <v/>
      </c>
      <c r="B67">
        <f>C66</f>
        <v/>
      </c>
      <c r="I67">
        <f>IF(C67="", "", (B67-C67)*1000/(A67-A66))</f>
        <v/>
      </c>
      <c r="J67">
        <f>I67/F$2</f>
        <v/>
      </c>
      <c r="K67">
        <f>_xlfn.STDEV.P(I65:I67)/AVERAGE(I65:I67)</f>
        <v/>
      </c>
      <c r="L67">
        <f>AVERAGE(I65:I67)</f>
        <v/>
      </c>
      <c r="M67">
        <f>M66+50</f>
        <v/>
      </c>
      <c r="N67">
        <f>O66</f>
        <v/>
      </c>
      <c r="U67">
        <f>IF(O67="", "", (N67-O67)*1000/(M67-M66))</f>
        <v/>
      </c>
      <c r="V67">
        <f>U67/R$2</f>
        <v/>
      </c>
      <c r="W67">
        <f>_xlfn.STDEV.P(U65:U67)/AVERAGE(U65:U67)</f>
        <v/>
      </c>
      <c r="X67">
        <f>AVERAGE(U65:U67)</f>
        <v/>
      </c>
      <c r="Y67">
        <f>Y66+50</f>
        <v/>
      </c>
      <c r="Z67">
        <f>AA66</f>
        <v/>
      </c>
      <c r="AG67">
        <f>IF(AA67="", "", (Z67-AA67)*1000/(Y67-Y66))</f>
        <v/>
      </c>
      <c r="AH67">
        <f>AG67/AD$2</f>
        <v/>
      </c>
      <c r="AI67">
        <f>_xlfn.STDEV.P(AG65:AG67)/AVERAGE(AG65:AG67)</f>
        <v/>
      </c>
      <c r="AJ67">
        <f>AVERAGE(AG65:AG67)</f>
        <v/>
      </c>
    </row>
    <row r="68">
      <c r="A68">
        <f>A67+50</f>
        <v/>
      </c>
      <c r="B68">
        <f>C67</f>
        <v/>
      </c>
      <c r="I68">
        <f>IF(C68="", "", (B68-C68)*1000/(A68-A67))</f>
        <v/>
      </c>
      <c r="J68">
        <f>I68/F$2</f>
        <v/>
      </c>
      <c r="M68">
        <f>M67+50</f>
        <v/>
      </c>
      <c r="N68">
        <f>O67</f>
        <v/>
      </c>
      <c r="U68">
        <f>IF(O68="", "", (N68-O68)*1000/(M68-M67))</f>
        <v/>
      </c>
      <c r="V68">
        <f>U68/R$2</f>
        <v/>
      </c>
      <c r="Y68">
        <f>Y67+50</f>
        <v/>
      </c>
      <c r="Z68">
        <f>AA67</f>
        <v/>
      </c>
      <c r="AG68">
        <f>IF(AA68="", "", (Z68-AA68)*1000/(Y68-Y67))</f>
        <v/>
      </c>
      <c r="AH68">
        <f>AG68/AD$2</f>
        <v/>
      </c>
    </row>
    <row r="69">
      <c r="A69">
        <f>A68+50</f>
        <v/>
      </c>
      <c r="B69">
        <f>C68</f>
        <v/>
      </c>
      <c r="I69">
        <f>IF(C69="", "", (B69-C69)*1000/(A69-A68))</f>
        <v/>
      </c>
      <c r="J69">
        <f>I69/F$2</f>
        <v/>
      </c>
      <c r="M69">
        <f>M68+50</f>
        <v/>
      </c>
      <c r="N69">
        <f>O68</f>
        <v/>
      </c>
      <c r="U69">
        <f>IF(O69="", "", (N69-O69)*1000/(M69-M68))</f>
        <v/>
      </c>
      <c r="V69">
        <f>U69/R$2</f>
        <v/>
      </c>
      <c r="Y69">
        <f>Y68+50</f>
        <v/>
      </c>
      <c r="Z69">
        <f>AA68</f>
        <v/>
      </c>
      <c r="AG69">
        <f>IF(AA69="", "", (Z69-AA69)*1000/(Y69-Y68))</f>
        <v/>
      </c>
      <c r="AH69">
        <f>AG69/AD$2</f>
        <v/>
      </c>
    </row>
    <row r="70">
      <c r="A70">
        <f>A69+50</f>
        <v/>
      </c>
      <c r="B70">
        <f>C69</f>
        <v/>
      </c>
      <c r="I70">
        <f>IF(C70="", "", (B70-C70)*1000/(A70-A69))</f>
        <v/>
      </c>
      <c r="J70">
        <f>I70/F$2</f>
        <v/>
      </c>
      <c r="K70">
        <f>_xlfn.STDEV.P(I68:I70)/AVERAGE(I68:I70)</f>
        <v/>
      </c>
      <c r="L70">
        <f>AVERAGE(I68:I70)</f>
        <v/>
      </c>
      <c r="M70">
        <f>M69+50</f>
        <v/>
      </c>
      <c r="N70">
        <f>O69</f>
        <v/>
      </c>
      <c r="U70">
        <f>IF(O70="", "", (N70-O70)*1000/(M70-M69))</f>
        <v/>
      </c>
      <c r="V70">
        <f>U70/R$2</f>
        <v/>
      </c>
      <c r="W70">
        <f>_xlfn.STDEV.P(U68:U70)/AVERAGE(U68:U70)</f>
        <v/>
      </c>
      <c r="X70">
        <f>AVERAGE(U68:U70)</f>
        <v/>
      </c>
      <c r="Y70">
        <f>Y69+50</f>
        <v/>
      </c>
      <c r="Z70">
        <f>AA69</f>
        <v/>
      </c>
      <c r="AG70">
        <f>IF(AA70="", "", (Z70-AA70)*1000/(Y70-Y69))</f>
        <v/>
      </c>
      <c r="AH70">
        <f>AG70/AD$2</f>
        <v/>
      </c>
      <c r="AI70">
        <f>_xlfn.STDEV.P(AG68:AG70)/AVERAGE(AG68:AG70)</f>
        <v/>
      </c>
      <c r="AJ70">
        <f>AVERAGE(AG68:AG70)</f>
        <v/>
      </c>
    </row>
    <row r="71">
      <c r="A71">
        <f>A70+50</f>
        <v/>
      </c>
      <c r="B71">
        <f>C70</f>
        <v/>
      </c>
      <c r="I71">
        <f>IF(C71="", "", (B71-C71)*1000/(A71-A70))</f>
        <v/>
      </c>
      <c r="J71">
        <f>I71/F$2</f>
        <v/>
      </c>
      <c r="M71">
        <f>M70+50</f>
        <v/>
      </c>
      <c r="N71">
        <f>O70</f>
        <v/>
      </c>
      <c r="U71">
        <f>IF(O71="", "", (N71-O71)*1000/(M71-M70))</f>
        <v/>
      </c>
      <c r="V71">
        <f>U71/R$2</f>
        <v/>
      </c>
      <c r="Y71">
        <f>Y70+50</f>
        <v/>
      </c>
      <c r="Z71">
        <f>AA70</f>
        <v/>
      </c>
      <c r="AG71">
        <f>IF(AA71="", "", (Z71-AA71)*1000/(Y71-Y70))</f>
        <v/>
      </c>
      <c r="AH71">
        <f>AG71/AD$2</f>
        <v/>
      </c>
    </row>
    <row r="72">
      <c r="A72">
        <f>A71+50</f>
        <v/>
      </c>
      <c r="B72">
        <f>C71</f>
        <v/>
      </c>
      <c r="I72">
        <f>IF(C72="", "", (B72-C72)*1000/(A72-A71))</f>
        <v/>
      </c>
      <c r="J72">
        <f>I72/F$2</f>
        <v/>
      </c>
      <c r="M72">
        <f>M71+50</f>
        <v/>
      </c>
      <c r="N72">
        <f>O71</f>
        <v/>
      </c>
      <c r="U72">
        <f>IF(O72="", "", (N72-O72)*1000/(M72-M71))</f>
        <v/>
      </c>
      <c r="V72">
        <f>U72/R$2</f>
        <v/>
      </c>
      <c r="Y72">
        <f>Y71+50</f>
        <v/>
      </c>
      <c r="Z72">
        <f>AA71</f>
        <v/>
      </c>
      <c r="AG72">
        <f>IF(AA72="", "", (Z72-AA72)*1000/(Y72-Y71))</f>
        <v/>
      </c>
      <c r="AH72">
        <f>AG72/AD$2</f>
        <v/>
      </c>
    </row>
    <row r="73">
      <c r="A73">
        <f>A72+50</f>
        <v/>
      </c>
      <c r="B73">
        <f>C72</f>
        <v/>
      </c>
      <c r="I73">
        <f>IF(C73="", "", (B73-C73)*1000/(A73-A72))</f>
        <v/>
      </c>
      <c r="J73">
        <f>I73/F$2</f>
        <v/>
      </c>
      <c r="K73">
        <f>_xlfn.STDEV.P(I71:I73)/AVERAGE(I71:I73)</f>
        <v/>
      </c>
      <c r="L73">
        <f>AVERAGE(I71:I73)</f>
        <v/>
      </c>
      <c r="M73">
        <f>M72+50</f>
        <v/>
      </c>
      <c r="N73">
        <f>O72</f>
        <v/>
      </c>
      <c r="U73">
        <f>IF(O73="", "", (N73-O73)*1000/(M73-M72))</f>
        <v/>
      </c>
      <c r="V73">
        <f>U73/R$2</f>
        <v/>
      </c>
      <c r="W73">
        <f>_xlfn.STDEV.P(U71:U73)/AVERAGE(U71:U73)</f>
        <v/>
      </c>
      <c r="X73">
        <f>AVERAGE(U71:U73)</f>
        <v/>
      </c>
      <c r="Y73">
        <f>Y72+50</f>
        <v/>
      </c>
      <c r="Z73">
        <f>AA72</f>
        <v/>
      </c>
      <c r="AG73">
        <f>IF(AA73="", "", (Z73-AA73)*1000/(Y73-Y72))</f>
        <v/>
      </c>
      <c r="AH73">
        <f>AG73/AD$2</f>
        <v/>
      </c>
      <c r="AI73">
        <f>_xlfn.STDEV.P(AG71:AG73)/AVERAGE(AG71:AG73)</f>
        <v/>
      </c>
      <c r="AJ73">
        <f>AVERAGE(AG71:AG73)</f>
        <v/>
      </c>
    </row>
    <row r="74">
      <c r="A74">
        <f>A73+50</f>
        <v/>
      </c>
      <c r="B74">
        <f>C73</f>
        <v/>
      </c>
      <c r="I74">
        <f>IF(C74="", "", (B74-C74)*1000/(A74-A73))</f>
        <v/>
      </c>
      <c r="J74">
        <f>I74/F$2</f>
        <v/>
      </c>
      <c r="M74">
        <f>M73+50</f>
        <v/>
      </c>
      <c r="N74">
        <f>O73</f>
        <v/>
      </c>
      <c r="U74">
        <f>IF(O74="", "", (N74-O74)*1000/(M74-M73))</f>
        <v/>
      </c>
      <c r="V74">
        <f>U74/R$2</f>
        <v/>
      </c>
      <c r="Y74">
        <f>Y73+50</f>
        <v/>
      </c>
      <c r="Z74">
        <f>AA73</f>
        <v/>
      </c>
      <c r="AG74">
        <f>IF(AA74="", "", (Z74-AA74)*1000/(Y74-Y73))</f>
        <v/>
      </c>
      <c r="AH74">
        <f>AG74/AD$2</f>
        <v/>
      </c>
    </row>
    <row r="75">
      <c r="A75">
        <f>A74+50</f>
        <v/>
      </c>
      <c r="B75">
        <f>C74</f>
        <v/>
      </c>
      <c r="I75">
        <f>IF(C75="", "", (B75-C75)*1000/(A75-A74))</f>
        <v/>
      </c>
      <c r="J75">
        <f>I75/F$2</f>
        <v/>
      </c>
      <c r="M75">
        <f>M74+50</f>
        <v/>
      </c>
      <c r="N75">
        <f>O74</f>
        <v/>
      </c>
      <c r="U75">
        <f>IF(O75="", "", (N75-O75)*1000/(M75-M74))</f>
        <v/>
      </c>
      <c r="V75">
        <f>U75/R$2</f>
        <v/>
      </c>
      <c r="Y75">
        <f>Y74+50</f>
        <v/>
      </c>
      <c r="Z75">
        <f>AA74</f>
        <v/>
      </c>
      <c r="AG75">
        <f>IF(AA75="", "", (Z75-AA75)*1000/(Y75-Y74))</f>
        <v/>
      </c>
      <c r="AH75">
        <f>AG75/AD$2</f>
        <v/>
      </c>
    </row>
    <row r="76">
      <c r="A76">
        <f>A75+50</f>
        <v/>
      </c>
      <c r="B76">
        <f>C75</f>
        <v/>
      </c>
      <c r="I76">
        <f>IF(C76="", "", (B76-C76)*1000/(A76-A75))</f>
        <v/>
      </c>
      <c r="J76">
        <f>I76/F$2</f>
        <v/>
      </c>
      <c r="K76">
        <f>_xlfn.STDEV.P(I74:I76)/AVERAGE(I74:I76)</f>
        <v/>
      </c>
      <c r="L76">
        <f>AVERAGE(I74:I76)</f>
        <v/>
      </c>
      <c r="M76">
        <f>M75+50</f>
        <v/>
      </c>
      <c r="N76">
        <f>O75</f>
        <v/>
      </c>
      <c r="U76">
        <f>IF(O76="", "", (N76-O76)*1000/(M76-M75))</f>
        <v/>
      </c>
      <c r="V76">
        <f>U76/R$2</f>
        <v/>
      </c>
      <c r="W76">
        <f>_xlfn.STDEV.P(U74:U76)/AVERAGE(U74:U76)</f>
        <v/>
      </c>
      <c r="X76">
        <f>AVERAGE(U74:U76)</f>
        <v/>
      </c>
      <c r="Y76">
        <f>Y75+50</f>
        <v/>
      </c>
      <c r="Z76">
        <f>AA75</f>
        <v/>
      </c>
      <c r="AG76">
        <f>IF(AA76="", "", (Z76-AA76)*1000/(Y76-Y75))</f>
        <v/>
      </c>
      <c r="AH76">
        <f>AG76/AD$2</f>
        <v/>
      </c>
      <c r="AI76">
        <f>_xlfn.STDEV.P(AG74:AG76)/AVERAGE(AG74:AG76)</f>
        <v/>
      </c>
      <c r="AJ76">
        <f>AVERAGE(AG74:AG76)</f>
        <v/>
      </c>
    </row>
    <row r="77">
      <c r="A77">
        <f>A76+50</f>
        <v/>
      </c>
      <c r="B77">
        <f>C76</f>
        <v/>
      </c>
      <c r="I77">
        <f>IF(C77="", "", (B77-C77)*1000/(A77-A76))</f>
        <v/>
      </c>
      <c r="J77">
        <f>I77/F$2</f>
        <v/>
      </c>
      <c r="M77">
        <f>M76+50</f>
        <v/>
      </c>
      <c r="N77">
        <f>O76</f>
        <v/>
      </c>
      <c r="U77">
        <f>IF(O77="", "", (N77-O77)*1000/(M77-M76))</f>
        <v/>
      </c>
      <c r="V77">
        <f>U77/R$2</f>
        <v/>
      </c>
      <c r="Y77">
        <f>Y76+50</f>
        <v/>
      </c>
      <c r="Z77">
        <f>AA76</f>
        <v/>
      </c>
      <c r="AG77">
        <f>IF(AA77="", "", (Z77-AA77)*1000/(Y77-Y76))</f>
        <v/>
      </c>
      <c r="AH77">
        <f>AG77/AD$2</f>
        <v/>
      </c>
    </row>
    <row r="78">
      <c r="A78">
        <f>A77+50</f>
        <v/>
      </c>
      <c r="B78">
        <f>C77</f>
        <v/>
      </c>
      <c r="I78">
        <f>IF(C78="", "", (B78-C78)*1000/(A78-A77))</f>
        <v/>
      </c>
      <c r="J78">
        <f>I78/F$2</f>
        <v/>
      </c>
      <c r="M78">
        <f>M77+50</f>
        <v/>
      </c>
      <c r="N78">
        <f>O77</f>
        <v/>
      </c>
      <c r="U78">
        <f>IF(O78="", "", (N78-O78)*1000/(M78-M77))</f>
        <v/>
      </c>
      <c r="V78">
        <f>U78/R$2</f>
        <v/>
      </c>
      <c r="Y78">
        <f>Y77+50</f>
        <v/>
      </c>
      <c r="Z78">
        <f>AA77</f>
        <v/>
      </c>
      <c r="AG78">
        <f>IF(AA78="", "", (Z78-AA78)*1000/(Y78-Y77))</f>
        <v/>
      </c>
      <c r="AH78">
        <f>AG78/AD$2</f>
        <v/>
      </c>
    </row>
    <row r="79">
      <c r="A79">
        <f>A78+50</f>
        <v/>
      </c>
      <c r="B79">
        <f>C78</f>
        <v/>
      </c>
      <c r="I79">
        <f>IF(C79="", "", (B79-C79)*1000/(A79-A78))</f>
        <v/>
      </c>
      <c r="J79">
        <f>I79/F$2</f>
        <v/>
      </c>
      <c r="K79">
        <f>_xlfn.STDEV.P(I77:I79)/AVERAGE(I77:I79)</f>
        <v/>
      </c>
      <c r="L79">
        <f>AVERAGE(I77:I79)</f>
        <v/>
      </c>
      <c r="M79">
        <f>M78+50</f>
        <v/>
      </c>
      <c r="N79">
        <f>O78</f>
        <v/>
      </c>
      <c r="U79">
        <f>IF(O79="", "", (N79-O79)*1000/(M79-M78))</f>
        <v/>
      </c>
      <c r="V79">
        <f>U79/R$2</f>
        <v/>
      </c>
      <c r="W79">
        <f>_xlfn.STDEV.P(U77:U79)/AVERAGE(U77:U79)</f>
        <v/>
      </c>
      <c r="X79">
        <f>AVERAGE(U77:U79)</f>
        <v/>
      </c>
      <c r="Y79">
        <f>Y78+50</f>
        <v/>
      </c>
      <c r="Z79">
        <f>AA78</f>
        <v/>
      </c>
      <c r="AG79">
        <f>IF(AA79="", "", (Z79-AA79)*1000/(Y79-Y78))</f>
        <v/>
      </c>
      <c r="AH79">
        <f>AG79/AD$2</f>
        <v/>
      </c>
      <c r="AI79">
        <f>_xlfn.STDEV.P(AG77:AG79)/AVERAGE(AG77:AG79)</f>
        <v/>
      </c>
      <c r="AJ79">
        <f>AVERAGE(AG77:AG79)</f>
        <v/>
      </c>
    </row>
    <row r="80">
      <c r="A80">
        <f>A79+50</f>
        <v/>
      </c>
      <c r="B80">
        <f>C79</f>
        <v/>
      </c>
      <c r="I80">
        <f>IF(C80="", "", (B80-C80)*1000/(A80-A79))</f>
        <v/>
      </c>
      <c r="J80">
        <f>I80/F$2</f>
        <v/>
      </c>
      <c r="M80">
        <f>M79+50</f>
        <v/>
      </c>
      <c r="N80">
        <f>O79</f>
        <v/>
      </c>
      <c r="U80">
        <f>IF(O80="", "", (N80-O80)*1000/(M80-M79))</f>
        <v/>
      </c>
      <c r="V80">
        <f>U80/R$2</f>
        <v/>
      </c>
      <c r="Y80">
        <f>Y79+50</f>
        <v/>
      </c>
      <c r="Z80">
        <f>AA79</f>
        <v/>
      </c>
      <c r="AG80">
        <f>IF(AA80="", "", (Z80-AA80)*1000/(Y80-Y79))</f>
        <v/>
      </c>
      <c r="AH80">
        <f>AG80/AD$2</f>
        <v/>
      </c>
    </row>
    <row r="81">
      <c r="A81">
        <f>A80+50</f>
        <v/>
      </c>
      <c r="B81">
        <f>C80</f>
        <v/>
      </c>
      <c r="I81">
        <f>IF(C81="", "", (B81-C81)*1000/(A81-A80))</f>
        <v/>
      </c>
      <c r="J81">
        <f>I81/F$2</f>
        <v/>
      </c>
      <c r="M81">
        <f>M80+50</f>
        <v/>
      </c>
      <c r="N81">
        <f>O80</f>
        <v/>
      </c>
      <c r="U81">
        <f>IF(O81="", "", (N81-O81)*1000/(M81-M80))</f>
        <v/>
      </c>
      <c r="V81">
        <f>U81/R$2</f>
        <v/>
      </c>
      <c r="Y81">
        <f>Y80+50</f>
        <v/>
      </c>
      <c r="Z81">
        <f>AA80</f>
        <v/>
      </c>
      <c r="AG81">
        <f>IF(AA81="", "", (Z81-AA81)*1000/(Y81-Y80))</f>
        <v/>
      </c>
      <c r="AH81">
        <f>AG81/AD$2</f>
        <v/>
      </c>
    </row>
    <row r="82">
      <c r="A82">
        <f>A81+50</f>
        <v/>
      </c>
      <c r="B82">
        <f>C81</f>
        <v/>
      </c>
      <c r="I82">
        <f>IF(C82="", "", (B82-C82)*1000/(A82-A81))</f>
        <v/>
      </c>
      <c r="J82">
        <f>I82/F$2</f>
        <v/>
      </c>
      <c r="K82">
        <f>_xlfn.STDEV.P(I80:I82)/AVERAGE(I80:I82)</f>
        <v/>
      </c>
      <c r="L82">
        <f>AVERAGE(I80:I82)</f>
        <v/>
      </c>
      <c r="M82">
        <f>M81+50</f>
        <v/>
      </c>
      <c r="N82">
        <f>O81</f>
        <v/>
      </c>
      <c r="U82">
        <f>IF(O82="", "", (N82-O82)*1000/(M82-M81))</f>
        <v/>
      </c>
      <c r="V82">
        <f>U82/R$2</f>
        <v/>
      </c>
      <c r="W82">
        <f>_xlfn.STDEV.P(U80:U82)/AVERAGE(U80:U82)</f>
        <v/>
      </c>
      <c r="X82">
        <f>AVERAGE(U80:U82)</f>
        <v/>
      </c>
      <c r="Y82">
        <f>Y81+50</f>
        <v/>
      </c>
      <c r="Z82">
        <f>AA81</f>
        <v/>
      </c>
      <c r="AG82">
        <f>IF(AA82="", "", (Z82-AA82)*1000/(Y82-Y81))</f>
        <v/>
      </c>
      <c r="AH82">
        <f>AG82/AD$2</f>
        <v/>
      </c>
      <c r="AI82">
        <f>_xlfn.STDEV.P(AG80:AG82)/AVERAGE(AG80:AG82)</f>
        <v/>
      </c>
      <c r="AJ82">
        <f>AVERAGE(AG80:AG82)</f>
        <v/>
      </c>
    </row>
    <row r="83">
      <c r="A83">
        <f>A82+50</f>
        <v/>
      </c>
      <c r="B83">
        <f>C82</f>
        <v/>
      </c>
      <c r="I83">
        <f>IF(C83="", "", (B83-C83)*1000/(A83-A82))</f>
        <v/>
      </c>
      <c r="J83">
        <f>I83/F$2</f>
        <v/>
      </c>
      <c r="M83">
        <f>M82+50</f>
        <v/>
      </c>
      <c r="N83">
        <f>O82</f>
        <v/>
      </c>
      <c r="U83">
        <f>IF(O83="", "", (N83-O83)*1000/(M83-M82))</f>
        <v/>
      </c>
      <c r="V83">
        <f>U83/R$2</f>
        <v/>
      </c>
      <c r="Y83">
        <f>Y82+50</f>
        <v/>
      </c>
      <c r="Z83">
        <f>AA82</f>
        <v/>
      </c>
      <c r="AG83">
        <f>IF(AA83="", "", (Z83-AA83)*1000/(Y83-Y82))</f>
        <v/>
      </c>
      <c r="AH83">
        <f>AG83/AD$2</f>
        <v/>
      </c>
    </row>
    <row r="84">
      <c r="A84">
        <f>A83+50</f>
        <v/>
      </c>
      <c r="B84">
        <f>C83</f>
        <v/>
      </c>
      <c r="I84">
        <f>IF(C84="", "", (B84-C84)*1000/(A84-A83))</f>
        <v/>
      </c>
      <c r="J84">
        <f>I84/F$2</f>
        <v/>
      </c>
      <c r="M84">
        <f>M83+50</f>
        <v/>
      </c>
      <c r="N84">
        <f>O83</f>
        <v/>
      </c>
      <c r="U84">
        <f>IF(O84="", "", (N84-O84)*1000/(M84-M83))</f>
        <v/>
      </c>
      <c r="V84">
        <f>U84/R$2</f>
        <v/>
      </c>
      <c r="Y84">
        <f>Y83+50</f>
        <v/>
      </c>
      <c r="Z84">
        <f>AA83</f>
        <v/>
      </c>
      <c r="AG84">
        <f>IF(AA84="", "", (Z84-AA84)*1000/(Y84-Y83))</f>
        <v/>
      </c>
      <c r="AH84">
        <f>AG84/AD$2</f>
        <v/>
      </c>
    </row>
    <row r="85">
      <c r="A85">
        <f>A84+50</f>
        <v/>
      </c>
      <c r="B85">
        <f>C84</f>
        <v/>
      </c>
      <c r="I85">
        <f>IF(C85="", "", (B85-C85)*1000/(A85-A84))</f>
        <v/>
      </c>
      <c r="J85">
        <f>I85/F$2</f>
        <v/>
      </c>
      <c r="K85">
        <f>_xlfn.STDEV.P(I83:I85)/AVERAGE(I83:I85)</f>
        <v/>
      </c>
      <c r="L85">
        <f>AVERAGE(I83:I85)</f>
        <v/>
      </c>
      <c r="M85">
        <f>M84+50</f>
        <v/>
      </c>
      <c r="N85">
        <f>O84</f>
        <v/>
      </c>
      <c r="U85">
        <f>IF(O85="", "", (N85-O85)*1000/(M85-M84))</f>
        <v/>
      </c>
      <c r="V85">
        <f>U85/R$2</f>
        <v/>
      </c>
      <c r="W85">
        <f>_xlfn.STDEV.P(U83:U85)/AVERAGE(U83:U85)</f>
        <v/>
      </c>
      <c r="X85">
        <f>AVERAGE(U83:U85)</f>
        <v/>
      </c>
      <c r="Y85">
        <f>Y84+50</f>
        <v/>
      </c>
      <c r="Z85">
        <f>AA84</f>
        <v/>
      </c>
      <c r="AG85">
        <f>IF(AA85="", "", (Z85-AA85)*1000/(Y85-Y84))</f>
        <v/>
      </c>
      <c r="AH85">
        <f>AG85/AD$2</f>
        <v/>
      </c>
      <c r="AI85">
        <f>_xlfn.STDEV.P(AG83:AG85)/AVERAGE(AG83:AG85)</f>
        <v/>
      </c>
      <c r="AJ85">
        <f>AVERAGE(AG83:AG85)</f>
        <v/>
      </c>
    </row>
    <row r="86">
      <c r="A86">
        <f>A85+50</f>
        <v/>
      </c>
      <c r="B86">
        <f>C85</f>
        <v/>
      </c>
      <c r="I86">
        <f>IF(C86="", "", (B86-C86)*1000/(A86-A85))</f>
        <v/>
      </c>
      <c r="J86">
        <f>I86/F$2</f>
        <v/>
      </c>
      <c r="M86">
        <f>M85+50</f>
        <v/>
      </c>
      <c r="N86">
        <f>O85</f>
        <v/>
      </c>
      <c r="U86">
        <f>IF(O86="", "", (N86-O86)*1000/(M86-M85))</f>
        <v/>
      </c>
      <c r="V86">
        <f>U86/R$2</f>
        <v/>
      </c>
      <c r="Y86">
        <f>Y85+50</f>
        <v/>
      </c>
      <c r="Z86">
        <f>AA85</f>
        <v/>
      </c>
      <c r="AG86">
        <f>IF(AA86="", "", (Z86-AA86)*1000/(Y86-Y85))</f>
        <v/>
      </c>
      <c r="AH86">
        <f>AG86/AD$2</f>
        <v/>
      </c>
    </row>
    <row r="87">
      <c r="A87">
        <f>A86+50</f>
        <v/>
      </c>
      <c r="B87">
        <f>C86</f>
        <v/>
      </c>
      <c r="I87">
        <f>IF(C87="", "", (B87-C87)*1000/(A87-A86))</f>
        <v/>
      </c>
      <c r="J87">
        <f>I87/F$2</f>
        <v/>
      </c>
      <c r="M87">
        <f>M86+50</f>
        <v/>
      </c>
      <c r="N87">
        <f>O86</f>
        <v/>
      </c>
      <c r="U87">
        <f>IF(O87="", "", (N87-O87)*1000/(M87-M86))</f>
        <v/>
      </c>
      <c r="V87">
        <f>U87/R$2</f>
        <v/>
      </c>
      <c r="Y87">
        <f>Y86+50</f>
        <v/>
      </c>
      <c r="Z87">
        <f>AA86</f>
        <v/>
      </c>
      <c r="AG87">
        <f>IF(AA87="", "", (Z87-AA87)*1000/(Y87-Y86))</f>
        <v/>
      </c>
      <c r="AH87">
        <f>AG87/AD$2</f>
        <v/>
      </c>
    </row>
    <row r="88">
      <c r="A88">
        <f>A87+50</f>
        <v/>
      </c>
      <c r="B88">
        <f>C87</f>
        <v/>
      </c>
      <c r="I88">
        <f>IF(C88="", "", (B88-C88)*1000/(A88-A87))</f>
        <v/>
      </c>
      <c r="J88">
        <f>I88/F$2</f>
        <v/>
      </c>
      <c r="K88">
        <f>_xlfn.STDEV.P(I86:I88)/AVERAGE(I86:I88)</f>
        <v/>
      </c>
      <c r="L88">
        <f>AVERAGE(I86:I88)</f>
        <v/>
      </c>
      <c r="M88">
        <f>M87+50</f>
        <v/>
      </c>
      <c r="N88">
        <f>O87</f>
        <v/>
      </c>
      <c r="U88">
        <f>IF(O88="", "", (N88-O88)*1000/(M88-M87))</f>
        <v/>
      </c>
      <c r="V88">
        <f>U88/R$2</f>
        <v/>
      </c>
      <c r="W88">
        <f>_xlfn.STDEV.P(U86:U88)/AVERAGE(U86:U88)</f>
        <v/>
      </c>
      <c r="X88">
        <f>AVERAGE(U86:U88)</f>
        <v/>
      </c>
      <c r="Y88">
        <f>Y87+50</f>
        <v/>
      </c>
      <c r="Z88">
        <f>AA87</f>
        <v/>
      </c>
      <c r="AG88">
        <f>IF(AA88="", "", (Z88-AA88)*1000/(Y88-Y87))</f>
        <v/>
      </c>
      <c r="AH88">
        <f>AG88/AD$2</f>
        <v/>
      </c>
      <c r="AI88">
        <f>_xlfn.STDEV.P(AG86:AG88)/AVERAGE(AG86:AG88)</f>
        <v/>
      </c>
      <c r="AJ88">
        <f>AVERAGE(AG86:AG88)</f>
        <v/>
      </c>
    </row>
    <row r="89">
      <c r="A89">
        <f>A88+50</f>
        <v/>
      </c>
      <c r="B89">
        <f>C88</f>
        <v/>
      </c>
      <c r="I89">
        <f>IF(C89="", "", (B89-C89)*1000/(A89-A88))</f>
        <v/>
      </c>
      <c r="J89">
        <f>I89/F$2</f>
        <v/>
      </c>
      <c r="M89">
        <f>M88+50</f>
        <v/>
      </c>
      <c r="N89">
        <f>O88</f>
        <v/>
      </c>
      <c r="U89">
        <f>IF(O89="", "", (N89-O89)*1000/(M89-M88))</f>
        <v/>
      </c>
      <c r="V89">
        <f>U89/R$2</f>
        <v/>
      </c>
      <c r="Y89">
        <f>Y88+50</f>
        <v/>
      </c>
      <c r="Z89">
        <f>AA88</f>
        <v/>
      </c>
      <c r="AG89">
        <f>IF(AA89="", "", (Z89-AA89)*1000/(Y89-Y88))</f>
        <v/>
      </c>
      <c r="AH89">
        <f>AG89/AD$2</f>
        <v/>
      </c>
    </row>
    <row r="90">
      <c r="A90">
        <f>A89+50</f>
        <v/>
      </c>
      <c r="B90">
        <f>C89</f>
        <v/>
      </c>
      <c r="I90">
        <f>IF(C90="", "", (B90-C90)*1000/(A90-A89))</f>
        <v/>
      </c>
      <c r="J90">
        <f>I90/F$2</f>
        <v/>
      </c>
      <c r="M90">
        <f>M89+50</f>
        <v/>
      </c>
      <c r="N90">
        <f>O89</f>
        <v/>
      </c>
      <c r="U90">
        <f>IF(O90="", "", (N90-O90)*1000/(M90-M89))</f>
        <v/>
      </c>
      <c r="V90">
        <f>U90/R$2</f>
        <v/>
      </c>
      <c r="Y90">
        <f>Y89+50</f>
        <v/>
      </c>
      <c r="Z90">
        <f>AA89</f>
        <v/>
      </c>
      <c r="AG90">
        <f>IF(AA90="", "", (Z90-AA90)*1000/(Y90-Y89))</f>
        <v/>
      </c>
      <c r="AH90">
        <f>AG90/AD$2</f>
        <v/>
      </c>
    </row>
    <row r="91">
      <c r="A91">
        <f>A90+50</f>
        <v/>
      </c>
      <c r="B91">
        <f>C90</f>
        <v/>
      </c>
      <c r="I91">
        <f>IF(C91="", "", (B91-C91)*1000/(A91-A90))</f>
        <v/>
      </c>
      <c r="J91">
        <f>I91/F$2</f>
        <v/>
      </c>
      <c r="K91">
        <f>_xlfn.STDEV.P(I89:I91)/AVERAGE(I89:I91)</f>
        <v/>
      </c>
      <c r="L91">
        <f>AVERAGE(I89:I91)</f>
        <v/>
      </c>
      <c r="M91">
        <f>M90+50</f>
        <v/>
      </c>
      <c r="N91">
        <f>O90</f>
        <v/>
      </c>
      <c r="U91">
        <f>IF(O91="", "", (N91-O91)*1000/(M91-M90))</f>
        <v/>
      </c>
      <c r="V91">
        <f>U91/R$2</f>
        <v/>
      </c>
      <c r="W91">
        <f>_xlfn.STDEV.P(U89:U91)/AVERAGE(U89:U91)</f>
        <v/>
      </c>
      <c r="X91">
        <f>AVERAGE(U89:U91)</f>
        <v/>
      </c>
      <c r="Y91">
        <f>Y90+50</f>
        <v/>
      </c>
      <c r="Z91">
        <f>AA90</f>
        <v/>
      </c>
      <c r="AG91">
        <f>IF(AA91="", "", (Z91-AA91)*1000/(Y91-Y90))</f>
        <v/>
      </c>
      <c r="AH91">
        <f>AG91/AD$2</f>
        <v/>
      </c>
      <c r="AI91">
        <f>_xlfn.STDEV.P(AG89:AG91)/AVERAGE(AG89:AG91)</f>
        <v/>
      </c>
      <c r="AJ91">
        <f>AVERAGE(AG89:AG91)</f>
        <v/>
      </c>
    </row>
    <row r="92">
      <c r="A92">
        <f>A91+50</f>
        <v/>
      </c>
      <c r="B92">
        <f>C91</f>
        <v/>
      </c>
      <c r="I92">
        <f>IF(C92="", "", (B92-C92)*1000/(A92-A91))</f>
        <v/>
      </c>
      <c r="J92">
        <f>I92/F$2</f>
        <v/>
      </c>
      <c r="M92">
        <f>M91+50</f>
        <v/>
      </c>
      <c r="N92">
        <f>O91</f>
        <v/>
      </c>
      <c r="U92">
        <f>IF(O92="", "", (N92-O92)*1000/(M92-M91))</f>
        <v/>
      </c>
      <c r="V92">
        <f>U92/R$2</f>
        <v/>
      </c>
      <c r="Y92">
        <f>Y91+50</f>
        <v/>
      </c>
      <c r="Z92">
        <f>AA91</f>
        <v/>
      </c>
      <c r="AG92">
        <f>IF(AA92="", "", (Z92-AA92)*1000/(Y92-Y91))</f>
        <v/>
      </c>
      <c r="AH92">
        <f>AG92/AD$2</f>
        <v/>
      </c>
    </row>
    <row r="93">
      <c r="A93">
        <f>A92+50</f>
        <v/>
      </c>
      <c r="B93">
        <f>C92</f>
        <v/>
      </c>
      <c r="I93">
        <f>IF(C93="", "", (B93-C93)*1000/(A93-A92))</f>
        <v/>
      </c>
      <c r="J93">
        <f>I93/F$2</f>
        <v/>
      </c>
      <c r="M93">
        <f>M92+50</f>
        <v/>
      </c>
      <c r="N93">
        <f>O92</f>
        <v/>
      </c>
      <c r="U93">
        <f>IF(O93="", "", (N93-O93)*1000/(M93-M92))</f>
        <v/>
      </c>
      <c r="V93">
        <f>U93/R$2</f>
        <v/>
      </c>
      <c r="Y93">
        <f>Y92+50</f>
        <v/>
      </c>
      <c r="Z93">
        <f>AA92</f>
        <v/>
      </c>
      <c r="AG93">
        <f>IF(AA93="", "", (Z93-AA93)*1000/(Y93-Y92))</f>
        <v/>
      </c>
      <c r="AH93">
        <f>AG93/AD$2</f>
        <v/>
      </c>
    </row>
    <row r="94">
      <c r="A94">
        <f>A93+50</f>
        <v/>
      </c>
      <c r="B94">
        <f>C93</f>
        <v/>
      </c>
      <c r="I94">
        <f>IF(C94="", "", (B94-C94)*1000/(A94-A93))</f>
        <v/>
      </c>
      <c r="J94">
        <f>I94/F$2</f>
        <v/>
      </c>
      <c r="K94">
        <f>_xlfn.STDEV.P(I92:I94)/AVERAGE(I92:I94)</f>
        <v/>
      </c>
      <c r="L94">
        <f>AVERAGE(I92:I94)</f>
        <v/>
      </c>
      <c r="M94">
        <f>M93+50</f>
        <v/>
      </c>
      <c r="N94">
        <f>O93</f>
        <v/>
      </c>
      <c r="U94">
        <f>IF(O94="", "", (N94-O94)*1000/(M94-M93))</f>
        <v/>
      </c>
      <c r="V94">
        <f>U94/R$2</f>
        <v/>
      </c>
      <c r="W94">
        <f>_xlfn.STDEV.P(U92:U94)/AVERAGE(U92:U94)</f>
        <v/>
      </c>
      <c r="X94">
        <f>AVERAGE(U92:U94)</f>
        <v/>
      </c>
      <c r="Y94">
        <f>Y93+50</f>
        <v/>
      </c>
      <c r="Z94">
        <f>AA93</f>
        <v/>
      </c>
      <c r="AG94">
        <f>IF(AA94="", "", (Z94-AA94)*1000/(Y94-Y93))</f>
        <v/>
      </c>
      <c r="AH94">
        <f>AG94/AD$2</f>
        <v/>
      </c>
      <c r="AI94">
        <f>_xlfn.STDEV.P(AG92:AG94)/AVERAGE(AG92:AG94)</f>
        <v/>
      </c>
      <c r="AJ94">
        <f>AVERAGE(AG92:AG94)</f>
        <v/>
      </c>
    </row>
    <row r="95">
      <c r="A95">
        <f>A94+50</f>
        <v/>
      </c>
      <c r="B95">
        <f>C94</f>
        <v/>
      </c>
      <c r="I95">
        <f>IF(C95="", "", (B95-C95)*1000/(A95-A94))</f>
        <v/>
      </c>
      <c r="J95">
        <f>I95/F$2</f>
        <v/>
      </c>
      <c r="M95">
        <f>M94+50</f>
        <v/>
      </c>
      <c r="N95">
        <f>O94</f>
        <v/>
      </c>
      <c r="U95">
        <f>IF(O95="", "", (N95-O95)*1000/(M95-M94))</f>
        <v/>
      </c>
      <c r="V95">
        <f>U95/R$2</f>
        <v/>
      </c>
      <c r="Y95">
        <f>Y94+50</f>
        <v/>
      </c>
      <c r="Z95">
        <f>AA94</f>
        <v/>
      </c>
      <c r="AG95">
        <f>IF(AA95="", "", (Z95-AA95)*1000/(Y95-Y94))</f>
        <v/>
      </c>
      <c r="AH95">
        <f>AG95/AD$2</f>
        <v/>
      </c>
    </row>
    <row r="96">
      <c r="A96">
        <f>A95+50</f>
        <v/>
      </c>
      <c r="B96">
        <f>C95</f>
        <v/>
      </c>
      <c r="I96">
        <f>IF(C96="", "", (B96-C96)*1000/(A96-A95))</f>
        <v/>
      </c>
      <c r="J96">
        <f>I96/F$2</f>
        <v/>
      </c>
      <c r="M96">
        <f>M95+50</f>
        <v/>
      </c>
      <c r="N96">
        <f>O95</f>
        <v/>
      </c>
      <c r="U96">
        <f>IF(O96="", "", (N96-O96)*1000/(M96-M95))</f>
        <v/>
      </c>
      <c r="V96">
        <f>U96/R$2</f>
        <v/>
      </c>
      <c r="Y96">
        <f>Y95+50</f>
        <v/>
      </c>
      <c r="Z96">
        <f>AA95</f>
        <v/>
      </c>
      <c r="AG96">
        <f>IF(AA96="", "", (Z96-AA96)*1000/(Y96-Y95))</f>
        <v/>
      </c>
      <c r="AH96">
        <f>AG96/AD$2</f>
        <v/>
      </c>
    </row>
    <row r="97">
      <c r="A97">
        <f>A96+50</f>
        <v/>
      </c>
      <c r="B97">
        <f>C96</f>
        <v/>
      </c>
      <c r="I97">
        <f>IF(C97="", "", (B97-C97)*1000/(A97-A96))</f>
        <v/>
      </c>
      <c r="J97">
        <f>I97/F$2</f>
        <v/>
      </c>
      <c r="K97">
        <f>_xlfn.STDEV.P(I95:I97)/AVERAGE(I95:I97)</f>
        <v/>
      </c>
      <c r="L97">
        <f>AVERAGE(I95:I97)</f>
        <v/>
      </c>
      <c r="M97">
        <f>M96+50</f>
        <v/>
      </c>
      <c r="N97">
        <f>O96</f>
        <v/>
      </c>
      <c r="U97">
        <f>IF(O97="", "", (N97-O97)*1000/(M97-M96))</f>
        <v/>
      </c>
      <c r="V97">
        <f>U97/R$2</f>
        <v/>
      </c>
      <c r="W97">
        <f>_xlfn.STDEV.P(U95:U97)/AVERAGE(U95:U97)</f>
        <v/>
      </c>
      <c r="X97">
        <f>AVERAGE(U95:U97)</f>
        <v/>
      </c>
      <c r="Y97">
        <f>Y96+50</f>
        <v/>
      </c>
      <c r="Z97">
        <f>AA96</f>
        <v/>
      </c>
      <c r="AG97">
        <f>IF(AA97="", "", (Z97-AA97)*1000/(Y97-Y96))</f>
        <v/>
      </c>
      <c r="AH97">
        <f>AG97/AD$2</f>
        <v/>
      </c>
      <c r="AI97">
        <f>_xlfn.STDEV.P(AG95:AG97)/AVERAGE(AG95:AG97)</f>
        <v/>
      </c>
      <c r="AJ97">
        <f>AVERAGE(AG95:AG97)</f>
        <v/>
      </c>
    </row>
    <row r="98">
      <c r="A98">
        <f>A97+50</f>
        <v/>
      </c>
      <c r="B98">
        <f>C97</f>
        <v/>
      </c>
      <c r="I98">
        <f>IF(C98="", "", (B98-C98)*1000/(A98-A97))</f>
        <v/>
      </c>
      <c r="J98">
        <f>I98/F$2</f>
        <v/>
      </c>
      <c r="M98">
        <f>M97+50</f>
        <v/>
      </c>
      <c r="N98">
        <f>O97</f>
        <v/>
      </c>
      <c r="U98">
        <f>IF(O98="", "", (N98-O98)*1000/(M98-M97))</f>
        <v/>
      </c>
      <c r="V98">
        <f>U98/R$2</f>
        <v/>
      </c>
      <c r="Y98">
        <f>Y97+50</f>
        <v/>
      </c>
      <c r="Z98">
        <f>AA97</f>
        <v/>
      </c>
      <c r="AG98">
        <f>IF(AA98="", "", (Z98-AA98)*1000/(Y98-Y97))</f>
        <v/>
      </c>
      <c r="AH98">
        <f>AG98/AD$2</f>
        <v/>
      </c>
    </row>
    <row r="99">
      <c r="A99">
        <f>A98+50</f>
        <v/>
      </c>
      <c r="B99">
        <f>C98</f>
        <v/>
      </c>
      <c r="I99">
        <f>IF(C99="", "", (B99-C99)*1000/(A99-A98))</f>
        <v/>
      </c>
      <c r="J99">
        <f>I99/F$2</f>
        <v/>
      </c>
      <c r="M99">
        <f>M98+50</f>
        <v/>
      </c>
      <c r="N99">
        <f>O98</f>
        <v/>
      </c>
      <c r="U99">
        <f>IF(O99="", "", (N99-O99)*1000/(M99-M98))</f>
        <v/>
      </c>
      <c r="V99">
        <f>U99/R$2</f>
        <v/>
      </c>
      <c r="Y99">
        <f>Y98+50</f>
        <v/>
      </c>
      <c r="Z99">
        <f>AA98</f>
        <v/>
      </c>
      <c r="AG99">
        <f>IF(AA99="", "", (Z99-AA99)*1000/(Y99-Y98))</f>
        <v/>
      </c>
      <c r="AH99">
        <f>AG99/AD$2</f>
        <v/>
      </c>
    </row>
    <row r="100">
      <c r="A100">
        <f>A99+50</f>
        <v/>
      </c>
      <c r="B100">
        <f>C99</f>
        <v/>
      </c>
      <c r="I100">
        <f>IF(C100="", "", (B100-C100)*1000/(A100-A99))</f>
        <v/>
      </c>
      <c r="J100">
        <f>I100/F$2</f>
        <v/>
      </c>
      <c r="K100">
        <f>_xlfn.STDEV.P(I98:I100)/AVERAGE(I98:I100)</f>
        <v/>
      </c>
      <c r="L100">
        <f>AVERAGE(I98:I100)</f>
        <v/>
      </c>
      <c r="M100">
        <f>M99+50</f>
        <v/>
      </c>
      <c r="N100">
        <f>O99</f>
        <v/>
      </c>
      <c r="U100">
        <f>IF(O100="", "", (N100-O100)*1000/(M100-M99))</f>
        <v/>
      </c>
      <c r="V100">
        <f>U100/R$2</f>
        <v/>
      </c>
      <c r="W100">
        <f>_xlfn.STDEV.P(U98:U100)/AVERAGE(U98:U100)</f>
        <v/>
      </c>
      <c r="X100">
        <f>AVERAGE(U98:U100)</f>
        <v/>
      </c>
      <c r="Y100">
        <f>Y99+50</f>
        <v/>
      </c>
      <c r="Z100">
        <f>AA99</f>
        <v/>
      </c>
      <c r="AG100">
        <f>IF(AA100="", "", (Z100-AA100)*1000/(Y100-Y99))</f>
        <v/>
      </c>
      <c r="AH100">
        <f>AG100/AD$2</f>
        <v/>
      </c>
      <c r="AI100">
        <f>_xlfn.STDEV.P(AG98:AG100)/AVERAGE(AG98:AG100)</f>
        <v/>
      </c>
      <c r="AJ100">
        <f>AVERAGE(AG98:AG100)</f>
        <v/>
      </c>
    </row>
    <row r="101">
      <c r="A101">
        <f>A100+50</f>
        <v/>
      </c>
      <c r="B101">
        <f>C100</f>
        <v/>
      </c>
      <c r="I101">
        <f>IF(C101="", "", (B101-C101)*1000/(A101-A100))</f>
        <v/>
      </c>
      <c r="J101">
        <f>I101/F$2</f>
        <v/>
      </c>
      <c r="M101">
        <f>M100+50</f>
        <v/>
      </c>
      <c r="N101">
        <f>O100</f>
        <v/>
      </c>
      <c r="U101">
        <f>IF(O101="", "", (N101-O101)*1000/(M101-M100))</f>
        <v/>
      </c>
      <c r="V101">
        <f>U101/R$2</f>
        <v/>
      </c>
      <c r="Y101">
        <f>Y100+50</f>
        <v/>
      </c>
      <c r="Z101">
        <f>AA100</f>
        <v/>
      </c>
      <c r="AG101">
        <f>IF(AA101="", "", (Z101-AA101)*1000/(Y101-Y100))</f>
        <v/>
      </c>
      <c r="AH101">
        <f>AG101/AD$2</f>
        <v/>
      </c>
    </row>
    <row r="102">
      <c r="A102">
        <f>A101+50</f>
        <v/>
      </c>
      <c r="B102">
        <f>C101</f>
        <v/>
      </c>
      <c r="I102">
        <f>IF(C102="", "", (B102-C102)*1000/(A102-A101))</f>
        <v/>
      </c>
      <c r="J102">
        <f>I102/F$2</f>
        <v/>
      </c>
      <c r="M102">
        <f>M101+50</f>
        <v/>
      </c>
      <c r="N102">
        <f>O101</f>
        <v/>
      </c>
      <c r="U102">
        <f>IF(O102="", "", (N102-O102)*1000/(M102-M101))</f>
        <v/>
      </c>
      <c r="V102">
        <f>U102/R$2</f>
        <v/>
      </c>
      <c r="Y102">
        <f>Y101+50</f>
        <v/>
      </c>
      <c r="Z102">
        <f>AA101</f>
        <v/>
      </c>
      <c r="AG102">
        <f>IF(AA102="", "", (Z102-AA102)*1000/(Y102-Y101))</f>
        <v/>
      </c>
      <c r="AH102">
        <f>AG102/AD$2</f>
        <v/>
      </c>
    </row>
    <row r="103">
      <c r="A103">
        <f>A102+50</f>
        <v/>
      </c>
      <c r="B103">
        <f>C102</f>
        <v/>
      </c>
      <c r="I103">
        <f>IF(C103="", "", (B103-C103)*1000/(A103-A102))</f>
        <v/>
      </c>
      <c r="J103">
        <f>I103/F$2</f>
        <v/>
      </c>
      <c r="K103">
        <f>_xlfn.STDEV.P(I101:I103)/AVERAGE(I101:I103)</f>
        <v/>
      </c>
      <c r="L103">
        <f>AVERAGE(I101:I103)</f>
        <v/>
      </c>
      <c r="M103">
        <f>M102+50</f>
        <v/>
      </c>
      <c r="N103">
        <f>O102</f>
        <v/>
      </c>
      <c r="U103">
        <f>IF(O103="", "", (N103-O103)*1000/(M103-M102))</f>
        <v/>
      </c>
      <c r="V103">
        <f>U103/R$2</f>
        <v/>
      </c>
      <c r="W103">
        <f>_xlfn.STDEV.P(U101:U103)/AVERAGE(U101:U103)</f>
        <v/>
      </c>
      <c r="X103">
        <f>AVERAGE(U101:U103)</f>
        <v/>
      </c>
      <c r="Y103">
        <f>Y102+50</f>
        <v/>
      </c>
      <c r="Z103">
        <f>AA102</f>
        <v/>
      </c>
      <c r="AG103">
        <f>IF(AA103="", "", (Z103-AA103)*1000/(Y103-Y102))</f>
        <v/>
      </c>
      <c r="AH103">
        <f>AG103/AD$2</f>
        <v/>
      </c>
      <c r="AI103">
        <f>_xlfn.STDEV.P(AG101:AG103)/AVERAGE(AG101:AG103)</f>
        <v/>
      </c>
      <c r="AJ103">
        <f>AVERAGE(AG101:AG103)</f>
        <v/>
      </c>
    </row>
    <row r="104">
      <c r="A104">
        <f>A103+50</f>
        <v/>
      </c>
      <c r="B104">
        <f>C103</f>
        <v/>
      </c>
      <c r="I104">
        <f>IF(C104="", "", (B104-C104)*1000/(A104-A103))</f>
        <v/>
      </c>
      <c r="J104">
        <f>I104/F$2</f>
        <v/>
      </c>
      <c r="M104">
        <f>M103+50</f>
        <v/>
      </c>
      <c r="N104">
        <f>O103</f>
        <v/>
      </c>
      <c r="U104">
        <f>IF(O104="", "", (N104-O104)*1000/(M104-M103))</f>
        <v/>
      </c>
      <c r="V104">
        <f>U104/R$2</f>
        <v/>
      </c>
      <c r="Y104">
        <f>Y103+50</f>
        <v/>
      </c>
      <c r="Z104">
        <f>AA103</f>
        <v/>
      </c>
      <c r="AG104">
        <f>IF(AA104="", "", (Z104-AA104)*1000/(Y104-Y103))</f>
        <v/>
      </c>
      <c r="AH104">
        <f>AG104/AD$2</f>
        <v/>
      </c>
    </row>
    <row r="105">
      <c r="A105">
        <f>A104+50</f>
        <v/>
      </c>
      <c r="B105">
        <f>C104</f>
        <v/>
      </c>
      <c r="I105">
        <f>IF(C105="", "", (B105-C105)*1000/(A105-A104))</f>
        <v/>
      </c>
      <c r="J105">
        <f>I105/F$2</f>
        <v/>
      </c>
      <c r="M105">
        <f>M104+50</f>
        <v/>
      </c>
      <c r="N105">
        <f>O104</f>
        <v/>
      </c>
      <c r="U105">
        <f>IF(O105="", "", (N105-O105)*1000/(M105-M104))</f>
        <v/>
      </c>
      <c r="V105">
        <f>U105/R$2</f>
        <v/>
      </c>
      <c r="Y105">
        <f>Y104+50</f>
        <v/>
      </c>
      <c r="Z105">
        <f>AA104</f>
        <v/>
      </c>
      <c r="AG105">
        <f>IF(AA105="", "", (Z105-AA105)*1000/(Y105-Y104))</f>
        <v/>
      </c>
      <c r="AH105">
        <f>AG105/AD$2</f>
        <v/>
      </c>
    </row>
    <row r="106">
      <c r="A106">
        <f>A105+50</f>
        <v/>
      </c>
      <c r="B106">
        <f>C105</f>
        <v/>
      </c>
      <c r="I106">
        <f>IF(C106="", "", (B106-C106)*1000/(A106-A105))</f>
        <v/>
      </c>
      <c r="J106">
        <f>I106/F$2</f>
        <v/>
      </c>
      <c r="K106">
        <f>_xlfn.STDEV.P(I104:I106)/AVERAGE(I104:I106)</f>
        <v/>
      </c>
      <c r="L106">
        <f>AVERAGE(I104:I106)</f>
        <v/>
      </c>
      <c r="M106">
        <f>M105+50</f>
        <v/>
      </c>
      <c r="N106">
        <f>O105</f>
        <v/>
      </c>
      <c r="U106">
        <f>IF(O106="", "", (N106-O106)*1000/(M106-M105))</f>
        <v/>
      </c>
      <c r="V106">
        <f>U106/R$2</f>
        <v/>
      </c>
      <c r="W106">
        <f>_xlfn.STDEV.P(U104:U106)/AVERAGE(U104:U106)</f>
        <v/>
      </c>
      <c r="X106">
        <f>AVERAGE(U104:U106)</f>
        <v/>
      </c>
      <c r="Y106">
        <f>Y105+50</f>
        <v/>
      </c>
      <c r="Z106">
        <f>AA105</f>
        <v/>
      </c>
      <c r="AG106">
        <f>IF(AA106="", "", (Z106-AA106)*1000/(Y106-Y105))</f>
        <v/>
      </c>
      <c r="AH106">
        <f>AG106/AD$2</f>
        <v/>
      </c>
      <c r="AI106">
        <f>_xlfn.STDEV.P(AG104:AG106)/AVERAGE(AG104:AG106)</f>
        <v/>
      </c>
      <c r="AJ106">
        <f>AVERAGE(AG104:AG106)</f>
        <v/>
      </c>
    </row>
    <row r="107">
      <c r="A107">
        <f>A106+50</f>
        <v/>
      </c>
      <c r="B107">
        <f>C106</f>
        <v/>
      </c>
      <c r="I107">
        <f>IF(C107="", "", (B107-C107)*1000/(A107-A106))</f>
        <v/>
      </c>
      <c r="J107">
        <f>I107/F$2</f>
        <v/>
      </c>
      <c r="M107">
        <f>M106+50</f>
        <v/>
      </c>
      <c r="N107">
        <f>O106</f>
        <v/>
      </c>
      <c r="U107">
        <f>IF(O107="", "", (N107-O107)*1000/(M107-M106))</f>
        <v/>
      </c>
      <c r="V107">
        <f>U107/R$2</f>
        <v/>
      </c>
      <c r="Y107">
        <f>Y106+50</f>
        <v/>
      </c>
      <c r="Z107">
        <f>AA106</f>
        <v/>
      </c>
      <c r="AG107">
        <f>IF(AA107="", "", (Z107-AA107)*1000/(Y107-Y106))</f>
        <v/>
      </c>
      <c r="AH107">
        <f>AG107/AD$2</f>
        <v/>
      </c>
    </row>
    <row r="108">
      <c r="A108">
        <f>A107+50</f>
        <v/>
      </c>
      <c r="B108">
        <f>C107</f>
        <v/>
      </c>
      <c r="I108">
        <f>IF(C108="", "", (B108-C108)*1000/(A108-A107))</f>
        <v/>
      </c>
      <c r="J108">
        <f>I108/F$2</f>
        <v/>
      </c>
      <c r="M108">
        <f>M107+50</f>
        <v/>
      </c>
      <c r="N108">
        <f>O107</f>
        <v/>
      </c>
      <c r="U108">
        <f>IF(O108="", "", (N108-O108)*1000/(M108-M107))</f>
        <v/>
      </c>
      <c r="V108">
        <f>U108/R$2</f>
        <v/>
      </c>
      <c r="Y108">
        <f>Y107+50</f>
        <v/>
      </c>
      <c r="Z108">
        <f>AA107</f>
        <v/>
      </c>
      <c r="AG108">
        <f>IF(AA108="", "", (Z108-AA108)*1000/(Y108-Y107))</f>
        <v/>
      </c>
      <c r="AH108">
        <f>AG108/AD$2</f>
        <v/>
      </c>
    </row>
    <row r="109">
      <c r="A109">
        <f>A108+50</f>
        <v/>
      </c>
      <c r="B109">
        <f>C108</f>
        <v/>
      </c>
      <c r="I109">
        <f>IF(C109="", "", (B109-C109)*1000/(A109-A108))</f>
        <v/>
      </c>
      <c r="J109">
        <f>I109/F$2</f>
        <v/>
      </c>
      <c r="K109">
        <f>_xlfn.STDEV.P(I107:I109)/AVERAGE(I107:I109)</f>
        <v/>
      </c>
      <c r="L109">
        <f>AVERAGE(I107:I109)</f>
        <v/>
      </c>
      <c r="M109">
        <f>M108+50</f>
        <v/>
      </c>
      <c r="N109">
        <f>O108</f>
        <v/>
      </c>
      <c r="U109">
        <f>IF(O109="", "", (N109-O109)*1000/(M109-M108))</f>
        <v/>
      </c>
      <c r="V109">
        <f>U109/R$2</f>
        <v/>
      </c>
      <c r="W109">
        <f>_xlfn.STDEV.P(U107:U109)/AVERAGE(U107:U109)</f>
        <v/>
      </c>
      <c r="X109">
        <f>AVERAGE(U107:U109)</f>
        <v/>
      </c>
      <c r="Y109">
        <f>Y108+50</f>
        <v/>
      </c>
      <c r="Z109">
        <f>AA108</f>
        <v/>
      </c>
      <c r="AG109">
        <f>IF(AA109="", "", (Z109-AA109)*1000/(Y109-Y108))</f>
        <v/>
      </c>
      <c r="AH109">
        <f>AG109/AD$2</f>
        <v/>
      </c>
      <c r="AI109">
        <f>_xlfn.STDEV.P(AG107:AG109)/AVERAGE(AG107:AG109)</f>
        <v/>
      </c>
      <c r="AJ109">
        <f>AVERAGE(AG107:AG109)</f>
        <v/>
      </c>
    </row>
    <row r="110">
      <c r="A110">
        <f>A109+50</f>
        <v/>
      </c>
      <c r="B110">
        <f>C109</f>
        <v/>
      </c>
      <c r="I110">
        <f>IF(C110="", "", (B110-C110)*1000/(A110-A109))</f>
        <v/>
      </c>
      <c r="J110">
        <f>I110/F$2</f>
        <v/>
      </c>
      <c r="M110">
        <f>M109+50</f>
        <v/>
      </c>
      <c r="N110">
        <f>O109</f>
        <v/>
      </c>
      <c r="U110">
        <f>IF(O110="", "", (N110-O110)*1000/(M110-M109))</f>
        <v/>
      </c>
      <c r="V110">
        <f>U110/R$2</f>
        <v/>
      </c>
      <c r="Y110">
        <f>Y109+50</f>
        <v/>
      </c>
      <c r="Z110">
        <f>AA109</f>
        <v/>
      </c>
      <c r="AG110">
        <f>IF(AA110="", "", (Z110-AA110)*1000/(Y110-Y109))</f>
        <v/>
      </c>
      <c r="AH110">
        <f>AG110/AD$2</f>
        <v/>
      </c>
    </row>
    <row r="111">
      <c r="A111">
        <f>A110+50</f>
        <v/>
      </c>
      <c r="B111">
        <f>C110</f>
        <v/>
      </c>
      <c r="I111">
        <f>IF(C111="", "", (B111-C111)*1000/(A111-A110))</f>
        <v/>
      </c>
      <c r="J111">
        <f>I111/F$2</f>
        <v/>
      </c>
      <c r="M111">
        <f>M110+50</f>
        <v/>
      </c>
      <c r="N111">
        <f>O110</f>
        <v/>
      </c>
      <c r="U111">
        <f>IF(O111="", "", (N111-O111)*1000/(M111-M110))</f>
        <v/>
      </c>
      <c r="V111">
        <f>U111/R$2</f>
        <v/>
      </c>
      <c r="Y111">
        <f>Y110+50</f>
        <v/>
      </c>
      <c r="Z111">
        <f>AA110</f>
        <v/>
      </c>
      <c r="AG111">
        <f>IF(AA111="", "", (Z111-AA111)*1000/(Y111-Y110))</f>
        <v/>
      </c>
      <c r="AH111">
        <f>AG111/AD$2</f>
        <v/>
      </c>
    </row>
    <row r="112">
      <c r="A112">
        <f>A111+50</f>
        <v/>
      </c>
      <c r="B112">
        <f>C111</f>
        <v/>
      </c>
      <c r="I112">
        <f>IF(C112="", "", (B112-C112)*1000/(A112-A111))</f>
        <v/>
      </c>
      <c r="J112">
        <f>I112/F$2</f>
        <v/>
      </c>
      <c r="K112">
        <f>_xlfn.STDEV.P(I110:I112)/AVERAGE(I110:I112)</f>
        <v/>
      </c>
      <c r="L112">
        <f>AVERAGE(I110:I112)</f>
        <v/>
      </c>
      <c r="M112">
        <f>M111+50</f>
        <v/>
      </c>
      <c r="N112">
        <f>O111</f>
        <v/>
      </c>
      <c r="U112">
        <f>IF(O112="", "", (N112-O112)*1000/(M112-M111))</f>
        <v/>
      </c>
      <c r="V112">
        <f>U112/R$2</f>
        <v/>
      </c>
      <c r="W112">
        <f>_xlfn.STDEV.P(U110:U112)/AVERAGE(U110:U112)</f>
        <v/>
      </c>
      <c r="X112">
        <f>AVERAGE(U110:U112)</f>
        <v/>
      </c>
      <c r="Y112">
        <f>Y111+50</f>
        <v/>
      </c>
      <c r="Z112">
        <f>AA111</f>
        <v/>
      </c>
      <c r="AG112">
        <f>IF(AA112="", "", (Z112-AA112)*1000/(Y112-Y111))</f>
        <v/>
      </c>
      <c r="AH112">
        <f>AG112/AD$2</f>
        <v/>
      </c>
      <c r="AI112">
        <f>_xlfn.STDEV.P(AG110:AG112)/AVERAGE(AG110:AG112)</f>
        <v/>
      </c>
      <c r="AJ112">
        <f>AVERAGE(AG110:AG112)</f>
        <v/>
      </c>
    </row>
    <row r="113">
      <c r="A113">
        <f>A112+50</f>
        <v/>
      </c>
      <c r="B113">
        <f>C112</f>
        <v/>
      </c>
      <c r="I113">
        <f>IF(C113="", "", (B113-C113)*1000/(A113-A112))</f>
        <v/>
      </c>
      <c r="J113">
        <f>I113/F$2</f>
        <v/>
      </c>
      <c r="M113">
        <f>M112+50</f>
        <v/>
      </c>
      <c r="N113">
        <f>O112</f>
        <v/>
      </c>
      <c r="U113">
        <f>IF(O113="", "", (N113-O113)*1000/(M113-M112))</f>
        <v/>
      </c>
      <c r="V113">
        <f>U113/R$2</f>
        <v/>
      </c>
      <c r="Y113">
        <f>Y112+50</f>
        <v/>
      </c>
      <c r="Z113">
        <f>AA112</f>
        <v/>
      </c>
      <c r="AG113">
        <f>IF(AA113="", "", (Z113-AA113)*1000/(Y113-Y112))</f>
        <v/>
      </c>
      <c r="AH113">
        <f>AG113/AD$2</f>
        <v/>
      </c>
    </row>
    <row r="114">
      <c r="A114">
        <f>A113+50</f>
        <v/>
      </c>
      <c r="B114">
        <f>C113</f>
        <v/>
      </c>
      <c r="I114">
        <f>IF(C114="", "", (B114-C114)*1000/(A114-A113))</f>
        <v/>
      </c>
      <c r="J114">
        <f>I114/F$2</f>
        <v/>
      </c>
      <c r="M114">
        <f>M113+50</f>
        <v/>
      </c>
      <c r="N114">
        <f>O113</f>
        <v/>
      </c>
      <c r="U114">
        <f>IF(O114="", "", (N114-O114)*1000/(M114-M113))</f>
        <v/>
      </c>
      <c r="V114">
        <f>U114/R$2</f>
        <v/>
      </c>
      <c r="Y114">
        <f>Y113+50</f>
        <v/>
      </c>
      <c r="Z114">
        <f>AA113</f>
        <v/>
      </c>
      <c r="AG114">
        <f>IF(AA114="", "", (Z114-AA114)*1000/(Y114-Y113))</f>
        <v/>
      </c>
      <c r="AH114">
        <f>AG114/AD$2</f>
        <v/>
      </c>
    </row>
    <row r="115">
      <c r="A115">
        <f>A114+50</f>
        <v/>
      </c>
      <c r="B115">
        <f>C114</f>
        <v/>
      </c>
      <c r="I115">
        <f>IF(C115="", "", (B115-C115)*1000/(A115-A114))</f>
        <v/>
      </c>
      <c r="J115">
        <f>I115/F$2</f>
        <v/>
      </c>
      <c r="K115">
        <f>_xlfn.STDEV.P(I113:I115)/AVERAGE(I113:I115)</f>
        <v/>
      </c>
      <c r="L115">
        <f>AVERAGE(I113:I115)</f>
        <v/>
      </c>
      <c r="M115">
        <f>M114+50</f>
        <v/>
      </c>
      <c r="N115">
        <f>O114</f>
        <v/>
      </c>
      <c r="U115">
        <f>IF(O115="", "", (N115-O115)*1000/(M115-M114))</f>
        <v/>
      </c>
      <c r="V115">
        <f>U115/R$2</f>
        <v/>
      </c>
      <c r="W115">
        <f>_xlfn.STDEV.P(U113:U115)/AVERAGE(U113:U115)</f>
        <v/>
      </c>
      <c r="X115">
        <f>AVERAGE(U113:U115)</f>
        <v/>
      </c>
      <c r="Y115">
        <f>Y114+50</f>
        <v/>
      </c>
      <c r="Z115">
        <f>AA114</f>
        <v/>
      </c>
      <c r="AG115">
        <f>IF(AA115="", "", (Z115-AA115)*1000/(Y115-Y114))</f>
        <v/>
      </c>
      <c r="AH115">
        <f>AG115/AD$2</f>
        <v/>
      </c>
      <c r="AI115">
        <f>_xlfn.STDEV.P(AG113:AG115)/AVERAGE(AG113:AG115)</f>
        <v/>
      </c>
      <c r="AJ115">
        <f>AVERAGE(AG113:AG115)</f>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sheetData>
    <row r="1">
      <c r="A1" t="inlineStr">
        <is>
          <t>Aerosol Temperature Test</t>
        </is>
      </c>
      <c r="C1" t="inlineStr">
        <is>
          <t>Tester:</t>
        </is>
      </c>
      <c r="E1" t="inlineStr">
        <is>
          <t>Power:</t>
        </is>
      </c>
      <c r="F1">
        <f>F2^2/F3</f>
        <v/>
      </c>
      <c r="G1" t="inlineStr">
        <is>
          <t>Maximum Temperature</t>
        </is>
      </c>
    </row>
    <row r="2">
      <c r="A2" t="inlineStr">
        <is>
          <t>Fill Volume:</t>
        </is>
      </c>
      <c r="C2" t="inlineStr">
        <is>
          <t>Media:</t>
        </is>
      </c>
      <c r="E2" t="inlineStr">
        <is>
          <t>Voltage:</t>
        </is>
      </c>
    </row>
    <row r="3">
      <c r="A3" t="inlineStr">
        <is>
          <t>Test Timing:</t>
        </is>
      </c>
      <c r="C3" t="inlineStr">
        <is>
          <t>Number of Samples:</t>
        </is>
      </c>
      <c r="E3" t="inlineStr">
        <is>
          <t>Resistance:</t>
        </is>
      </c>
    </row>
    <row r="4"/>
    <row r="5">
      <c r="B5" t="inlineStr">
        <is>
          <t>S1 Temp</t>
        </is>
      </c>
      <c r="C5" t="inlineStr">
        <is>
          <t>S2 Temp</t>
        </is>
      </c>
      <c r="D5" t="inlineStr">
        <is>
          <t>S3 Temp</t>
        </is>
      </c>
      <c r="E5" t="inlineStr">
        <is>
          <t>S4 Temp</t>
        </is>
      </c>
      <c r="F5" t="inlineStr">
        <is>
          <t>S5 Temp</t>
        </is>
      </c>
    </row>
    <row r="6">
      <c r="A6" t="inlineStr">
        <is>
          <t>Puff 1</t>
        </is>
      </c>
    </row>
    <row r="7">
      <c r="A7" t="inlineStr">
        <is>
          <t>Puff 2</t>
        </is>
      </c>
    </row>
    <row r="8">
      <c r="A8" t="inlineStr">
        <is>
          <t>Puff 3</t>
        </is>
      </c>
    </row>
    <row r="9">
      <c r="A9" t="inlineStr">
        <is>
          <t>Puff 4</t>
        </is>
      </c>
    </row>
    <row r="10">
      <c r="A10" t="inlineStr">
        <is>
          <t>Puff 5</t>
        </is>
      </c>
    </row>
    <row r="11">
      <c r="A11" t="inlineStr">
        <is>
          <t>Puff 6</t>
        </is>
      </c>
    </row>
    <row r="12">
      <c r="A12" t="inlineStr">
        <is>
          <t>Puff 7</t>
        </is>
      </c>
    </row>
    <row r="13">
      <c r="A13" t="inlineStr">
        <is>
          <t>Puff 8</t>
        </is>
      </c>
    </row>
    <row r="14">
      <c r="A14" t="inlineStr">
        <is>
          <t>Puff 9</t>
        </is>
      </c>
    </row>
    <row r="15">
      <c r="A15" t="inlineStr">
        <is>
          <t>Puff 10</t>
        </is>
      </c>
    </row>
    <row r="16"/>
    <row r="17">
      <c r="A17" t="inlineStr">
        <is>
          <t>Average Temperature:</t>
        </is>
      </c>
      <c r="B17">
        <f t="array" ref="B17">AVERAGE(IF(ISNUMBER(B6:B15),(B6:B15),0))</f>
        <v/>
      </c>
      <c r="C17">
        <f t="array" ref="C17">AVERAGE(IF(ISNUMBER(C6:C15),(C6:C15),0))</f>
        <v/>
      </c>
      <c r="D17">
        <f t="array" ref="D17">AVERAGE(IF(ISNUMBER(D6:D15),(D6:D15),0))</f>
        <v/>
      </c>
      <c r="E17">
        <f t="array" ref="E17">AVERAGE(IF(ISNUMBER(E6:E15),(E6:E15),0))</f>
        <v/>
      </c>
      <c r="F17">
        <f t="array" ref="F17">AVERAGE(IF(ISNUMBER(F6:F15),(F6:F15),0))</f>
        <v/>
      </c>
    </row>
    <row r="18">
      <c r="A18" t="inlineStr">
        <is>
          <t>Standard Deviation:</t>
        </is>
      </c>
      <c r="B18">
        <f t="array" ref="B18">_xlfn.STDEV.P(IF(ISNUMBER(B6:B15),(B6:B15),0))</f>
        <v/>
      </c>
      <c r="C18">
        <f t="array" ref="C18">_xlfn.STDEV.P(IF(ISNUMBER(C6:C15),(C6:C15),0))</f>
        <v/>
      </c>
      <c r="D18">
        <f t="array" ref="D18">_xlfn.STDEV.P(IF(ISNUMBER(D6:D15),(D6:D15),0))</f>
        <v/>
      </c>
      <c r="E18">
        <f t="array" ref="E18">_xlfn.STDEV.P(IF(ISNUMBER(E6:E15),(E6:E15),0))</f>
        <v/>
      </c>
      <c r="F18">
        <f t="array" ref="F18">_xlfn.STDEV.P(IF(ISNUMBER(F6:F15),(F6:F15),0))</f>
        <v/>
      </c>
    </row>
    <row r="19"/>
    <row r="20"/>
    <row r="21"/>
    <row r="22"/>
    <row r="23"/>
    <row r="24"/>
    <row r="25"/>
    <row r="26"/>
    <row r="27"/>
    <row r="28"/>
    <row r="29"/>
    <row r="30"/>
    <row r="31"/>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S29"/>
  <sheetViews>
    <sheetView workbookViewId="0">
      <selection activeCell="A1" sqref="A1"/>
    </sheetView>
  </sheetViews>
  <sheetFormatPr baseColWidth="8" defaultRowHeight="15"/>
  <sheetData>
    <row r="1">
      <c r="A1" t="inlineStr">
        <is>
          <t>User Test Tracking</t>
        </is>
      </c>
      <c r="B1" t="inlineStr">
        <is>
          <t>Distributor:</t>
        </is>
      </c>
    </row>
    <row r="2"/>
    <row r="3"/>
    <row r="4"/>
    <row r="5">
      <c r="A5" t="inlineStr">
        <is>
          <t>Sample</t>
        </is>
      </c>
      <c r="B5" t="inlineStr">
        <is>
          <t>User Name</t>
        </is>
      </c>
      <c r="C5" t="inlineStr">
        <is>
          <t>Fill Date</t>
        </is>
      </c>
      <c r="D5" t="inlineStr">
        <is>
          <t>Media Filled</t>
        </is>
      </c>
      <c r="E5" t="inlineStr">
        <is>
          <t>Fill Volume</t>
        </is>
      </c>
      <c r="F5" t="inlineStr">
        <is>
          <t>Resistance Before Using</t>
        </is>
      </c>
      <c r="G5" t="inlineStr">
        <is>
          <t>Handout Date</t>
        </is>
      </c>
      <c r="H5" t="inlineStr">
        <is>
          <t>Progress</t>
        </is>
      </c>
      <c r="I5" t="inlineStr">
        <is>
          <t>Return Date</t>
        </is>
      </c>
      <c r="J5" t="inlineStr">
        <is>
          <t>Resistance After Collection</t>
        </is>
      </c>
      <c r="K5" t="inlineStr">
        <is>
          <t>Voltage</t>
        </is>
      </c>
      <c r="L5" t="inlineStr">
        <is>
          <t>Power</t>
        </is>
      </c>
      <c r="M5" t="inlineStr">
        <is>
          <t>Issues?</t>
        </is>
      </c>
      <c r="N5" t="inlineStr">
        <is>
          <t>Comments?</t>
        </is>
      </c>
    </row>
    <row r="6">
      <c r="A6" t="inlineStr">
        <is>
          <t>User-1</t>
        </is>
      </c>
      <c r="L6">
        <f>K6^2/F6</f>
        <v/>
      </c>
    </row>
    <row r="7">
      <c r="A7" t="inlineStr">
        <is>
          <t>User-2</t>
        </is>
      </c>
      <c r="L7">
        <f>K7^2/F7</f>
        <v/>
      </c>
    </row>
    <row r="8">
      <c r="A8" t="inlineStr">
        <is>
          <t>User-3</t>
        </is>
      </c>
      <c r="L8">
        <f>K8^2/F8</f>
        <v/>
      </c>
    </row>
    <row r="9">
      <c r="A9" t="inlineStr">
        <is>
          <t>User-4</t>
        </is>
      </c>
      <c r="L9">
        <f>K9^2/F9</f>
        <v/>
      </c>
    </row>
    <row r="10">
      <c r="A10" t="inlineStr">
        <is>
          <t>User-5</t>
        </is>
      </c>
      <c r="L10">
        <f>K10^2/F10</f>
        <v/>
      </c>
    </row>
    <row r="11">
      <c r="A11" t="inlineStr">
        <is>
          <t>User-6</t>
        </is>
      </c>
      <c r="L11">
        <f>K11^2/F11</f>
        <v/>
      </c>
    </row>
    <row r="12">
      <c r="A12" t="inlineStr">
        <is>
          <t>User-7</t>
        </is>
      </c>
      <c r="L12">
        <f>K12^2/F12</f>
        <v/>
      </c>
    </row>
    <row r="13">
      <c r="A13" t="inlineStr">
        <is>
          <t>User-8</t>
        </is>
      </c>
      <c r="L13">
        <f>K13^2/F13</f>
        <v/>
      </c>
    </row>
    <row r="14">
      <c r="A14" t="inlineStr">
        <is>
          <t>User-9</t>
        </is>
      </c>
      <c r="L14">
        <f>K14^2/F14</f>
        <v/>
      </c>
    </row>
    <row r="15">
      <c r="A15" t="inlineStr">
        <is>
          <t>User-10</t>
        </is>
      </c>
      <c r="L15">
        <f>K15^2/F15</f>
        <v/>
      </c>
    </row>
    <row r="16">
      <c r="A16" t="inlineStr">
        <is>
          <t>User-11 (Bonus)</t>
        </is>
      </c>
      <c r="L16">
        <f>K16^2/F16</f>
        <v/>
      </c>
    </row>
    <row r="17"/>
    <row r="18"/>
    <row r="19"/>
    <row r="20"/>
    <row r="21"/>
    <row r="22"/>
    <row r="23"/>
    <row r="24"/>
    <row r="25"/>
    <row r="26"/>
    <row r="27"/>
    <row r="28"/>
    <row r="29"/>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Horizontal Puffing Test</t>
        </is>
      </c>
      <c r="C1" t="inlineStr">
        <is>
          <t>Date:</t>
        </is>
      </c>
      <c r="E1" t="inlineStr">
        <is>
          <t>Sample ID:</t>
        </is>
      </c>
      <c r="J1" t="inlineStr">
        <is>
          <t>Did this burn?</t>
        </is>
      </c>
      <c r="L1" t="inlineStr">
        <is>
          <t>Average TPM and Standard deviation</t>
        </is>
      </c>
      <c r="M1" t="inlineStr">
        <is>
          <t>Horizontal Puffing Test</t>
        </is>
      </c>
      <c r="O1" t="inlineStr">
        <is>
          <t>Date:</t>
        </is>
      </c>
      <c r="Q1" t="inlineStr">
        <is>
          <t>Sample ID:</t>
        </is>
      </c>
      <c r="V1" t="inlineStr">
        <is>
          <t>Did this burn?</t>
        </is>
      </c>
      <c r="X1" t="inlineStr">
        <is>
          <t>Average TPM and Standard deviation</t>
        </is>
      </c>
      <c r="Y1" t="inlineStr">
        <is>
          <t>Horizontal Puffing Test</t>
        </is>
      </c>
      <c r="AA1" t="inlineStr">
        <is>
          <t>Date:</t>
        </is>
      </c>
      <c r="AC1" t="inlineStr">
        <is>
          <t>Sample ID:</t>
        </is>
      </c>
      <c r="AH1" t="inlineStr">
        <is>
          <t>Did this burn?</t>
        </is>
      </c>
      <c r="AJ1" t="inlineStr">
        <is>
          <t>Average TPM and Standard deviation</t>
        </is>
      </c>
      <c r="AK1" t="inlineStr">
        <is>
          <t>Horizontal Puffing Test</t>
        </is>
      </c>
      <c r="AM1" t="inlineStr">
        <is>
          <t>Date:</t>
        </is>
      </c>
      <c r="AO1" t="inlineStr">
        <is>
          <t>Sample ID:</t>
        </is>
      </c>
      <c r="AT1" t="inlineStr">
        <is>
          <t>Did this burn?</t>
        </is>
      </c>
      <c r="AV1" t="inlineStr">
        <is>
          <t>Average TPM and Standard deviation</t>
        </is>
      </c>
      <c r="AW1" t="inlineStr">
        <is>
          <t>Horizontal Puffing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row>
    <row r="10">
      <c r="A10">
        <f>A9+5</f>
        <v/>
      </c>
      <c r="B10">
        <f>C9</f>
        <v/>
      </c>
      <c r="I10">
        <f>IF(C10="", "", (B10-C10)*1000/(A10-A9))</f>
        <v/>
      </c>
      <c r="J10">
        <f>I10/F$2</f>
        <v/>
      </c>
      <c r="K10">
        <f>_xlfn.STDEV.P(I8:I10)/AVERAGE(I8:I10)</f>
        <v/>
      </c>
      <c r="L10">
        <f>AVERAGE(I8:I10)</f>
        <v/>
      </c>
      <c r="M10">
        <f>M9+5</f>
        <v/>
      </c>
      <c r="N10">
        <f>O9</f>
        <v/>
      </c>
      <c r="U10">
        <f>IF(O10="", "", (N10-O10)*1000/(M10-M9))</f>
        <v/>
      </c>
      <c r="V10">
        <f>U10/R$2</f>
        <v/>
      </c>
      <c r="W10">
        <f>_xlfn.STDEV.P(U8:U10)/AVERAGE(U8:U10)</f>
        <v/>
      </c>
      <c r="X10">
        <f>AVERAGE(U8:U10)</f>
        <v/>
      </c>
      <c r="Y10">
        <f>Y9+5</f>
        <v/>
      </c>
      <c r="Z10">
        <f>AA9</f>
        <v/>
      </c>
      <c r="AG10">
        <f>IF(AA10="", "", (Z10-AA10)*1000/(Y10-Y9))</f>
        <v/>
      </c>
      <c r="AH10">
        <f>AG10/AD$2</f>
        <v/>
      </c>
      <c r="AI10">
        <f>_xlfn.STDEV.P(AG8:AG10)/AVERAGE(AG8:AG10)</f>
        <v/>
      </c>
      <c r="AJ10">
        <f>AVERAGE(AG8:AG10)</f>
        <v/>
      </c>
      <c r="AK10">
        <f>AK9+5</f>
        <v/>
      </c>
      <c r="AL10">
        <f>AM9</f>
        <v/>
      </c>
      <c r="AS10">
        <f>IF(AM10="", "", (AL10-AM10)*1000/(AK10-AK9))</f>
        <v/>
      </c>
      <c r="AT10">
        <f>AS10/AP$2</f>
        <v/>
      </c>
      <c r="AU10">
        <f>_xlfn.STDEV.P(AS8:AS10)/AVERAGE(AS8:AS10)</f>
        <v/>
      </c>
      <c r="AV10">
        <f>AVERAGE(AS8:AS10)</f>
        <v/>
      </c>
      <c r="AW10">
        <f>AW9+5</f>
        <v/>
      </c>
      <c r="AX10">
        <f>AY9</f>
        <v/>
      </c>
      <c r="BE10">
        <f>IF(AY10="", "", (AX10-AY10)*1000/(AW10-AW9))</f>
        <v/>
      </c>
      <c r="BF10">
        <f>BE10/BB$2</f>
        <v/>
      </c>
      <c r="BG10">
        <f>_xlfn.STDEV.P(BE8:BE10)/AVERAGE(BE8:BE10)</f>
        <v/>
      </c>
      <c r="BH10">
        <f>AVERAGE(BE8:BE10)</f>
        <v/>
      </c>
    </row>
    <row r="11">
      <c r="A11">
        <f>A10+5</f>
        <v/>
      </c>
      <c r="B11">
        <f>C10</f>
        <v/>
      </c>
      <c r="I11">
        <f>IF(C11="", "", (B11-C11)*1000/(A11-A10))</f>
        <v/>
      </c>
      <c r="J11">
        <f>I11/F$2</f>
        <v/>
      </c>
      <c r="M11">
        <f>M10+5</f>
        <v/>
      </c>
      <c r="N11">
        <f>O10</f>
        <v/>
      </c>
      <c r="U11">
        <f>IF(O11="", "", (N11-O11)*1000/(M11-M10))</f>
        <v/>
      </c>
      <c r="V11">
        <f>U11/R$2</f>
        <v/>
      </c>
      <c r="Y11">
        <f>Y10+5</f>
        <v/>
      </c>
      <c r="Z11">
        <f>AA10</f>
        <v/>
      </c>
      <c r="AG11">
        <f>IF(AA11="", "", (Z11-AA11)*1000/(Y11-Y10))</f>
        <v/>
      </c>
      <c r="AH11">
        <f>AG11/AD$2</f>
        <v/>
      </c>
      <c r="AK11">
        <f>AK10+5</f>
        <v/>
      </c>
      <c r="AL11">
        <f>AM10</f>
        <v/>
      </c>
      <c r="AS11">
        <f>IF(AM11="", "", (AL11-AM11)*1000/(AK11-AK10))</f>
        <v/>
      </c>
      <c r="AT11">
        <f>AS11/AP$2</f>
        <v/>
      </c>
      <c r="AW11">
        <f>AW10+5</f>
        <v/>
      </c>
      <c r="AX11">
        <f>AY10</f>
        <v/>
      </c>
      <c r="BE11">
        <f>IF(AY11="", "", (AX11-AY11)*1000/(AW11-AW10))</f>
        <v/>
      </c>
      <c r="BF11">
        <f>BE11/BB$2</f>
        <v/>
      </c>
    </row>
    <row r="12">
      <c r="A12">
        <f>A11+5</f>
        <v/>
      </c>
      <c r="B12">
        <f>C11</f>
        <v/>
      </c>
      <c r="I12">
        <f>IF(C12="", "", (B12-C12)*1000/(A12-A11))</f>
        <v/>
      </c>
      <c r="J12">
        <f>I12/F$2</f>
        <v/>
      </c>
      <c r="M12">
        <f>M11+5</f>
        <v/>
      </c>
      <c r="N12">
        <f>O11</f>
        <v/>
      </c>
      <c r="U12">
        <f>IF(O12="", "", (N12-O12)*1000/(M12-M11))</f>
        <v/>
      </c>
      <c r="V12">
        <f>U12/R$2</f>
        <v/>
      </c>
      <c r="Y12">
        <f>Y11+5</f>
        <v/>
      </c>
      <c r="Z12">
        <f>AA11</f>
        <v/>
      </c>
      <c r="AG12">
        <f>IF(AA12="", "", (Z12-AA12)*1000/(Y12-Y11))</f>
        <v/>
      </c>
      <c r="AH12">
        <f>AG12/AD$2</f>
        <v/>
      </c>
      <c r="AK12">
        <f>AK11+5</f>
        <v/>
      </c>
      <c r="AL12">
        <f>AM11</f>
        <v/>
      </c>
      <c r="AS12">
        <f>IF(AM12="", "", (AL12-AM12)*1000/(AK12-AK11))</f>
        <v/>
      </c>
      <c r="AT12">
        <f>AS12/AP$2</f>
        <v/>
      </c>
      <c r="AW12">
        <f>AW11+5</f>
        <v/>
      </c>
      <c r="AX12">
        <f>AY11</f>
        <v/>
      </c>
      <c r="BE12">
        <f>IF(AY12="", "", (AX12-AY12)*1000/(AW12-AW11))</f>
        <v/>
      </c>
      <c r="BF12">
        <f>BE12/BB$2</f>
        <v/>
      </c>
    </row>
    <row r="13">
      <c r="A13">
        <f>A12+5</f>
        <v/>
      </c>
      <c r="B13">
        <f>C12</f>
        <v/>
      </c>
      <c r="I13">
        <f>IF(C13="", "", (B13-C13)*1000/(A13-A12))</f>
        <v/>
      </c>
      <c r="J13">
        <f>I13/F$2</f>
        <v/>
      </c>
      <c r="K13">
        <f>_xlfn.STDEV.P(I11:I13)/AVERAGE(I11:I13)</f>
        <v/>
      </c>
      <c r="L13">
        <f>AVERAGE(I11:I13)</f>
        <v/>
      </c>
      <c r="M13">
        <f>M12+5</f>
        <v/>
      </c>
      <c r="N13">
        <f>O12</f>
        <v/>
      </c>
      <c r="U13">
        <f>IF(O13="", "", (N13-O13)*1000/(M13-M12))</f>
        <v/>
      </c>
      <c r="V13">
        <f>U13/R$2</f>
        <v/>
      </c>
      <c r="W13">
        <f>_xlfn.STDEV.P(U11:U13)/AVERAGE(U11:U13)</f>
        <v/>
      </c>
      <c r="X13">
        <f>AVERAGE(U11:U13)</f>
        <v/>
      </c>
      <c r="Y13">
        <f>Y12+5</f>
        <v/>
      </c>
      <c r="Z13">
        <f>AA12</f>
        <v/>
      </c>
      <c r="AG13">
        <f>IF(AA13="", "", (Z13-AA13)*1000/(Y13-Y12))</f>
        <v/>
      </c>
      <c r="AH13">
        <f>AG13/AD$2</f>
        <v/>
      </c>
      <c r="AI13">
        <f>_xlfn.STDEV.P(AG11:AG13)/AVERAGE(AG11:AG13)</f>
        <v/>
      </c>
      <c r="AJ13">
        <f>AVERAGE(AG11:AG13)</f>
        <v/>
      </c>
      <c r="AK13">
        <f>AK12+5</f>
        <v/>
      </c>
      <c r="AL13">
        <f>AM12</f>
        <v/>
      </c>
      <c r="AS13">
        <f>IF(AM13="", "", (AL13-AM13)*1000/(AK13-AK12))</f>
        <v/>
      </c>
      <c r="AT13">
        <f>AS13/AP$2</f>
        <v/>
      </c>
      <c r="AU13">
        <f>_xlfn.STDEV.P(AS11:AS13)/AVERAGE(AS11:AS13)</f>
        <v/>
      </c>
      <c r="AV13">
        <f>AVERAGE(AS11:AS13)</f>
        <v/>
      </c>
      <c r="AW13">
        <f>AW12+5</f>
        <v/>
      </c>
      <c r="AX13">
        <f>AY12</f>
        <v/>
      </c>
      <c r="BE13">
        <f>IF(AY13="", "", (AX13-AY13)*1000/(AW13-AW12))</f>
        <v/>
      </c>
      <c r="BF13">
        <f>BE13/BB$2</f>
        <v/>
      </c>
      <c r="BG13">
        <f>_xlfn.STDEV.P(BE11:BE13)/AVERAGE(BE11:BE13)</f>
        <v/>
      </c>
      <c r="BH13">
        <f>AVERAGE(BE11:BE13)</f>
        <v/>
      </c>
    </row>
    <row r="14">
      <c r="A14">
        <f>A13+5</f>
        <v/>
      </c>
      <c r="B14">
        <f>C13</f>
        <v/>
      </c>
      <c r="I14">
        <f>IF(C14="", "", (B14-C14)*1000/(A14-A13))</f>
        <v/>
      </c>
      <c r="J14">
        <f>I14/F$2</f>
        <v/>
      </c>
      <c r="M14">
        <f>M13+5</f>
        <v/>
      </c>
      <c r="N14">
        <f>O13</f>
        <v/>
      </c>
      <c r="U14">
        <f>IF(O14="", "", (N14-O14)*1000/(M14-M13))</f>
        <v/>
      </c>
      <c r="V14">
        <f>U14/R$2</f>
        <v/>
      </c>
      <c r="Y14">
        <f>Y13+5</f>
        <v/>
      </c>
      <c r="Z14">
        <f>AA13</f>
        <v/>
      </c>
      <c r="AG14">
        <f>IF(AA14="", "", (Z14-AA14)*1000/(Y14-Y13))</f>
        <v/>
      </c>
      <c r="AH14">
        <f>AG14/AD$2</f>
        <v/>
      </c>
      <c r="AK14">
        <f>AK13+5</f>
        <v/>
      </c>
      <c r="AL14">
        <f>AM13</f>
        <v/>
      </c>
      <c r="AS14">
        <f>IF(AM14="", "", (AL14-AM14)*1000/(AK14-AK13))</f>
        <v/>
      </c>
      <c r="AT14">
        <f>AS14/AP$2</f>
        <v/>
      </c>
      <c r="AW14">
        <f>AW13+5</f>
        <v/>
      </c>
      <c r="AX14">
        <f>AY13</f>
        <v/>
      </c>
      <c r="BE14">
        <f>IF(AY14="", "", (AX14-AY14)*1000/(AW14-AW13))</f>
        <v/>
      </c>
      <c r="BF14">
        <f>BE14/BB$2</f>
        <v/>
      </c>
    </row>
    <row r="15">
      <c r="A15">
        <f>A14+5</f>
        <v/>
      </c>
      <c r="B15">
        <f>C14</f>
        <v/>
      </c>
      <c r="I15">
        <f>IF(C15="", "", (B15-C15)*1000/(A15-A14))</f>
        <v/>
      </c>
      <c r="J15">
        <f>I15/F$2</f>
        <v/>
      </c>
      <c r="M15">
        <f>M14+5</f>
        <v/>
      </c>
      <c r="N15">
        <f>O14</f>
        <v/>
      </c>
      <c r="U15">
        <f>IF(O15="", "", (N15-O15)*1000/(M15-M14))</f>
        <v/>
      </c>
      <c r="V15">
        <f>U15/R$2</f>
        <v/>
      </c>
      <c r="Y15">
        <f>Y14+5</f>
        <v/>
      </c>
      <c r="Z15">
        <f>AA14</f>
        <v/>
      </c>
      <c r="AG15">
        <f>IF(AA15="", "", (Z15-AA15)*1000/(Y15-Y14))</f>
        <v/>
      </c>
      <c r="AH15">
        <f>AG15/AD$2</f>
        <v/>
      </c>
      <c r="AK15">
        <f>AK14+5</f>
        <v/>
      </c>
      <c r="AL15">
        <f>AM14</f>
        <v/>
      </c>
      <c r="AS15">
        <f>IF(AM15="", "", (AL15-AM15)*1000/(AK15-AK14))</f>
        <v/>
      </c>
      <c r="AT15">
        <f>AS15/AP$2</f>
        <v/>
      </c>
      <c r="AW15">
        <f>AW14+5</f>
        <v/>
      </c>
      <c r="AX15">
        <f>AY14</f>
        <v/>
      </c>
      <c r="BE15">
        <f>IF(AY15="", "", (AX15-AY15)*1000/(AW15-AW14))</f>
        <v/>
      </c>
      <c r="BF15">
        <f>BE15/BB$2</f>
        <v/>
      </c>
    </row>
    <row r="16">
      <c r="A16">
        <f>A15+5</f>
        <v/>
      </c>
      <c r="B16">
        <f>C15</f>
        <v/>
      </c>
      <c r="I16">
        <f>IF(C16="", "", (B16-C16)*1000/(A16-A15))</f>
        <v/>
      </c>
      <c r="J16">
        <f>I16/F$2</f>
        <v/>
      </c>
      <c r="K16">
        <f>_xlfn.STDEV.P(I14:I16)/AVERAGE(I14:I16)</f>
        <v/>
      </c>
      <c r="L16">
        <f>AVERAGE(I14:I16)</f>
        <v/>
      </c>
      <c r="M16">
        <f>M15+5</f>
        <v/>
      </c>
      <c r="N16">
        <f>O15</f>
        <v/>
      </c>
      <c r="U16">
        <f>IF(O16="", "", (N16-O16)*1000/(M16-M15))</f>
        <v/>
      </c>
      <c r="V16">
        <f>U16/R$2</f>
        <v/>
      </c>
      <c r="W16">
        <f>_xlfn.STDEV.P(U14:U16)/AVERAGE(U14:U16)</f>
        <v/>
      </c>
      <c r="X16">
        <f>AVERAGE(U14:U16)</f>
        <v/>
      </c>
      <c r="Y16">
        <f>Y15+5</f>
        <v/>
      </c>
      <c r="Z16">
        <f>AA15</f>
        <v/>
      </c>
      <c r="AG16">
        <f>IF(AA16="", "", (Z16-AA16)*1000/(Y16-Y15))</f>
        <v/>
      </c>
      <c r="AH16">
        <f>AG16/AD$2</f>
        <v/>
      </c>
      <c r="AI16">
        <f>_xlfn.STDEV.P(AG14:AG16)/AVERAGE(AG14:AG16)</f>
        <v/>
      </c>
      <c r="AJ16">
        <f>AVERAGE(AG14:AG16)</f>
        <v/>
      </c>
      <c r="AK16">
        <f>AK15+5</f>
        <v/>
      </c>
      <c r="AL16">
        <f>AM15</f>
        <v/>
      </c>
      <c r="AS16">
        <f>IF(AM16="", "", (AL16-AM16)*1000/(AK16-AK15))</f>
        <v/>
      </c>
      <c r="AT16">
        <f>AS16/AP$2</f>
        <v/>
      </c>
      <c r="AU16">
        <f>_xlfn.STDEV.P(AS14:AS16)/AVERAGE(AS14:AS16)</f>
        <v/>
      </c>
      <c r="AV16">
        <f>AVERAGE(AS14:AS16)</f>
        <v/>
      </c>
      <c r="AW16">
        <f>AW15+5</f>
        <v/>
      </c>
      <c r="AX16">
        <f>AY15</f>
        <v/>
      </c>
      <c r="BE16">
        <f>IF(AY16="", "", (AX16-AY16)*1000/(AW16-AW15))</f>
        <v/>
      </c>
      <c r="BF16">
        <f>BE16/BB$2</f>
        <v/>
      </c>
      <c r="BG16">
        <f>_xlfn.STDEV.P(BE14:BE16)/AVERAGE(BE14:BE16)</f>
        <v/>
      </c>
      <c r="BH16">
        <f>AVERAGE(BE14:BE16)</f>
        <v/>
      </c>
    </row>
    <row r="17">
      <c r="A17">
        <f>A16+5</f>
        <v/>
      </c>
      <c r="B17">
        <f>C16</f>
        <v/>
      </c>
      <c r="I17">
        <f>IF(C17="", "", (B17-C17)*1000/(A17-A16))</f>
        <v/>
      </c>
      <c r="J17">
        <f>I17/F$2</f>
        <v/>
      </c>
      <c r="M17">
        <f>M16+5</f>
        <v/>
      </c>
      <c r="N17">
        <f>O16</f>
        <v/>
      </c>
      <c r="U17">
        <f>IF(O17="", "", (N17-O17)*1000/(M17-M16))</f>
        <v/>
      </c>
      <c r="V17">
        <f>U17/R$2</f>
        <v/>
      </c>
      <c r="Y17">
        <f>Y16+5</f>
        <v/>
      </c>
      <c r="Z17">
        <f>AA16</f>
        <v/>
      </c>
      <c r="AG17">
        <f>IF(AA17="", "", (Z17-AA17)*1000/(Y17-Y16))</f>
        <v/>
      </c>
      <c r="AH17">
        <f>AG17/AD$2</f>
        <v/>
      </c>
      <c r="AK17">
        <f>AK16+5</f>
        <v/>
      </c>
      <c r="AL17">
        <f>AM16</f>
        <v/>
      </c>
      <c r="AS17">
        <f>IF(AM17="", "", (AL17-AM17)*1000/(AK17-AK16))</f>
        <v/>
      </c>
      <c r="AT17">
        <f>AS17/AP$2</f>
        <v/>
      </c>
      <c r="AW17">
        <f>AW16+5</f>
        <v/>
      </c>
      <c r="AX17">
        <f>AY16</f>
        <v/>
      </c>
      <c r="BE17">
        <f>IF(AY17="", "", (AX17-AY17)*1000/(AW17-AW16))</f>
        <v/>
      </c>
      <c r="BF17">
        <f>BE17/BB$2</f>
        <v/>
      </c>
    </row>
    <row r="18">
      <c r="A18">
        <f>A17+5</f>
        <v/>
      </c>
      <c r="B18">
        <f>C17</f>
        <v/>
      </c>
      <c r="I18">
        <f>IF(C18="", "", (B18-C18)*1000/(A18-A17))</f>
        <v/>
      </c>
      <c r="J18">
        <f>I18/F$2</f>
        <v/>
      </c>
      <c r="M18">
        <f>M17+5</f>
        <v/>
      </c>
      <c r="N18">
        <f>O17</f>
        <v/>
      </c>
      <c r="U18">
        <f>IF(O18="", "", (N18-O18)*1000/(M18-M17))</f>
        <v/>
      </c>
      <c r="V18">
        <f>U18/R$2</f>
        <v/>
      </c>
      <c r="Y18">
        <f>Y17+5</f>
        <v/>
      </c>
      <c r="Z18">
        <f>AA17</f>
        <v/>
      </c>
      <c r="AG18">
        <f>IF(AA18="", "", (Z18-AA18)*1000/(Y18-Y17))</f>
        <v/>
      </c>
      <c r="AH18">
        <f>AG18/AD$2</f>
        <v/>
      </c>
      <c r="AK18">
        <f>AK17+5</f>
        <v/>
      </c>
      <c r="AL18">
        <f>AM17</f>
        <v/>
      </c>
      <c r="AS18">
        <f>IF(AM18="", "", (AL18-AM18)*1000/(AK18-AK17))</f>
        <v/>
      </c>
      <c r="AT18">
        <f>AS18/AP$2</f>
        <v/>
      </c>
      <c r="AW18">
        <f>AW17+5</f>
        <v/>
      </c>
      <c r="AX18">
        <f>AY17</f>
        <v/>
      </c>
      <c r="BE18">
        <f>IF(AY18="", "", (AX18-AY18)*1000/(AW18-AW17))</f>
        <v/>
      </c>
      <c r="BF18">
        <f>BE18/BB$2</f>
        <v/>
      </c>
    </row>
    <row r="19">
      <c r="A19">
        <f>A18+5</f>
        <v/>
      </c>
      <c r="B19">
        <f>C18</f>
        <v/>
      </c>
      <c r="I19">
        <f>IF(C19="", "", (B19-C19)*1000/(A19-A18))</f>
        <v/>
      </c>
      <c r="J19">
        <f>I19/F$2</f>
        <v/>
      </c>
      <c r="K19">
        <f>_xlfn.STDEV.P(I17:I19)/AVERAGE(I17:I19)</f>
        <v/>
      </c>
      <c r="L19">
        <f>AVERAGE(I17:I19)</f>
        <v/>
      </c>
      <c r="M19">
        <f>M18+5</f>
        <v/>
      </c>
      <c r="N19">
        <f>O18</f>
        <v/>
      </c>
      <c r="U19">
        <f>IF(O19="", "", (N19-O19)*1000/(M19-M18))</f>
        <v/>
      </c>
      <c r="V19">
        <f>U19/R$2</f>
        <v/>
      </c>
      <c r="W19">
        <f>_xlfn.STDEV.P(U17:U19)/AVERAGE(U17:U19)</f>
        <v/>
      </c>
      <c r="X19">
        <f>AVERAGE(U17:U19)</f>
        <v/>
      </c>
      <c r="Y19">
        <f>Y18+5</f>
        <v/>
      </c>
      <c r="Z19">
        <f>AA18</f>
        <v/>
      </c>
      <c r="AG19">
        <f>IF(AA19="", "", (Z19-AA19)*1000/(Y19-Y18))</f>
        <v/>
      </c>
      <c r="AH19">
        <f>AG19/AD$2</f>
        <v/>
      </c>
      <c r="AI19">
        <f>_xlfn.STDEV.P(AG17:AG19)/AVERAGE(AG17:AG19)</f>
        <v/>
      </c>
      <c r="AJ19">
        <f>AVERAGE(AG17:AG19)</f>
        <v/>
      </c>
      <c r="AK19">
        <f>AK18+5</f>
        <v/>
      </c>
      <c r="AL19">
        <f>AM18</f>
        <v/>
      </c>
      <c r="AS19">
        <f>IF(AM19="", "", (AL19-AM19)*1000/(AK19-AK18))</f>
        <v/>
      </c>
      <c r="AT19">
        <f>AS19/AP$2</f>
        <v/>
      </c>
      <c r="AU19">
        <f>_xlfn.STDEV.P(AS17:AS19)/AVERAGE(AS17:AS19)</f>
        <v/>
      </c>
      <c r="AV19">
        <f>AVERAGE(AS17:AS19)</f>
        <v/>
      </c>
      <c r="AW19">
        <f>AW18+5</f>
        <v/>
      </c>
      <c r="AX19">
        <f>AY18</f>
        <v/>
      </c>
      <c r="BE19">
        <f>IF(AY19="", "", (AX19-AY19)*1000/(AW19-AW18))</f>
        <v/>
      </c>
      <c r="BF19">
        <f>BE19/BB$2</f>
        <v/>
      </c>
      <c r="BG19">
        <f>_xlfn.STDEV.P(BE17:BE19)/AVERAGE(BE17:BE19)</f>
        <v/>
      </c>
      <c r="BH19">
        <f>AVERAGE(BE17:BE19)</f>
        <v/>
      </c>
    </row>
    <row r="20">
      <c r="A20">
        <f>A19+5</f>
        <v/>
      </c>
      <c r="B20">
        <f>C19</f>
        <v/>
      </c>
      <c r="I20">
        <f>IF(C20="", "", (B20-C20)*1000/(A20-A19))</f>
        <v/>
      </c>
      <c r="J20">
        <f>I20/F$2</f>
        <v/>
      </c>
      <c r="M20">
        <f>M19+5</f>
        <v/>
      </c>
      <c r="N20">
        <f>O19</f>
        <v/>
      </c>
      <c r="U20">
        <f>IF(O20="", "", (N20-O20)*1000/(M20-M19))</f>
        <v/>
      </c>
      <c r="V20">
        <f>U20/R$2</f>
        <v/>
      </c>
      <c r="Y20">
        <f>Y19+5</f>
        <v/>
      </c>
      <c r="Z20">
        <f>AA19</f>
        <v/>
      </c>
      <c r="AG20">
        <f>IF(AA20="", "", (Z20-AA20)*1000/(Y20-Y19))</f>
        <v/>
      </c>
      <c r="AH20">
        <f>AG20/AD$2</f>
        <v/>
      </c>
      <c r="AK20">
        <f>AK19+5</f>
        <v/>
      </c>
      <c r="AL20">
        <f>AM19</f>
        <v/>
      </c>
      <c r="AS20">
        <f>IF(AM20="", "", (AL20-AM20)*1000/(AK20-AK19))</f>
        <v/>
      </c>
      <c r="AT20">
        <f>AS20/AP$2</f>
        <v/>
      </c>
      <c r="AW20">
        <f>AW19+5</f>
        <v/>
      </c>
      <c r="AX20">
        <f>AY19</f>
        <v/>
      </c>
      <c r="BE20">
        <f>IF(AY20="", "", (AX20-AY20)*1000/(AW20-AW19))</f>
        <v/>
      </c>
      <c r="BF20">
        <f>BE20/BB$2</f>
        <v/>
      </c>
    </row>
    <row r="21">
      <c r="A21">
        <f>A20+5</f>
        <v/>
      </c>
      <c r="B21">
        <f>C20</f>
        <v/>
      </c>
      <c r="I21">
        <f>IF(C21="", "", (B21-C21)*1000/(A21-A20))</f>
        <v/>
      </c>
      <c r="J21">
        <f>I21/F$2</f>
        <v/>
      </c>
      <c r="M21">
        <f>M20+5</f>
        <v/>
      </c>
      <c r="N21">
        <f>O20</f>
        <v/>
      </c>
      <c r="U21">
        <f>IF(O21="", "", (N21-O21)*1000/(M21-M20))</f>
        <v/>
      </c>
      <c r="V21">
        <f>U21/R$2</f>
        <v/>
      </c>
      <c r="Y21">
        <f>Y20+5</f>
        <v/>
      </c>
      <c r="Z21">
        <f>AA20</f>
        <v/>
      </c>
      <c r="AG21">
        <f>IF(AA21="", "", (Z21-AA21)*1000/(Y21-Y20))</f>
        <v/>
      </c>
      <c r="AH21">
        <f>AG21/AD$2</f>
        <v/>
      </c>
      <c r="AK21">
        <f>AK20+5</f>
        <v/>
      </c>
      <c r="AL21">
        <f>AM20</f>
        <v/>
      </c>
      <c r="AS21">
        <f>IF(AM21="", "", (AL21-AM21)*1000/(AK21-AK20))</f>
        <v/>
      </c>
      <c r="AT21">
        <f>AS21/AP$2</f>
        <v/>
      </c>
      <c r="AW21">
        <f>AW20+5</f>
        <v/>
      </c>
      <c r="AX21">
        <f>AY20</f>
        <v/>
      </c>
      <c r="BE21">
        <f>IF(AY21="", "", (AX21-AY21)*1000/(AW21-AW20))</f>
        <v/>
      </c>
      <c r="BF21">
        <f>BE21/BB$2</f>
        <v/>
      </c>
    </row>
    <row r="22">
      <c r="A22">
        <f>A21+5</f>
        <v/>
      </c>
      <c r="B22">
        <f>C21</f>
        <v/>
      </c>
      <c r="I22">
        <f>IF(C22="", "", (B22-C22)*1000/(A22-A21))</f>
        <v/>
      </c>
      <c r="J22">
        <f>I22/F$2</f>
        <v/>
      </c>
      <c r="K22">
        <f>_xlfn.STDEV.P(I20:I22)/AVERAGE(I20:I22)</f>
        <v/>
      </c>
      <c r="L22">
        <f>AVERAGE(I20:I22)</f>
        <v/>
      </c>
      <c r="M22">
        <f>M21+5</f>
        <v/>
      </c>
      <c r="N22">
        <f>O21</f>
        <v/>
      </c>
      <c r="U22">
        <f>IF(O22="", "", (N22-O22)*1000/(M22-M21))</f>
        <v/>
      </c>
      <c r="V22">
        <f>U22/R$2</f>
        <v/>
      </c>
      <c r="W22">
        <f>_xlfn.STDEV.P(U20:U22)/AVERAGE(U20:U22)</f>
        <v/>
      </c>
      <c r="X22">
        <f>AVERAGE(U20:U22)</f>
        <v/>
      </c>
      <c r="Y22">
        <f>Y21+5</f>
        <v/>
      </c>
      <c r="Z22">
        <f>AA21</f>
        <v/>
      </c>
      <c r="AG22">
        <f>IF(AA22="", "", (Z22-AA22)*1000/(Y22-Y21))</f>
        <v/>
      </c>
      <c r="AH22">
        <f>AG22/AD$2</f>
        <v/>
      </c>
      <c r="AI22">
        <f>_xlfn.STDEV.P(AG20:AG22)/AVERAGE(AG20:AG22)</f>
        <v/>
      </c>
      <c r="AJ22">
        <f>AVERAGE(AG20:AG22)</f>
        <v/>
      </c>
      <c r="AK22">
        <f>AK21+5</f>
        <v/>
      </c>
      <c r="AL22">
        <f>AM21</f>
        <v/>
      </c>
      <c r="AS22">
        <f>IF(AM22="", "", (AL22-AM22)*1000/(AK22-AK21))</f>
        <v/>
      </c>
      <c r="AT22">
        <f>AS22/AP$2</f>
        <v/>
      </c>
      <c r="AU22">
        <f>_xlfn.STDEV.P(AS20:AS22)/AVERAGE(AS20:AS22)</f>
        <v/>
      </c>
      <c r="AV22">
        <f>AVERAGE(AS20:AS22)</f>
        <v/>
      </c>
      <c r="AW22">
        <f>AW21+5</f>
        <v/>
      </c>
      <c r="AX22">
        <f>AY21</f>
        <v/>
      </c>
      <c r="BE22">
        <f>IF(AY22="", "", (AX22-AY22)*1000/(AW22-AW21))</f>
        <v/>
      </c>
      <c r="BF22">
        <f>BE22/BB$2</f>
        <v/>
      </c>
      <c r="BG22">
        <f>_xlfn.STDEV.P(BE20:BE22)/AVERAGE(BE20:BE22)</f>
        <v/>
      </c>
      <c r="BH22">
        <f>AVERAGE(BE20:BE22)</f>
        <v/>
      </c>
    </row>
    <row r="23">
      <c r="A23">
        <f>A22+5</f>
        <v/>
      </c>
      <c r="B23">
        <f>C22</f>
        <v/>
      </c>
      <c r="I23">
        <f>IF(C23="", "", (B23-C23)*1000/(A23-A22))</f>
        <v/>
      </c>
      <c r="J23">
        <f>I23/F$2</f>
        <v/>
      </c>
      <c r="M23">
        <f>M22+5</f>
        <v/>
      </c>
      <c r="N23">
        <f>O22</f>
        <v/>
      </c>
      <c r="U23">
        <f>IF(O23="", "", (N23-O23)*1000/(M23-M22))</f>
        <v/>
      </c>
      <c r="V23">
        <f>U23/R$2</f>
        <v/>
      </c>
      <c r="Y23">
        <f>Y22+5</f>
        <v/>
      </c>
      <c r="Z23">
        <f>AA22</f>
        <v/>
      </c>
      <c r="AG23">
        <f>IF(AA23="", "", (Z23-AA23)*1000/(Y23-Y22))</f>
        <v/>
      </c>
      <c r="AH23">
        <f>AG23/AD$2</f>
        <v/>
      </c>
      <c r="AK23">
        <f>AK22+5</f>
        <v/>
      </c>
      <c r="AL23">
        <f>AM22</f>
        <v/>
      </c>
      <c r="AS23">
        <f>IF(AM23="", "", (AL23-AM23)*1000/(AK23-AK22))</f>
        <v/>
      </c>
      <c r="AT23">
        <f>AS23/AP$2</f>
        <v/>
      </c>
      <c r="AW23">
        <f>AW22+5</f>
        <v/>
      </c>
      <c r="AX23">
        <f>AY22</f>
        <v/>
      </c>
      <c r="BE23">
        <f>IF(AY23="", "", (AX23-AY23)*1000/(AW23-AW22))</f>
        <v/>
      </c>
      <c r="BF23">
        <f>BE23/BB$2</f>
        <v/>
      </c>
    </row>
    <row r="24">
      <c r="A24">
        <f>A23+5</f>
        <v/>
      </c>
      <c r="B24">
        <f>C23</f>
        <v/>
      </c>
      <c r="I24">
        <f>IF(C24="", "", (B24-C24)*1000/(A24-A23))</f>
        <v/>
      </c>
      <c r="J24">
        <f>I24/F$2</f>
        <v/>
      </c>
      <c r="M24">
        <f>M23+5</f>
        <v/>
      </c>
      <c r="N24">
        <f>O23</f>
        <v/>
      </c>
      <c r="U24">
        <f>IF(O24="", "", (N24-O24)*1000/(M24-M23))</f>
        <v/>
      </c>
      <c r="V24">
        <f>U24/R$2</f>
        <v/>
      </c>
      <c r="Y24">
        <f>Y23+5</f>
        <v/>
      </c>
      <c r="Z24">
        <f>AA23</f>
        <v/>
      </c>
      <c r="AG24">
        <f>IF(AA24="", "", (Z24-AA24)*1000/(Y24-Y23))</f>
        <v/>
      </c>
      <c r="AH24">
        <f>AG24/AD$2</f>
        <v/>
      </c>
      <c r="AK24">
        <f>AK23+5</f>
        <v/>
      </c>
      <c r="AL24">
        <f>AM23</f>
        <v/>
      </c>
      <c r="AS24">
        <f>IF(AM24="", "", (AL24-AM24)*1000/(AK24-AK23))</f>
        <v/>
      </c>
      <c r="AT24">
        <f>AS24/AP$2</f>
        <v/>
      </c>
      <c r="AW24">
        <f>AW23+5</f>
        <v/>
      </c>
      <c r="AX24">
        <f>AY23</f>
        <v/>
      </c>
      <c r="BE24">
        <f>IF(AY24="", "", (AX24-AY24)*1000/(AW24-AW23))</f>
        <v/>
      </c>
      <c r="BF24">
        <f>BE24/BB$2</f>
        <v/>
      </c>
    </row>
    <row r="25"/>
    <row r="26"/>
    <row r="27"/>
    <row r="28"/>
    <row r="29"/>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Z32"/>
  <sheetViews>
    <sheetView workbookViewId="0">
      <selection activeCell="A1" sqref="A1"/>
    </sheetView>
  </sheetViews>
  <sheetFormatPr baseColWidth="8" defaultRowHeight="15"/>
  <sheetData>
    <row r="1">
      <c r="A1" t="inlineStr">
        <is>
          <t>User Test Simulation</t>
        </is>
      </c>
      <c r="C1" t="inlineStr">
        <is>
          <t>Resistance:</t>
        </is>
      </c>
      <c r="E1" t="inlineStr">
        <is>
          <t>Sample ID:</t>
        </is>
      </c>
      <c r="G1" t="inlineStr">
        <is>
          <t>Initial Oil Mass:</t>
        </is>
      </c>
      <c r="I1" t="inlineStr">
        <is>
          <t>User Test Simulation</t>
        </is>
      </c>
      <c r="K1" t="inlineStr">
        <is>
          <t>Resistance:</t>
        </is>
      </c>
      <c r="M1" t="inlineStr">
        <is>
          <t>Sample ID:</t>
        </is>
      </c>
      <c r="O1" t="inlineStr">
        <is>
          <t>Initial Oil Mass:</t>
        </is>
      </c>
      <c r="Q1" t="inlineStr">
        <is>
          <t>User Test Simulation</t>
        </is>
      </c>
      <c r="S1" t="inlineStr">
        <is>
          <t>Resistance:</t>
        </is>
      </c>
      <c r="U1" t="inlineStr">
        <is>
          <t>Sample ID:</t>
        </is>
      </c>
      <c r="W1" t="inlineStr">
        <is>
          <t>Initial Oil Mass:</t>
        </is>
      </c>
      <c r="Y1" t="inlineStr">
        <is>
          <t>User Test Simulation</t>
        </is>
      </c>
      <c r="AA1" t="inlineStr">
        <is>
          <t>Resistance:</t>
        </is>
      </c>
      <c r="AC1" t="inlineStr">
        <is>
          <t>Sample ID:</t>
        </is>
      </c>
      <c r="AE1" t="inlineStr">
        <is>
          <t>Initial Oil Mass:</t>
        </is>
      </c>
      <c r="AG1" t="inlineStr">
        <is>
          <t>User Test Simulation</t>
        </is>
      </c>
      <c r="AI1" t="inlineStr">
        <is>
          <t>Resistance:</t>
        </is>
      </c>
      <c r="AK1" t="inlineStr">
        <is>
          <t>Sample ID:</t>
        </is>
      </c>
      <c r="AM1" t="inlineStr">
        <is>
          <t>Initial Oil Mass:</t>
        </is>
      </c>
      <c r="AO1" t="inlineStr">
        <is>
          <t>User Test Simulation</t>
        </is>
      </c>
      <c r="AQ1" t="inlineStr">
        <is>
          <t>Resistance:</t>
        </is>
      </c>
      <c r="AS1" t="inlineStr">
        <is>
          <t>Sample ID:</t>
        </is>
      </c>
      <c r="AU1" t="inlineStr">
        <is>
          <t>Initial Oil Mass:</t>
        </is>
      </c>
      <c r="AW1" t="inlineStr">
        <is>
          <t>User Test Simulation</t>
        </is>
      </c>
      <c r="AY1" t="inlineStr">
        <is>
          <t>Resistance:</t>
        </is>
      </c>
      <c r="BA1" t="inlineStr">
        <is>
          <t>Sample ID:</t>
        </is>
      </c>
      <c r="BC1" t="inlineStr">
        <is>
          <t>Initial Oil Mass:</t>
        </is>
      </c>
      <c r="BE1" t="inlineStr">
        <is>
          <t>User Test Simulation</t>
        </is>
      </c>
      <c r="BG1" t="inlineStr">
        <is>
          <t>Resistance:</t>
        </is>
      </c>
      <c r="BI1" t="inlineStr">
        <is>
          <t>Sample ID:</t>
        </is>
      </c>
      <c r="BK1" t="inlineStr">
        <is>
          <t>Initial Oil Mass:</t>
        </is>
      </c>
      <c r="BM1" t="inlineStr">
        <is>
          <t>User Test Simulation</t>
        </is>
      </c>
      <c r="BO1" t="inlineStr">
        <is>
          <t>Resistance:</t>
        </is>
      </c>
      <c r="BQ1" t="inlineStr">
        <is>
          <t>Sample ID:</t>
        </is>
      </c>
      <c r="BS1" t="inlineStr">
        <is>
          <t>Initial Oil Mass:</t>
        </is>
      </c>
      <c r="BU1" t="inlineStr">
        <is>
          <t>User Test Simulation</t>
        </is>
      </c>
      <c r="BW1" t="inlineStr">
        <is>
          <t>Resistance:</t>
        </is>
      </c>
      <c r="BY1" t="inlineStr">
        <is>
          <t>Sample ID:</t>
        </is>
      </c>
      <c r="CA1" t="inlineStr">
        <is>
          <t>Initial Oil Mass:</t>
        </is>
      </c>
      <c r="CC1" t="inlineStr">
        <is>
          <t>User Test Simulation</t>
        </is>
      </c>
      <c r="CE1" t="inlineStr">
        <is>
          <t>Resistance:</t>
        </is>
      </c>
      <c r="CG1" t="inlineStr">
        <is>
          <t>Sample ID:</t>
        </is>
      </c>
      <c r="CI1" t="inlineStr">
        <is>
          <t>Initial Oil Mass:</t>
        </is>
      </c>
      <c r="CK1" t="inlineStr">
        <is>
          <t>User Test Simulation</t>
        </is>
      </c>
      <c r="CM1" t="inlineStr">
        <is>
          <t>Resistance:</t>
        </is>
      </c>
      <c r="CO1" t="inlineStr">
        <is>
          <t>Sample ID:</t>
        </is>
      </c>
      <c r="CQ1" t="inlineStr">
        <is>
          <t>Initial Oil Mass:</t>
        </is>
      </c>
      <c r="CS1" t="inlineStr">
        <is>
          <t>User Test Simulation</t>
        </is>
      </c>
      <c r="CU1" t="inlineStr">
        <is>
          <t>Resistance:</t>
        </is>
      </c>
      <c r="CW1" t="inlineStr">
        <is>
          <t>Sample ID:</t>
        </is>
      </c>
      <c r="CY1" t="inlineStr">
        <is>
          <t>Initial Oil Mass:</t>
        </is>
      </c>
    </row>
    <row r="2">
      <c r="A2" t="inlineStr">
        <is>
          <t>Media:</t>
        </is>
      </c>
      <c r="C2" t="inlineStr">
        <is>
          <t>Tester:</t>
        </is>
      </c>
      <c r="E2" t="inlineStr">
        <is>
          <t>Voltage:</t>
        </is>
      </c>
      <c r="G2" t="inlineStr">
        <is>
          <t>Power:</t>
        </is>
      </c>
      <c r="H2">
        <f>F2^2/D1</f>
        <v/>
      </c>
      <c r="I2" t="inlineStr">
        <is>
          <t>Media:</t>
        </is>
      </c>
      <c r="K2" t="inlineStr">
        <is>
          <t>Tester:</t>
        </is>
      </c>
      <c r="M2" t="inlineStr">
        <is>
          <t>Voltage:</t>
        </is>
      </c>
      <c r="O2" t="inlineStr">
        <is>
          <t>Power:</t>
        </is>
      </c>
      <c r="P2">
        <f>N2^2/L1</f>
        <v/>
      </c>
      <c r="Q2" t="inlineStr">
        <is>
          <t>Media:</t>
        </is>
      </c>
      <c r="S2" t="inlineStr">
        <is>
          <t>Tester:</t>
        </is>
      </c>
      <c r="U2" t="inlineStr">
        <is>
          <t>Voltage:</t>
        </is>
      </c>
      <c r="W2" t="inlineStr">
        <is>
          <t>Power:</t>
        </is>
      </c>
      <c r="X2">
        <f>V2^2/T1</f>
        <v/>
      </c>
      <c r="Y2" t="inlineStr">
        <is>
          <t>Media:</t>
        </is>
      </c>
      <c r="AA2" t="inlineStr">
        <is>
          <t>Tester:</t>
        </is>
      </c>
      <c r="AC2" t="inlineStr">
        <is>
          <t>Voltage:</t>
        </is>
      </c>
      <c r="AE2" t="inlineStr">
        <is>
          <t>Power:</t>
        </is>
      </c>
      <c r="AF2">
        <f>AD2^2/AB1</f>
        <v/>
      </c>
      <c r="AG2" t="inlineStr">
        <is>
          <t>Media:</t>
        </is>
      </c>
      <c r="AI2" t="inlineStr">
        <is>
          <t>Tester:</t>
        </is>
      </c>
      <c r="AK2" t="inlineStr">
        <is>
          <t>Voltage:</t>
        </is>
      </c>
      <c r="AM2" t="inlineStr">
        <is>
          <t>Power:</t>
        </is>
      </c>
      <c r="AN2">
        <f>AL2^2/AJ1</f>
        <v/>
      </c>
      <c r="AO2" t="inlineStr">
        <is>
          <t>Media:</t>
        </is>
      </c>
      <c r="AQ2" t="inlineStr">
        <is>
          <t>Tester:</t>
        </is>
      </c>
      <c r="AS2" t="inlineStr">
        <is>
          <t>Voltage:</t>
        </is>
      </c>
      <c r="AU2" t="inlineStr">
        <is>
          <t>Power:</t>
        </is>
      </c>
      <c r="AV2">
        <f>AT2^2/AR1</f>
        <v/>
      </c>
      <c r="AW2" t="inlineStr">
        <is>
          <t>Media:</t>
        </is>
      </c>
      <c r="AY2" t="inlineStr">
        <is>
          <t>Tester:</t>
        </is>
      </c>
      <c r="BA2" t="inlineStr">
        <is>
          <t>Voltage:</t>
        </is>
      </c>
      <c r="BC2" t="inlineStr">
        <is>
          <t>Power:</t>
        </is>
      </c>
      <c r="BD2">
        <f>BB2^2/AZ1</f>
        <v/>
      </c>
      <c r="BE2" t="inlineStr">
        <is>
          <t>Media:</t>
        </is>
      </c>
      <c r="BG2" t="inlineStr">
        <is>
          <t>Tester:</t>
        </is>
      </c>
      <c r="BI2" t="inlineStr">
        <is>
          <t>Voltage:</t>
        </is>
      </c>
      <c r="BK2" t="inlineStr">
        <is>
          <t>Power:</t>
        </is>
      </c>
      <c r="BL2">
        <f>BJ2^2/BH1</f>
        <v/>
      </c>
      <c r="BM2" t="inlineStr">
        <is>
          <t>Media:</t>
        </is>
      </c>
      <c r="BO2" t="inlineStr">
        <is>
          <t>Tester:</t>
        </is>
      </c>
      <c r="BQ2" t="inlineStr">
        <is>
          <t>Voltage:</t>
        </is>
      </c>
      <c r="BS2" t="inlineStr">
        <is>
          <t>Power:</t>
        </is>
      </c>
      <c r="BT2">
        <f>BR2^2/BP1</f>
        <v/>
      </c>
      <c r="BU2" t="inlineStr">
        <is>
          <t>Media:</t>
        </is>
      </c>
      <c r="BW2" t="inlineStr">
        <is>
          <t>Tester:</t>
        </is>
      </c>
      <c r="BY2" t="inlineStr">
        <is>
          <t>Voltage:</t>
        </is>
      </c>
      <c r="CA2" t="inlineStr">
        <is>
          <t>Power:</t>
        </is>
      </c>
      <c r="CB2">
        <f>BZ2^2/BX1</f>
        <v/>
      </c>
      <c r="CC2" t="inlineStr">
        <is>
          <t>Media:</t>
        </is>
      </c>
      <c r="CE2" t="inlineStr">
        <is>
          <t>Tester:</t>
        </is>
      </c>
      <c r="CG2" t="inlineStr">
        <is>
          <t>Voltage:</t>
        </is>
      </c>
      <c r="CI2" t="inlineStr">
        <is>
          <t>Power:</t>
        </is>
      </c>
      <c r="CJ2">
        <f>CH2^2/CF1</f>
        <v/>
      </c>
      <c r="CK2" t="inlineStr">
        <is>
          <t>Media:</t>
        </is>
      </c>
      <c r="CM2" t="inlineStr">
        <is>
          <t>Tester:</t>
        </is>
      </c>
      <c r="CO2" t="inlineStr">
        <is>
          <t>Voltage:</t>
        </is>
      </c>
      <c r="CQ2" t="inlineStr">
        <is>
          <t>Power:</t>
        </is>
      </c>
      <c r="CR2">
        <f>CP2^2/CN1</f>
        <v/>
      </c>
      <c r="CS2" t="inlineStr">
        <is>
          <t>Media:</t>
        </is>
      </c>
      <c r="CU2" t="inlineStr">
        <is>
          <t>Tester:</t>
        </is>
      </c>
      <c r="CW2" t="inlineStr">
        <is>
          <t>Voltage:</t>
        </is>
      </c>
      <c r="CY2" t="inlineStr">
        <is>
          <t>Power:</t>
        </is>
      </c>
      <c r="CZ2">
        <f>CX2^2/CV1</f>
        <v/>
      </c>
    </row>
    <row r="3">
      <c r="A3" t="inlineStr">
        <is>
          <t>Day 1: Collect Initial Draw Resistance, TPM for 50 puffs, then use puff per day calculator to determine number of puffs. Make sure to enter initial oil mass.</t>
        </is>
      </c>
      <c r="B3" t="inlineStr">
        <is>
          <t>Days 2 through 4: 10 puffs with TPM, 90 puffs after</t>
        </is>
      </c>
      <c r="C3" t="inlineStr">
        <is>
          <t>Day 5: Extended Test, every 20 puffs until device is empty</t>
        </is>
      </c>
      <c r="D3" t="inlineStr">
        <is>
          <t>Day 6: Full Disassembly + Photos</t>
        </is>
      </c>
      <c r="F3" t="inlineStr">
        <is>
          <t>Be sure to take detailed notes while conducting this test</t>
        </is>
      </c>
      <c r="G3" t="inlineStr">
        <is>
          <t>Puff Per Day Calculator (Including the initial 50 puffs on day 1):</t>
        </is>
      </c>
      <c r="H3">
        <f t="array" ref="H3">IF(H5="","",AVERAGE((H1*1000/(H5:H9)))/5)</f>
        <v/>
      </c>
      <c r="I3" t="inlineStr">
        <is>
          <t>Day 1: Collect Initial Draw Resistance, TPM for 50 puffs, then use puff per day calculator to determine number of puffs. Make sure to enter initial oil mass.</t>
        </is>
      </c>
      <c r="J3" t="inlineStr">
        <is>
          <t>Days 2 through 4: 10 puffs with TPM, 90 puffs after</t>
        </is>
      </c>
      <c r="K3" t="inlineStr">
        <is>
          <t>Day 5: Extended Test, every 20 puffs until device is empty</t>
        </is>
      </c>
      <c r="L3" t="inlineStr">
        <is>
          <t>Day 6: Full Disassembly + Photos</t>
        </is>
      </c>
      <c r="N3" t="inlineStr">
        <is>
          <t>Be sure to take detailed notes while conducting this test</t>
        </is>
      </c>
      <c r="O3" t="inlineStr">
        <is>
          <t>Puff Per Day Calculator (Including the initial 50 puffs on day 1):</t>
        </is>
      </c>
      <c r="P3">
        <f t="array" ref="P3">IF(P5="","",AVERAGE((P1*1000/(P5:P9)))/5)</f>
        <v/>
      </c>
      <c r="Q3" t="inlineStr">
        <is>
          <t>Day 1: Collect Initial Draw Resistance, TPM for 50 puffs, then use puff per day calculator to determine number of puffs. Make sure to enter initial oil mass.</t>
        </is>
      </c>
      <c r="R3" t="inlineStr">
        <is>
          <t>Days 2 through 4: 10 puffs with TPM, 90 puffs after</t>
        </is>
      </c>
      <c r="S3" t="inlineStr">
        <is>
          <t>Day 5: Extended Test, every 20 puffs until device is empty</t>
        </is>
      </c>
      <c r="T3" t="inlineStr">
        <is>
          <t>Day 6: Full Disassembly + Photos</t>
        </is>
      </c>
      <c r="V3" t="inlineStr">
        <is>
          <t>Be sure to take detailed notes while conducting this test</t>
        </is>
      </c>
      <c r="W3" t="inlineStr">
        <is>
          <t>Puff Per Day Calculator (Including the initial 50 puffs on day 1):</t>
        </is>
      </c>
      <c r="X3">
        <f t="array" ref="X3">IF(X5="","",AVERAGE((X1*1000/(X5:X9)))/5)</f>
        <v/>
      </c>
      <c r="Y3" t="inlineStr">
        <is>
          <t>Day 1: Collect Initial Draw Resistance, TPM for 50 puffs, then use puff per day calculator to determine number of puffs. Make sure to enter initial oil mass.</t>
        </is>
      </c>
      <c r="Z3" t="inlineStr">
        <is>
          <t>Days 2 through 4: 10 puffs with TPM, 90 puffs after</t>
        </is>
      </c>
      <c r="AA3" t="inlineStr">
        <is>
          <t>Day 5: Extended Test, every 20 puffs until device is empty</t>
        </is>
      </c>
      <c r="AB3" t="inlineStr">
        <is>
          <t>Day 6: Full Disassembly + Photos</t>
        </is>
      </c>
      <c r="AD3" t="inlineStr">
        <is>
          <t>Be sure to take detailed notes while conducting this test</t>
        </is>
      </c>
      <c r="AE3" t="inlineStr">
        <is>
          <t>Puff Per Day Calculator (Including the initial 50 puffs on day 1):</t>
        </is>
      </c>
      <c r="AF3">
        <f t="array" ref="AF3">IF(AF5="","",AVERAGE((AF1*1000/(AF5:AF9)))/5)</f>
        <v/>
      </c>
      <c r="AG3" t="inlineStr">
        <is>
          <t>Day 1: Collect Initial Draw Resistance, TPM for 50 puffs, then use puff per day calculator to determine number of puffs. Make sure to enter initial oil mass.</t>
        </is>
      </c>
      <c r="AH3" t="inlineStr">
        <is>
          <t>Days 2 through 4: 10 puffs with TPM, 90 puffs after</t>
        </is>
      </c>
      <c r="AI3" t="inlineStr">
        <is>
          <t>Day 5: Extended Test, every 20 puffs until device is empty</t>
        </is>
      </c>
      <c r="AJ3" t="inlineStr">
        <is>
          <t>Day 6: Full Disassembly + Photos</t>
        </is>
      </c>
      <c r="AL3" t="inlineStr">
        <is>
          <t>Be sure to take detailed notes while conducting this test</t>
        </is>
      </c>
      <c r="AM3" t="inlineStr">
        <is>
          <t>Puff Per Day Calculator (Including the initial 50 puffs on day 1):</t>
        </is>
      </c>
      <c r="AN3">
        <f t="array" ref="AN3">IF(AN5="","",AVERAGE((AN1*1000/(AN5:AN9)))/5)</f>
        <v/>
      </c>
      <c r="AO3" t="inlineStr">
        <is>
          <t>Day 1: Collect Initial Draw Resistance, TPM for 50 puffs, then use puff per day calculator to determine number of puffs. Make sure to enter initial oil mass.</t>
        </is>
      </c>
      <c r="AP3" t="inlineStr">
        <is>
          <t>Days 2 through 4: 10 puffs with TPM, 90 puffs after</t>
        </is>
      </c>
      <c r="AQ3" t="inlineStr">
        <is>
          <t>Day 5: Extended Test, every 20 puffs until device is empty</t>
        </is>
      </c>
      <c r="AR3" t="inlineStr">
        <is>
          <t>Day 6: Full Disassembly + Photos</t>
        </is>
      </c>
      <c r="AT3" t="inlineStr">
        <is>
          <t>Be sure to take detailed notes while conducting this test</t>
        </is>
      </c>
      <c r="AU3" t="inlineStr">
        <is>
          <t>Puff Per Day Calculator (Including the initial 50 puffs on day 1):</t>
        </is>
      </c>
      <c r="AV3">
        <f t="array" ref="AV3">IF(AV5="","",AVERAGE((AV1*1000/(AV5:AV9)))/5)</f>
        <v/>
      </c>
      <c r="AW3" t="inlineStr">
        <is>
          <t>Day 1: Collect Initial Draw Resistance, TPM for 50 puffs, then use puff per day calculator to determine number of puffs. Make sure to enter initial oil mass.</t>
        </is>
      </c>
      <c r="AX3" t="inlineStr">
        <is>
          <t>Days 2 through 4: 10 puffs with TPM, 90 puffs after</t>
        </is>
      </c>
      <c r="AY3" t="inlineStr">
        <is>
          <t>Day 5: Extended Test, every 20 puffs until device is empty</t>
        </is>
      </c>
      <c r="AZ3" t="inlineStr">
        <is>
          <t>Day 6: Full Disassembly + Photos</t>
        </is>
      </c>
      <c r="BB3" t="inlineStr">
        <is>
          <t>Be sure to take detailed notes while conducting this test</t>
        </is>
      </c>
      <c r="BC3" t="inlineStr">
        <is>
          <t>Puff Per Day Calculator (Including the initial 50 puffs on day 1):</t>
        </is>
      </c>
      <c r="BD3">
        <f t="array" ref="BD3">IF(BD5="","",AVERAGE((BD1*1000/(BD5:BD9)))/5)</f>
        <v/>
      </c>
      <c r="BE3" t="inlineStr">
        <is>
          <t>Day 1: Collect Initial Draw Resistance, TPM for 50 puffs, then use puff per day calculator to determine number of puffs. Make sure to enter initial oil mass.</t>
        </is>
      </c>
      <c r="BF3" t="inlineStr">
        <is>
          <t>Days 2 through 4: 10 puffs with TPM, 90 puffs after</t>
        </is>
      </c>
      <c r="BG3" t="inlineStr">
        <is>
          <t>Day 5: Extended Test, every 20 puffs until device is empty</t>
        </is>
      </c>
      <c r="BH3" t="inlineStr">
        <is>
          <t>Day 6: Full Disassembly + Photos</t>
        </is>
      </c>
      <c r="BJ3" t="inlineStr">
        <is>
          <t>Be sure to take detailed notes while conducting this test</t>
        </is>
      </c>
      <c r="BK3" t="inlineStr">
        <is>
          <t>Puff Per Day Calculator (Including the initial 50 puffs on day 1):</t>
        </is>
      </c>
      <c r="BL3">
        <f t="array" ref="BL3">IF(BL5="","",AVERAGE((BL1*1000/(BL5:BL9)))/5)</f>
        <v/>
      </c>
      <c r="BM3" t="inlineStr">
        <is>
          <t>Day 1: Collect Initial Draw Resistance, TPM for 50 puffs, then use puff per day calculator to determine number of puffs. Make sure to enter initial oil mass.</t>
        </is>
      </c>
      <c r="BN3" t="inlineStr">
        <is>
          <t>Days 2 through 4: 10 puffs with TPM, 90 puffs after</t>
        </is>
      </c>
      <c r="BO3" t="inlineStr">
        <is>
          <t>Day 5: Extended Test, every 20 puffs until device is empty</t>
        </is>
      </c>
      <c r="BP3" t="inlineStr">
        <is>
          <t>Day 6: Full Disassembly + Photos</t>
        </is>
      </c>
      <c r="BR3" t="inlineStr">
        <is>
          <t>Be sure to take detailed notes while conducting this test</t>
        </is>
      </c>
      <c r="BS3" t="inlineStr">
        <is>
          <t>Puff Per Day Calculator (Including the initial 50 puffs on day 1):</t>
        </is>
      </c>
      <c r="BT3">
        <f t="array" ref="BT3">IF(BT5="","",AVERAGE((BT1*1000/(BT5:BT9)))/5)</f>
        <v/>
      </c>
      <c r="BU3" t="inlineStr">
        <is>
          <t>Day 1: Collect Initial Draw Resistance, TPM for 50 puffs, then use puff per day calculator to determine number of puffs. Make sure to enter initial oil mass.</t>
        </is>
      </c>
      <c r="BV3" t="inlineStr">
        <is>
          <t>Days 2 through 4: 10 puffs with TPM, 90 puffs after</t>
        </is>
      </c>
      <c r="BW3" t="inlineStr">
        <is>
          <t>Day 5: Extended Test, every 20 puffs until device is empty</t>
        </is>
      </c>
      <c r="BX3" t="inlineStr">
        <is>
          <t>Day 6: Full Disassembly + Photos</t>
        </is>
      </c>
      <c r="BZ3" t="inlineStr">
        <is>
          <t>Be sure to take detailed notes while conducting this test</t>
        </is>
      </c>
      <c r="CA3" t="inlineStr">
        <is>
          <t>Puff Per Day Calculator (Including the initial 50 puffs on day 1):</t>
        </is>
      </c>
      <c r="CB3">
        <f t="array" ref="CB3">IF(CB5="","",AVERAGE((CB1*1000/(CB5:CB9)))/5)</f>
        <v/>
      </c>
      <c r="CC3" t="inlineStr">
        <is>
          <t>Day 1: Collect Initial Draw Resistance, TPM for 50 puffs, then use puff per day calculator to determine number of puffs. Make sure to enter initial oil mass.</t>
        </is>
      </c>
      <c r="CD3" t="inlineStr">
        <is>
          <t>Days 2 through 4: 10 puffs with TPM, 90 puffs after</t>
        </is>
      </c>
      <c r="CE3" t="inlineStr">
        <is>
          <t>Day 5: Extended Test, every 20 puffs until device is empty</t>
        </is>
      </c>
      <c r="CF3" t="inlineStr">
        <is>
          <t>Day 6: Full Disassembly + Photos</t>
        </is>
      </c>
      <c r="CH3" t="inlineStr">
        <is>
          <t>Be sure to take detailed notes while conducting this test</t>
        </is>
      </c>
      <c r="CI3" t="inlineStr">
        <is>
          <t>Puff Per Day Calculator (Including the initial 50 puffs on day 1):</t>
        </is>
      </c>
      <c r="CJ3">
        <f t="array" ref="CJ3">IF(CJ5="","",AVERAGE((CJ1*1000/(CJ5:CJ9)))/5)</f>
        <v/>
      </c>
      <c r="CK3" t="inlineStr">
        <is>
          <t>Day 1: Collect Initial Draw Resistance, TPM for 50 puffs, then use puff per day calculator to determine number of puffs. Make sure to enter initial oil mass.</t>
        </is>
      </c>
      <c r="CL3" t="inlineStr">
        <is>
          <t>Days 2 through 4: 10 puffs with TPM, 90 puffs after</t>
        </is>
      </c>
      <c r="CM3" t="inlineStr">
        <is>
          <t>Day 5: Extended Test, every 20 puffs until device is empty</t>
        </is>
      </c>
      <c r="CN3" t="inlineStr">
        <is>
          <t>Day 6: Full Disassembly + Photos</t>
        </is>
      </c>
      <c r="CP3" t="inlineStr">
        <is>
          <t>Be sure to take detailed notes while conducting this test</t>
        </is>
      </c>
      <c r="CQ3" t="inlineStr">
        <is>
          <t>Puff Per Day Calculator (Including the initial 50 puffs on day 1):</t>
        </is>
      </c>
      <c r="CR3">
        <f t="array" ref="CR3">IF(CR5="","",AVERAGE((CR1*1000/(CR5:CR9)))/5)</f>
        <v/>
      </c>
      <c r="CS3" t="inlineStr">
        <is>
          <t>Day 1: Collect Initial Draw Resistance, TPM for 50 puffs, then use puff per day calculator to determine number of puffs. Make sure to enter initial oil mass.</t>
        </is>
      </c>
      <c r="CT3" t="inlineStr">
        <is>
          <t>Days 2 through 4: 10 puffs with TPM, 90 puffs after</t>
        </is>
      </c>
      <c r="CU3" t="inlineStr">
        <is>
          <t>Day 5: Extended Test, every 20 puffs until device is empty</t>
        </is>
      </c>
      <c r="CV3" t="inlineStr">
        <is>
          <t>Day 6: Full Disassembly + Photos</t>
        </is>
      </c>
      <c r="CX3" t="inlineStr">
        <is>
          <t>Be sure to take detailed notes while conducting this test</t>
        </is>
      </c>
      <c r="CY3" t="inlineStr">
        <is>
          <t>Puff Per Day Calculator (Including the initial 50 puffs on day 1):</t>
        </is>
      </c>
      <c r="CZ3">
        <f t="array" ref="CZ3">IF(CZ5="","",AVERAGE((CZ1*1000/(CZ5:CZ9)))/5)</f>
        <v/>
      </c>
    </row>
    <row r="4">
      <c r="A4" t="inlineStr">
        <is>
          <t>Chronology</t>
        </is>
      </c>
      <c r="B4" t="inlineStr">
        <is>
          <t>puffs</t>
        </is>
      </c>
      <c r="C4" t="inlineStr">
        <is>
          <t>Before Weight/g</t>
        </is>
      </c>
      <c r="D4" t="inlineStr">
        <is>
          <t>After Weight/g</t>
        </is>
      </c>
      <c r="E4" t="inlineStr">
        <is>
          <t>Draw Pressure (kpa)</t>
        </is>
      </c>
      <c r="F4" t="inlineStr">
        <is>
          <t>Failure? (if yes, add detailed notes)</t>
        </is>
      </c>
      <c r="G4" t="inlineStr">
        <is>
          <t>Notes</t>
        </is>
      </c>
      <c r="H4" t="inlineStr">
        <is>
          <t>TPM (mg/puff)</t>
        </is>
      </c>
      <c r="I4" t="inlineStr">
        <is>
          <t>Chronology</t>
        </is>
      </c>
      <c r="J4" t="inlineStr">
        <is>
          <t>puffs</t>
        </is>
      </c>
      <c r="K4" t="inlineStr">
        <is>
          <t>Before Weight/g</t>
        </is>
      </c>
      <c r="L4" t="inlineStr">
        <is>
          <t>After Weight/g</t>
        </is>
      </c>
      <c r="M4" t="inlineStr">
        <is>
          <t>Draw Pressure (kpa)</t>
        </is>
      </c>
      <c r="N4" t="inlineStr">
        <is>
          <t>Failure? (if yes, add detailed notes)</t>
        </is>
      </c>
      <c r="O4" t="inlineStr">
        <is>
          <t>Notes</t>
        </is>
      </c>
      <c r="P4" t="inlineStr">
        <is>
          <t>TPM (mg/puff)</t>
        </is>
      </c>
      <c r="Q4" t="inlineStr">
        <is>
          <t>Chronology</t>
        </is>
      </c>
      <c r="R4" t="inlineStr">
        <is>
          <t>puffs</t>
        </is>
      </c>
      <c r="S4" t="inlineStr">
        <is>
          <t>Before Weight/g</t>
        </is>
      </c>
      <c r="T4" t="inlineStr">
        <is>
          <t>After Weight/g</t>
        </is>
      </c>
      <c r="U4" t="inlineStr">
        <is>
          <t>Draw Pressure (kpa)</t>
        </is>
      </c>
      <c r="V4" t="inlineStr">
        <is>
          <t>Failure? (if yes, add detailed notes)</t>
        </is>
      </c>
      <c r="W4" t="inlineStr">
        <is>
          <t>Notes</t>
        </is>
      </c>
      <c r="X4" t="inlineStr">
        <is>
          <t>TPM (mg/puff)</t>
        </is>
      </c>
      <c r="Y4" t="inlineStr">
        <is>
          <t>Chronology</t>
        </is>
      </c>
      <c r="Z4" t="inlineStr">
        <is>
          <t>puffs</t>
        </is>
      </c>
      <c r="AA4" t="inlineStr">
        <is>
          <t>Before Weight/g</t>
        </is>
      </c>
      <c r="AB4" t="inlineStr">
        <is>
          <t>After Weight/g</t>
        </is>
      </c>
      <c r="AC4" t="inlineStr">
        <is>
          <t>Draw Pressure (kpa)</t>
        </is>
      </c>
      <c r="AD4" t="inlineStr">
        <is>
          <t>Failure? (if yes, add detailed notes)</t>
        </is>
      </c>
      <c r="AE4" t="inlineStr">
        <is>
          <t>Notes</t>
        </is>
      </c>
      <c r="AF4" t="inlineStr">
        <is>
          <t>TPM (mg/puff)</t>
        </is>
      </c>
      <c r="AG4" t="inlineStr">
        <is>
          <t>Chronology</t>
        </is>
      </c>
      <c r="AH4" t="inlineStr">
        <is>
          <t>puffs</t>
        </is>
      </c>
      <c r="AI4" t="inlineStr">
        <is>
          <t>Before Weight/g</t>
        </is>
      </c>
      <c r="AJ4" t="inlineStr">
        <is>
          <t>After Weight/g</t>
        </is>
      </c>
      <c r="AK4" t="inlineStr">
        <is>
          <t>Draw Pressure (kpa)</t>
        </is>
      </c>
      <c r="AL4" t="inlineStr">
        <is>
          <t>Failure? (if yes, add detailed notes)</t>
        </is>
      </c>
      <c r="AM4" t="inlineStr">
        <is>
          <t>Notes</t>
        </is>
      </c>
      <c r="AN4" t="inlineStr">
        <is>
          <t>TPM (mg/puff)</t>
        </is>
      </c>
      <c r="AO4" t="inlineStr">
        <is>
          <t>Chronology</t>
        </is>
      </c>
      <c r="AP4" t="inlineStr">
        <is>
          <t>puffs</t>
        </is>
      </c>
      <c r="AQ4" t="inlineStr">
        <is>
          <t>Before Weight/g</t>
        </is>
      </c>
      <c r="AR4" t="inlineStr">
        <is>
          <t>After Weight/g</t>
        </is>
      </c>
      <c r="AS4" t="inlineStr">
        <is>
          <t>Draw Pressure (kpa)</t>
        </is>
      </c>
      <c r="AT4" t="inlineStr">
        <is>
          <t>Failure? (if yes, add detailed notes)</t>
        </is>
      </c>
      <c r="AU4" t="inlineStr">
        <is>
          <t>Notes</t>
        </is>
      </c>
      <c r="AV4" t="inlineStr">
        <is>
          <t>TPM (mg/puff)</t>
        </is>
      </c>
      <c r="AW4" t="inlineStr">
        <is>
          <t>Chronology</t>
        </is>
      </c>
      <c r="AX4" t="inlineStr">
        <is>
          <t>puffs</t>
        </is>
      </c>
      <c r="AY4" t="inlineStr">
        <is>
          <t>Before Weight/g</t>
        </is>
      </c>
      <c r="AZ4" t="inlineStr">
        <is>
          <t>After Weight/g</t>
        </is>
      </c>
      <c r="BA4" t="inlineStr">
        <is>
          <t>Draw Pressure (kpa)</t>
        </is>
      </c>
      <c r="BB4" t="inlineStr">
        <is>
          <t>Failure? (if yes, add detailed notes)</t>
        </is>
      </c>
      <c r="BC4" t="inlineStr">
        <is>
          <t>Notes</t>
        </is>
      </c>
      <c r="BD4" t="inlineStr">
        <is>
          <t>TPM (mg/puff)</t>
        </is>
      </c>
      <c r="BE4" t="inlineStr">
        <is>
          <t>Chronology</t>
        </is>
      </c>
      <c r="BF4" t="inlineStr">
        <is>
          <t>puffs</t>
        </is>
      </c>
      <c r="BG4" t="inlineStr">
        <is>
          <t>Before Weight/g</t>
        </is>
      </c>
      <c r="BH4" t="inlineStr">
        <is>
          <t>After Weight/g</t>
        </is>
      </c>
      <c r="BI4" t="inlineStr">
        <is>
          <t>Draw Pressure (kpa)</t>
        </is>
      </c>
      <c r="BJ4" t="inlineStr">
        <is>
          <t>Failure? (if yes, add detailed notes)</t>
        </is>
      </c>
      <c r="BK4" t="inlineStr">
        <is>
          <t>Notes</t>
        </is>
      </c>
      <c r="BL4" t="inlineStr">
        <is>
          <t>TPM (mg/puff)</t>
        </is>
      </c>
      <c r="BM4" t="inlineStr">
        <is>
          <t>Chronology</t>
        </is>
      </c>
      <c r="BN4" t="inlineStr">
        <is>
          <t>puffs</t>
        </is>
      </c>
      <c r="BO4" t="inlineStr">
        <is>
          <t>Before Weight/g</t>
        </is>
      </c>
      <c r="BP4" t="inlineStr">
        <is>
          <t>After Weight/g</t>
        </is>
      </c>
      <c r="BQ4" t="inlineStr">
        <is>
          <t>Draw Pressure (kpa)</t>
        </is>
      </c>
      <c r="BR4" t="inlineStr">
        <is>
          <t>Failure? (if yes, add detailed notes)</t>
        </is>
      </c>
      <c r="BS4" t="inlineStr">
        <is>
          <t>Notes</t>
        </is>
      </c>
      <c r="BT4" t="inlineStr">
        <is>
          <t>TPM (mg/puff)</t>
        </is>
      </c>
      <c r="BU4" t="inlineStr">
        <is>
          <t>Chronology</t>
        </is>
      </c>
      <c r="BV4" t="inlineStr">
        <is>
          <t>puffs</t>
        </is>
      </c>
      <c r="BW4" t="inlineStr">
        <is>
          <t>Before Weight/g</t>
        </is>
      </c>
      <c r="BX4" t="inlineStr">
        <is>
          <t>After Weight/g</t>
        </is>
      </c>
      <c r="BY4" t="inlineStr">
        <is>
          <t>Draw Pressure (kpa)</t>
        </is>
      </c>
      <c r="BZ4" t="inlineStr">
        <is>
          <t>Failure? (if yes, add detailed notes)</t>
        </is>
      </c>
      <c r="CA4" t="inlineStr">
        <is>
          <t>Notes</t>
        </is>
      </c>
      <c r="CB4" t="inlineStr">
        <is>
          <t>TPM (mg/puff)</t>
        </is>
      </c>
      <c r="CC4" t="inlineStr">
        <is>
          <t>Chronology</t>
        </is>
      </c>
      <c r="CD4" t="inlineStr">
        <is>
          <t>puffs</t>
        </is>
      </c>
      <c r="CE4" t="inlineStr">
        <is>
          <t>Before Weight/g</t>
        </is>
      </c>
      <c r="CF4" t="inlineStr">
        <is>
          <t>After Weight/g</t>
        </is>
      </c>
      <c r="CG4" t="inlineStr">
        <is>
          <t>Draw Pressure (kpa)</t>
        </is>
      </c>
      <c r="CH4" t="inlineStr">
        <is>
          <t>Failure? (if yes, add detailed notes)</t>
        </is>
      </c>
      <c r="CI4" t="inlineStr">
        <is>
          <t>Notes</t>
        </is>
      </c>
      <c r="CJ4" t="inlineStr">
        <is>
          <t>TPM (mg/puff)</t>
        </is>
      </c>
      <c r="CK4" t="inlineStr">
        <is>
          <t>Chronology</t>
        </is>
      </c>
      <c r="CL4" t="inlineStr">
        <is>
          <t>puffs</t>
        </is>
      </c>
      <c r="CM4" t="inlineStr">
        <is>
          <t>Before Weight/g</t>
        </is>
      </c>
      <c r="CN4" t="inlineStr">
        <is>
          <t>After Weight/g</t>
        </is>
      </c>
      <c r="CO4" t="inlineStr">
        <is>
          <t>Draw Pressure (kpa)</t>
        </is>
      </c>
      <c r="CP4" t="inlineStr">
        <is>
          <t>Failure? (if yes, add detailed notes)</t>
        </is>
      </c>
      <c r="CQ4" t="inlineStr">
        <is>
          <t>Notes</t>
        </is>
      </c>
      <c r="CR4" t="inlineStr">
        <is>
          <t>TPM (mg/puff)</t>
        </is>
      </c>
      <c r="CS4" t="inlineStr">
        <is>
          <t>Chronology</t>
        </is>
      </c>
      <c r="CT4" t="inlineStr">
        <is>
          <t>puffs</t>
        </is>
      </c>
      <c r="CU4" t="inlineStr">
        <is>
          <t>Before Weight/g</t>
        </is>
      </c>
      <c r="CV4" t="inlineStr">
        <is>
          <t>After Weight/g</t>
        </is>
      </c>
      <c r="CW4" t="inlineStr">
        <is>
          <t>Draw Pressure (kpa)</t>
        </is>
      </c>
      <c r="CX4" t="inlineStr">
        <is>
          <t>Failure? (if yes, add detailed notes)</t>
        </is>
      </c>
      <c r="CY4" t="inlineStr">
        <is>
          <t>Notes</t>
        </is>
      </c>
      <c r="CZ4" t="inlineStr">
        <is>
          <t>TPM (mg/puff)</t>
        </is>
      </c>
    </row>
    <row r="5">
      <c r="A5" t="inlineStr">
        <is>
          <t>Day 1</t>
        </is>
      </c>
      <c r="B5" t="n">
        <v>10</v>
      </c>
      <c r="H5">
        <f>IF(D5="", "", (C5-D5)*1000/B5)</f>
        <v/>
      </c>
      <c r="I5" t="inlineStr">
        <is>
          <t>Day 1</t>
        </is>
      </c>
      <c r="J5" t="n">
        <v>10</v>
      </c>
      <c r="P5">
        <f>IF(L5="", "", (K5-L5)*1000/J5)</f>
        <v/>
      </c>
      <c r="Q5" t="inlineStr">
        <is>
          <t>Day 1</t>
        </is>
      </c>
      <c r="R5" t="n">
        <v>10</v>
      </c>
      <c r="X5">
        <f>IF(T5="", "", (S5-T5)*1000/R5)</f>
        <v/>
      </c>
      <c r="Y5" t="inlineStr">
        <is>
          <t>Day 1</t>
        </is>
      </c>
      <c r="Z5" t="n">
        <v>10</v>
      </c>
      <c r="AF5">
        <f>IF(AB5="", "", (AA5-AB5)*1000/Z5)</f>
        <v/>
      </c>
      <c r="AG5" t="inlineStr">
        <is>
          <t>Day 1</t>
        </is>
      </c>
      <c r="AH5" t="n">
        <v>10</v>
      </c>
      <c r="AN5">
        <f>IF(AJ5="", "", (AI5-AJ5)*1000/AH5)</f>
        <v/>
      </c>
      <c r="AO5" t="inlineStr">
        <is>
          <t>Day 1</t>
        </is>
      </c>
      <c r="AP5" t="n">
        <v>10</v>
      </c>
      <c r="AV5">
        <f>IF(AR5="", "", (AQ5-AR5)*1000/AP5)</f>
        <v/>
      </c>
      <c r="AW5" t="inlineStr">
        <is>
          <t>Day 1</t>
        </is>
      </c>
      <c r="AX5" t="n">
        <v>10</v>
      </c>
      <c r="BD5">
        <f>IF(AZ5="", "", (AY5-AZ5)*1000/AX5)</f>
        <v/>
      </c>
      <c r="BE5" t="inlineStr">
        <is>
          <t>Day 1</t>
        </is>
      </c>
      <c r="BF5" t="n">
        <v>10</v>
      </c>
      <c r="BL5">
        <f>IF(BH5="", "", (BG5-BH5)*1000/BF5)</f>
        <v/>
      </c>
      <c r="BM5" t="inlineStr">
        <is>
          <t>Day 1</t>
        </is>
      </c>
      <c r="BN5" t="n">
        <v>10</v>
      </c>
      <c r="BT5">
        <f>IF(BP5="", "", (BO5-BP5)*1000/BN5)</f>
        <v/>
      </c>
      <c r="BU5" t="inlineStr">
        <is>
          <t>Day 1</t>
        </is>
      </c>
      <c r="BV5" t="n">
        <v>10</v>
      </c>
      <c r="CB5">
        <f>IF(BX5="", "", (BW5-BX5)*1000/BV5)</f>
        <v/>
      </c>
      <c r="CC5" t="inlineStr">
        <is>
          <t>Day 1</t>
        </is>
      </c>
      <c r="CD5" t="n">
        <v>10</v>
      </c>
      <c r="CJ5">
        <f>IF(CF5="", "", (CE5-CF5)*1000/CD5)</f>
        <v/>
      </c>
      <c r="CK5" t="inlineStr">
        <is>
          <t>Day 1</t>
        </is>
      </c>
      <c r="CL5" t="n">
        <v>10</v>
      </c>
      <c r="CR5">
        <f>IF(CN5="", "", (CM5-CN5)*1000/CL5)</f>
        <v/>
      </c>
      <c r="CS5" t="inlineStr">
        <is>
          <t>Day 1</t>
        </is>
      </c>
      <c r="CT5" t="n">
        <v>10</v>
      </c>
      <c r="CZ5">
        <f>IF(CV5="", "", (CU5-CV5)*1000/CT5)</f>
        <v/>
      </c>
    </row>
    <row r="6">
      <c r="B6">
        <f>B5+10</f>
        <v/>
      </c>
      <c r="C6">
        <f>D5</f>
        <v/>
      </c>
      <c r="H6">
        <f>IF(D6="", "", (C6-D6)*1000/(B6-B5))</f>
        <v/>
      </c>
      <c r="J6">
        <f>J5+10</f>
        <v/>
      </c>
      <c r="K6">
        <f>L5</f>
        <v/>
      </c>
      <c r="P6">
        <f>IF(L6="", "", (K6-L6)*1000/(J6-J5))</f>
        <v/>
      </c>
      <c r="R6">
        <f>R5+10</f>
        <v/>
      </c>
      <c r="S6">
        <f>T5</f>
        <v/>
      </c>
      <c r="X6">
        <f>IF(T6="", "", (S6-T6)*1000/(R6-R5))</f>
        <v/>
      </c>
      <c r="Z6">
        <f>Z5+10</f>
        <v/>
      </c>
      <c r="AA6">
        <f>AB5</f>
        <v/>
      </c>
      <c r="AF6">
        <f>IF(AB6="", "", (AA6-AB6)*1000/(Z6-Z5))</f>
        <v/>
      </c>
      <c r="AH6">
        <f>AH5+10</f>
        <v/>
      </c>
      <c r="AI6">
        <f>AJ5</f>
        <v/>
      </c>
      <c r="AN6">
        <f>IF(AJ6="", "", (AI6-AJ6)*1000/(AH6-AH5))</f>
        <v/>
      </c>
      <c r="AP6">
        <f>AP5+10</f>
        <v/>
      </c>
      <c r="AQ6">
        <f>AR5</f>
        <v/>
      </c>
      <c r="AV6">
        <f>IF(AR6="", "", (AQ6-AR6)*1000/(AP6-AP5))</f>
        <v/>
      </c>
      <c r="AX6">
        <f>AX5+10</f>
        <v/>
      </c>
      <c r="AY6">
        <f>AZ5</f>
        <v/>
      </c>
      <c r="BD6">
        <f>IF(AZ6="", "", (AY6-AZ6)*1000/(AX6-AX5))</f>
        <v/>
      </c>
      <c r="BF6">
        <f>BF5+10</f>
        <v/>
      </c>
      <c r="BG6">
        <f>BH5</f>
        <v/>
      </c>
      <c r="BL6">
        <f>IF(BH6="", "", (BG6-BH6)*1000/(BF6-BF5))</f>
        <v/>
      </c>
      <c r="BN6">
        <f>BN5+10</f>
        <v/>
      </c>
      <c r="BO6">
        <f>BP5</f>
        <v/>
      </c>
      <c r="BT6">
        <f>IF(BP6="", "", (BO6-BP6)*1000/(BN6-BN5))</f>
        <v/>
      </c>
      <c r="BV6">
        <f>BV5+10</f>
        <v/>
      </c>
      <c r="BW6">
        <f>BX5</f>
        <v/>
      </c>
      <c r="CB6">
        <f>IF(BX6="", "", (BW6-BX6)*1000/(BV6-BV5))</f>
        <v/>
      </c>
      <c r="CD6">
        <f>CD5+10</f>
        <v/>
      </c>
      <c r="CE6">
        <f>CF5</f>
        <v/>
      </c>
      <c r="CJ6">
        <f>IF(CF6="", "", (CE6-CF6)*1000/(CD6-CD5))</f>
        <v/>
      </c>
      <c r="CL6">
        <f>CL5+10</f>
        <v/>
      </c>
      <c r="CM6">
        <f>CN5</f>
        <v/>
      </c>
      <c r="CR6">
        <f>IF(CN6="", "", (CM6-CN6)*1000/(CL6-CL5))</f>
        <v/>
      </c>
      <c r="CT6">
        <f>CT5+10</f>
        <v/>
      </c>
      <c r="CU6">
        <f>CV5</f>
        <v/>
      </c>
      <c r="CZ6">
        <f>IF(CV6="", "", (CU6-CV6)*1000/(CT6-CT5))</f>
        <v/>
      </c>
    </row>
    <row r="7">
      <c r="B7">
        <f>B6+10</f>
        <v/>
      </c>
      <c r="C7">
        <f>D6</f>
        <v/>
      </c>
      <c r="H7">
        <f>IF(D7="", "", (C7-D7)*1000/(B7-B6))</f>
        <v/>
      </c>
      <c r="J7">
        <f>J6+10</f>
        <v/>
      </c>
      <c r="K7">
        <f>L6</f>
        <v/>
      </c>
      <c r="P7">
        <f>IF(L7="", "", (K7-L7)*1000/(J7-J6))</f>
        <v/>
      </c>
      <c r="R7">
        <f>R6+10</f>
        <v/>
      </c>
      <c r="S7">
        <f>T6</f>
        <v/>
      </c>
      <c r="X7">
        <f>IF(T7="", "", (S7-T7)*1000/(R7-R6))</f>
        <v/>
      </c>
      <c r="Z7">
        <f>Z6+10</f>
        <v/>
      </c>
      <c r="AA7">
        <f>AB6</f>
        <v/>
      </c>
      <c r="AF7">
        <f>IF(AB7="", "", (AA7-AB7)*1000/(Z7-Z6))</f>
        <v/>
      </c>
      <c r="AH7">
        <f>AH6+10</f>
        <v/>
      </c>
      <c r="AI7">
        <f>AJ6</f>
        <v/>
      </c>
      <c r="AN7">
        <f>IF(AJ7="", "", (AI7-AJ7)*1000/(AH7-AH6))</f>
        <v/>
      </c>
      <c r="AP7">
        <f>AP6+10</f>
        <v/>
      </c>
      <c r="AQ7">
        <f>AR6</f>
        <v/>
      </c>
      <c r="AV7">
        <f>IF(AR7="", "", (AQ7-AR7)*1000/(AP7-AP6))</f>
        <v/>
      </c>
      <c r="AX7">
        <f>AX6+10</f>
        <v/>
      </c>
      <c r="AY7">
        <f>AZ6</f>
        <v/>
      </c>
      <c r="BD7">
        <f>IF(AZ7="", "", (AY7-AZ7)*1000/(AX7-AX6))</f>
        <v/>
      </c>
      <c r="BF7">
        <f>BF6+10</f>
        <v/>
      </c>
      <c r="BG7">
        <f>BH6</f>
        <v/>
      </c>
      <c r="BL7">
        <f>IF(BH7="", "", (BG7-BH7)*1000/(BF7-BF6))</f>
        <v/>
      </c>
      <c r="BN7">
        <f>BN6+10</f>
        <v/>
      </c>
      <c r="BO7">
        <f>BP6</f>
        <v/>
      </c>
      <c r="BT7">
        <f>IF(BP7="", "", (BO7-BP7)*1000/(BN7-BN6))</f>
        <v/>
      </c>
      <c r="BV7">
        <f>BV6+10</f>
        <v/>
      </c>
      <c r="BW7">
        <f>BX6</f>
        <v/>
      </c>
      <c r="CB7">
        <f>IF(BX7="", "", (BW7-BX7)*1000/(BV7-BV6))</f>
        <v/>
      </c>
      <c r="CD7">
        <f>CD6+10</f>
        <v/>
      </c>
      <c r="CE7">
        <f>CF6</f>
        <v/>
      </c>
      <c r="CJ7">
        <f>IF(CF7="", "", (CE7-CF7)*1000/(CD7-CD6))</f>
        <v/>
      </c>
      <c r="CL7">
        <f>CL6+10</f>
        <v/>
      </c>
      <c r="CM7">
        <f>CN6</f>
        <v/>
      </c>
      <c r="CR7">
        <f>IF(CN7="", "", (CM7-CN7)*1000/(CL7-CL6))</f>
        <v/>
      </c>
      <c r="CT7">
        <f>CT6+10</f>
        <v/>
      </c>
      <c r="CU7">
        <f>CV6</f>
        <v/>
      </c>
      <c r="CZ7">
        <f>IF(CV7="", "", (CU7-CV7)*1000/(CT7-CT6))</f>
        <v/>
      </c>
    </row>
    <row r="8">
      <c r="B8">
        <f>B7+10</f>
        <v/>
      </c>
      <c r="C8">
        <f>D7</f>
        <v/>
      </c>
      <c r="H8">
        <f>IF(D8="", "", (C8-D8)*1000/(B8-B7))</f>
        <v/>
      </c>
      <c r="J8">
        <f>J7+10</f>
        <v/>
      </c>
      <c r="K8">
        <f>L7</f>
        <v/>
      </c>
      <c r="P8">
        <f>IF(L8="", "", (K8-L8)*1000/(J8-J7))</f>
        <v/>
      </c>
      <c r="R8">
        <f>R7+10</f>
        <v/>
      </c>
      <c r="S8">
        <f>T7</f>
        <v/>
      </c>
      <c r="X8">
        <f>IF(T8="", "", (S8-T8)*1000/(R8-R7))</f>
        <v/>
      </c>
      <c r="Z8">
        <f>Z7+10</f>
        <v/>
      </c>
      <c r="AA8">
        <f>AB7</f>
        <v/>
      </c>
      <c r="AF8">
        <f>IF(AB8="", "", (AA8-AB8)*1000/(Z8-Z7))</f>
        <v/>
      </c>
      <c r="AH8">
        <f>AH7+10</f>
        <v/>
      </c>
      <c r="AI8">
        <f>AJ7</f>
        <v/>
      </c>
      <c r="AN8">
        <f>IF(AJ8="", "", (AI8-AJ8)*1000/(AH8-AH7))</f>
        <v/>
      </c>
      <c r="AP8">
        <f>AP7+10</f>
        <v/>
      </c>
      <c r="AQ8">
        <f>AR7</f>
        <v/>
      </c>
      <c r="AV8">
        <f>IF(AR8="", "", (AQ8-AR8)*1000/(AP8-AP7))</f>
        <v/>
      </c>
      <c r="AX8">
        <f>AX7+10</f>
        <v/>
      </c>
      <c r="AY8">
        <f>AZ7</f>
        <v/>
      </c>
      <c r="BD8">
        <f>IF(AZ8="", "", (AY8-AZ8)*1000/(AX8-AX7))</f>
        <v/>
      </c>
      <c r="BF8">
        <f>BF7+10</f>
        <v/>
      </c>
      <c r="BG8">
        <f>BH7</f>
        <v/>
      </c>
      <c r="BL8">
        <f>IF(BH8="", "", (BG8-BH8)*1000/(BF8-BF7))</f>
        <v/>
      </c>
      <c r="BN8">
        <f>BN7+10</f>
        <v/>
      </c>
      <c r="BO8">
        <f>BP7</f>
        <v/>
      </c>
      <c r="BT8">
        <f>IF(BP8="", "", (BO8-BP8)*1000/(BN8-BN7))</f>
        <v/>
      </c>
      <c r="BV8">
        <f>BV7+10</f>
        <v/>
      </c>
      <c r="BW8">
        <f>BX7</f>
        <v/>
      </c>
      <c r="CB8">
        <f>IF(BX8="", "", (BW8-BX8)*1000/(BV8-BV7))</f>
        <v/>
      </c>
      <c r="CD8">
        <f>CD7+10</f>
        <v/>
      </c>
      <c r="CE8">
        <f>CF7</f>
        <v/>
      </c>
      <c r="CJ8">
        <f>IF(CF8="", "", (CE8-CF8)*1000/(CD8-CD7))</f>
        <v/>
      </c>
      <c r="CL8">
        <f>CL7+10</f>
        <v/>
      </c>
      <c r="CM8">
        <f>CN7</f>
        <v/>
      </c>
      <c r="CR8">
        <f>IF(CN8="", "", (CM8-CN8)*1000/(CL8-CL7))</f>
        <v/>
      </c>
      <c r="CT8">
        <f>CT7+10</f>
        <v/>
      </c>
      <c r="CU8">
        <f>CV7</f>
        <v/>
      </c>
      <c r="CZ8">
        <f>IF(CV8="", "", (CU8-CV8)*1000/(CT8-CT7))</f>
        <v/>
      </c>
    </row>
    <row r="9">
      <c r="B9">
        <f>B8+10</f>
        <v/>
      </c>
      <c r="C9">
        <f>D8</f>
        <v/>
      </c>
      <c r="H9">
        <f>IF(D9="", "", (C9-D9)*1000/(B9-B8))</f>
        <v/>
      </c>
      <c r="J9">
        <f>J8+10</f>
        <v/>
      </c>
      <c r="K9">
        <f>L8</f>
        <v/>
      </c>
      <c r="P9">
        <f>IF(L9="", "", (K9-L9)*1000/(J9-J8))</f>
        <v/>
      </c>
      <c r="R9">
        <f>R8+10</f>
        <v/>
      </c>
      <c r="S9">
        <f>T8</f>
        <v/>
      </c>
      <c r="X9">
        <f>IF(T9="", "", (S9-T9)*1000/(R9-R8))</f>
        <v/>
      </c>
      <c r="Z9">
        <f>Z8+10</f>
        <v/>
      </c>
      <c r="AA9">
        <f>AB8</f>
        <v/>
      </c>
      <c r="AF9">
        <f>IF(AB9="", "", (AA9-AB9)*1000/(Z9-Z8))</f>
        <v/>
      </c>
      <c r="AH9">
        <f>AH8+10</f>
        <v/>
      </c>
      <c r="AI9">
        <f>AJ8</f>
        <v/>
      </c>
      <c r="AN9">
        <f>IF(AJ9="", "", (AI9-AJ9)*1000/(AH9-AH8))</f>
        <v/>
      </c>
      <c r="AP9">
        <f>AP8+10</f>
        <v/>
      </c>
      <c r="AQ9">
        <f>AR8</f>
        <v/>
      </c>
      <c r="AV9">
        <f>IF(AR9="", "", (AQ9-AR9)*1000/(AP9-AP8))</f>
        <v/>
      </c>
      <c r="AX9">
        <f>AX8+10</f>
        <v/>
      </c>
      <c r="AY9">
        <f>AZ8</f>
        <v/>
      </c>
      <c r="BD9">
        <f>IF(AZ9="", "", (AY9-AZ9)*1000/(AX9-AX8))</f>
        <v/>
      </c>
      <c r="BF9">
        <f>BF8+10</f>
        <v/>
      </c>
      <c r="BG9">
        <f>BH8</f>
        <v/>
      </c>
      <c r="BL9">
        <f>IF(BH9="", "", (BG9-BH9)*1000/(BF9-BF8))</f>
        <v/>
      </c>
      <c r="BN9">
        <f>BN8+10</f>
        <v/>
      </c>
      <c r="BO9">
        <f>BP8</f>
        <v/>
      </c>
      <c r="BT9">
        <f>IF(BP9="", "", (BO9-BP9)*1000/(BN9-BN8))</f>
        <v/>
      </c>
      <c r="BV9">
        <f>BV8+10</f>
        <v/>
      </c>
      <c r="BW9">
        <f>BX8</f>
        <v/>
      </c>
      <c r="CB9">
        <f>IF(BX9="", "", (BW9-BX9)*1000/(BV9-BV8))</f>
        <v/>
      </c>
      <c r="CD9">
        <f>CD8+10</f>
        <v/>
      </c>
      <c r="CE9">
        <f>CF8</f>
        <v/>
      </c>
      <c r="CJ9">
        <f>IF(CF9="", "", (CE9-CF9)*1000/(CD9-CD8))</f>
        <v/>
      </c>
      <c r="CL9">
        <f>CL8+10</f>
        <v/>
      </c>
      <c r="CM9">
        <f>CN8</f>
        <v/>
      </c>
      <c r="CR9">
        <f>IF(CN9="", "", (CM9-CN9)*1000/(CL9-CL8))</f>
        <v/>
      </c>
      <c r="CT9">
        <f>CT8+10</f>
        <v/>
      </c>
      <c r="CU9">
        <f>CV8</f>
        <v/>
      </c>
      <c r="CZ9">
        <f>IF(CV9="", "", (CU9-CV9)*1000/(CT9-CT8))</f>
        <v/>
      </c>
    </row>
    <row r="10">
      <c r="A10" t="inlineStr">
        <is>
          <t>Day 2</t>
        </is>
      </c>
      <c r="B10" t="n">
        <v>10</v>
      </c>
      <c r="H10">
        <f>IF(D10="", "", (C10-D10)*1000/B10)</f>
        <v/>
      </c>
      <c r="I10" t="inlineStr">
        <is>
          <t>Day 2</t>
        </is>
      </c>
      <c r="J10" t="n">
        <v>10</v>
      </c>
      <c r="P10">
        <f>IF(L10="", "", (K10-L10)*1000/J10)</f>
        <v/>
      </c>
      <c r="Q10" t="inlineStr">
        <is>
          <t>Day 2</t>
        </is>
      </c>
      <c r="R10" t="n">
        <v>10</v>
      </c>
      <c r="X10">
        <f>IF(T10="", "", (S10-T10)*1000/R10)</f>
        <v/>
      </c>
      <c r="Y10" t="inlineStr">
        <is>
          <t>Day 2</t>
        </is>
      </c>
      <c r="Z10" t="n">
        <v>10</v>
      </c>
      <c r="AF10">
        <f>IF(AB10="", "", (AA10-AB10)*1000/Z10)</f>
        <v/>
      </c>
      <c r="AG10" t="inlineStr">
        <is>
          <t>Day 2</t>
        </is>
      </c>
      <c r="AH10" t="n">
        <v>10</v>
      </c>
      <c r="AN10">
        <f>IF(AJ10="", "", (AI10-AJ10)*1000/AH10)</f>
        <v/>
      </c>
      <c r="AO10" t="inlineStr">
        <is>
          <t>Day 2</t>
        </is>
      </c>
      <c r="AP10" t="n">
        <v>10</v>
      </c>
      <c r="AV10">
        <f>IF(AR10="", "", (AQ10-AR10)*1000/AP10)</f>
        <v/>
      </c>
      <c r="AW10" t="inlineStr">
        <is>
          <t>Day 2</t>
        </is>
      </c>
      <c r="AX10" t="n">
        <v>10</v>
      </c>
      <c r="BD10">
        <f>IF(AZ10="", "", (AY10-AZ10)*1000/AX10)</f>
        <v/>
      </c>
      <c r="BE10" t="inlineStr">
        <is>
          <t>Day 2</t>
        </is>
      </c>
      <c r="BF10" t="n">
        <v>10</v>
      </c>
      <c r="BL10">
        <f>IF(BH10="", "", (BG10-BH10)*1000/BF10)</f>
        <v/>
      </c>
      <c r="BM10" t="inlineStr">
        <is>
          <t>Day 2</t>
        </is>
      </c>
      <c r="BN10" t="n">
        <v>10</v>
      </c>
      <c r="BT10">
        <f>IF(BP10="", "", (BO10-BP10)*1000/BN10)</f>
        <v/>
      </c>
      <c r="BU10" t="inlineStr">
        <is>
          <t>Day 2</t>
        </is>
      </c>
      <c r="BV10" t="n">
        <v>10</v>
      </c>
      <c r="CB10">
        <f>IF(BX10="", "", (BW10-BX10)*1000/BV10)</f>
        <v/>
      </c>
      <c r="CC10" t="inlineStr">
        <is>
          <t>Day 2</t>
        </is>
      </c>
      <c r="CD10" t="n">
        <v>10</v>
      </c>
      <c r="CJ10">
        <f>IF(CF10="", "", (CE10-CF10)*1000/CD10)</f>
        <v/>
      </c>
      <c r="CK10" t="inlineStr">
        <is>
          <t>Day 2</t>
        </is>
      </c>
      <c r="CL10" t="n">
        <v>10</v>
      </c>
      <c r="CR10">
        <f>IF(CN10="", "", (CM10-CN10)*1000/CL10)</f>
        <v/>
      </c>
      <c r="CS10" t="inlineStr">
        <is>
          <t>Day 2</t>
        </is>
      </c>
      <c r="CT10" t="n">
        <v>10</v>
      </c>
      <c r="CZ10">
        <f>IF(CV10="", "", (CU10-CV10)*1000/CT10)</f>
        <v/>
      </c>
    </row>
    <row r="11">
      <c r="A11" t="inlineStr">
        <is>
          <t>Day 3</t>
        </is>
      </c>
      <c r="B11" t="n">
        <v>10</v>
      </c>
      <c r="H11">
        <f>IF(D11="", "", (C11-D11)*1000/B11)</f>
        <v/>
      </c>
      <c r="I11" t="inlineStr">
        <is>
          <t>Day 3</t>
        </is>
      </c>
      <c r="J11" t="n">
        <v>10</v>
      </c>
      <c r="P11">
        <f>IF(L11="", "", (K11-L11)*1000/J11)</f>
        <v/>
      </c>
      <c r="Q11" t="inlineStr">
        <is>
          <t>Day 3</t>
        </is>
      </c>
      <c r="R11" t="n">
        <v>10</v>
      </c>
      <c r="X11">
        <f>IF(T11="", "", (S11-T11)*1000/R11)</f>
        <v/>
      </c>
      <c r="Y11" t="inlineStr">
        <is>
          <t>Day 3</t>
        </is>
      </c>
      <c r="Z11" t="n">
        <v>10</v>
      </c>
      <c r="AF11">
        <f>IF(AB11="", "", (AA11-AB11)*1000/Z11)</f>
        <v/>
      </c>
      <c r="AG11" t="inlineStr">
        <is>
          <t>Day 3</t>
        </is>
      </c>
      <c r="AH11" t="n">
        <v>10</v>
      </c>
      <c r="AN11">
        <f>IF(AJ11="", "", (AI11-AJ11)*1000/AH11)</f>
        <v/>
      </c>
      <c r="AO11" t="inlineStr">
        <is>
          <t>Day 3</t>
        </is>
      </c>
      <c r="AP11" t="n">
        <v>10</v>
      </c>
      <c r="AV11">
        <f>IF(AR11="", "", (AQ11-AR11)*1000/AP11)</f>
        <v/>
      </c>
      <c r="AW11" t="inlineStr">
        <is>
          <t>Day 3</t>
        </is>
      </c>
      <c r="AX11" t="n">
        <v>10</v>
      </c>
      <c r="BD11">
        <f>IF(AZ11="", "", (AY11-AZ11)*1000/AX11)</f>
        <v/>
      </c>
      <c r="BE11" t="inlineStr">
        <is>
          <t>Day 3</t>
        </is>
      </c>
      <c r="BF11" t="n">
        <v>10</v>
      </c>
      <c r="BL11">
        <f>IF(BH11="", "", (BG11-BH11)*1000/BF11)</f>
        <v/>
      </c>
      <c r="BM11" t="inlineStr">
        <is>
          <t>Day 3</t>
        </is>
      </c>
      <c r="BN11" t="n">
        <v>10</v>
      </c>
      <c r="BT11">
        <f>IF(BP11="", "", (BO11-BP11)*1000/BN11)</f>
        <v/>
      </c>
      <c r="BU11" t="inlineStr">
        <is>
          <t>Day 3</t>
        </is>
      </c>
      <c r="BV11" t="n">
        <v>10</v>
      </c>
      <c r="CB11">
        <f>IF(BX11="", "", (BW11-BX11)*1000/BV11)</f>
        <v/>
      </c>
      <c r="CC11" t="inlineStr">
        <is>
          <t>Day 3</t>
        </is>
      </c>
      <c r="CD11" t="n">
        <v>10</v>
      </c>
      <c r="CJ11">
        <f>IF(CF11="", "", (CE11-CF11)*1000/CD11)</f>
        <v/>
      </c>
      <c r="CK11" t="inlineStr">
        <is>
          <t>Day 3</t>
        </is>
      </c>
      <c r="CL11" t="n">
        <v>10</v>
      </c>
      <c r="CR11">
        <f>IF(CN11="", "", (CM11-CN11)*1000/CL11)</f>
        <v/>
      </c>
      <c r="CS11" t="inlineStr">
        <is>
          <t>Day 3</t>
        </is>
      </c>
      <c r="CT11" t="n">
        <v>10</v>
      </c>
      <c r="CZ11">
        <f>IF(CV11="", "", (CU11-CV11)*1000/CT11)</f>
        <v/>
      </c>
    </row>
    <row r="12">
      <c r="A12" t="inlineStr">
        <is>
          <t>Day 4</t>
        </is>
      </c>
      <c r="B12" t="n">
        <v>10</v>
      </c>
      <c r="H12">
        <f>IF(D12="", "", (C12-D12)*1000/B12)</f>
        <v/>
      </c>
      <c r="I12" t="inlineStr">
        <is>
          <t>Day 4</t>
        </is>
      </c>
      <c r="J12" t="n">
        <v>10</v>
      </c>
      <c r="P12">
        <f>IF(L12="", "", (K12-L12)*1000/J12)</f>
        <v/>
      </c>
      <c r="Q12" t="inlineStr">
        <is>
          <t>Day 4</t>
        </is>
      </c>
      <c r="R12" t="n">
        <v>10</v>
      </c>
      <c r="X12">
        <f>IF(T12="", "", (S12-T12)*1000/R12)</f>
        <v/>
      </c>
      <c r="Y12" t="inlineStr">
        <is>
          <t>Day 4</t>
        </is>
      </c>
      <c r="Z12" t="n">
        <v>10</v>
      </c>
      <c r="AF12">
        <f>IF(AB12="", "", (AA12-AB12)*1000/Z12)</f>
        <v/>
      </c>
      <c r="AG12" t="inlineStr">
        <is>
          <t>Day 4</t>
        </is>
      </c>
      <c r="AH12" t="n">
        <v>10</v>
      </c>
      <c r="AN12">
        <f>IF(AJ12="", "", (AI12-AJ12)*1000/AH12)</f>
        <v/>
      </c>
      <c r="AO12" t="inlineStr">
        <is>
          <t>Day 4</t>
        </is>
      </c>
      <c r="AP12" t="n">
        <v>10</v>
      </c>
      <c r="AV12">
        <f>IF(AR12="", "", (AQ12-AR12)*1000/AP12)</f>
        <v/>
      </c>
      <c r="AW12" t="inlineStr">
        <is>
          <t>Day 4</t>
        </is>
      </c>
      <c r="AX12" t="n">
        <v>10</v>
      </c>
      <c r="BD12">
        <f>IF(AZ12="", "", (AY12-AZ12)*1000/AX12)</f>
        <v/>
      </c>
      <c r="BE12" t="inlineStr">
        <is>
          <t>Day 4</t>
        </is>
      </c>
      <c r="BF12" t="n">
        <v>10</v>
      </c>
      <c r="BL12">
        <f>IF(BH12="", "", (BG12-BH12)*1000/BF12)</f>
        <v/>
      </c>
      <c r="BM12" t="inlineStr">
        <is>
          <t>Day 4</t>
        </is>
      </c>
      <c r="BN12" t="n">
        <v>10</v>
      </c>
      <c r="BT12">
        <f>IF(BP12="", "", (BO12-BP12)*1000/BN12)</f>
        <v/>
      </c>
      <c r="BU12" t="inlineStr">
        <is>
          <t>Day 4</t>
        </is>
      </c>
      <c r="BV12" t="n">
        <v>10</v>
      </c>
      <c r="CB12">
        <f>IF(BX12="", "", (BW12-BX12)*1000/BV12)</f>
        <v/>
      </c>
      <c r="CC12" t="inlineStr">
        <is>
          <t>Day 4</t>
        </is>
      </c>
      <c r="CD12" t="n">
        <v>10</v>
      </c>
      <c r="CJ12">
        <f>IF(CF12="", "", (CE12-CF12)*1000/CD12)</f>
        <v/>
      </c>
      <c r="CK12" t="inlineStr">
        <is>
          <t>Day 4</t>
        </is>
      </c>
      <c r="CL12" t="n">
        <v>10</v>
      </c>
      <c r="CR12">
        <f>IF(CN12="", "", (CM12-CN12)*1000/CL12)</f>
        <v/>
      </c>
      <c r="CS12" t="inlineStr">
        <is>
          <t>Day 4</t>
        </is>
      </c>
      <c r="CT12" t="n">
        <v>10</v>
      </c>
      <c r="CZ12">
        <f>IF(CV12="", "", (CU12-CV12)*1000/CT12)</f>
        <v/>
      </c>
    </row>
    <row r="13">
      <c r="A13" t="inlineStr">
        <is>
          <t>Day 5</t>
        </is>
      </c>
      <c r="B13" t="n">
        <v>10</v>
      </c>
      <c r="H13">
        <f>IF(D13="", "", (C13-D13)*1000/B13)</f>
        <v/>
      </c>
      <c r="I13" t="inlineStr">
        <is>
          <t>Day 5</t>
        </is>
      </c>
      <c r="J13" t="n">
        <v>10</v>
      </c>
      <c r="P13">
        <f>IF(L13="", "", (K13-L13)*1000/J13)</f>
        <v/>
      </c>
      <c r="Q13" t="inlineStr">
        <is>
          <t>Day 5</t>
        </is>
      </c>
      <c r="R13" t="n">
        <v>10</v>
      </c>
      <c r="X13">
        <f>IF(T13="", "", (S13-T13)*1000/R13)</f>
        <v/>
      </c>
      <c r="Y13" t="inlineStr">
        <is>
          <t>Day 5</t>
        </is>
      </c>
      <c r="Z13" t="n">
        <v>10</v>
      </c>
      <c r="AF13">
        <f>IF(AB13="", "", (AA13-AB13)*1000/Z13)</f>
        <v/>
      </c>
      <c r="AG13" t="inlineStr">
        <is>
          <t>Day 5</t>
        </is>
      </c>
      <c r="AH13" t="n">
        <v>10</v>
      </c>
      <c r="AN13">
        <f>IF(AJ13="", "", (AI13-AJ13)*1000/AH13)</f>
        <v/>
      </c>
      <c r="AO13" t="inlineStr">
        <is>
          <t>Day 5</t>
        </is>
      </c>
      <c r="AP13" t="n">
        <v>10</v>
      </c>
      <c r="AV13">
        <f>IF(AR13="", "", (AQ13-AR13)*1000/AP13)</f>
        <v/>
      </c>
      <c r="AW13" t="inlineStr">
        <is>
          <t>Day 5</t>
        </is>
      </c>
      <c r="AX13" t="n">
        <v>10</v>
      </c>
      <c r="BD13">
        <f>IF(AZ13="", "", (AY13-AZ13)*1000/AX13)</f>
        <v/>
      </c>
      <c r="BE13" t="inlineStr">
        <is>
          <t>Day 5</t>
        </is>
      </c>
      <c r="BF13" t="n">
        <v>10</v>
      </c>
      <c r="BL13">
        <f>IF(BH13="", "", (BG13-BH13)*1000/BF13)</f>
        <v/>
      </c>
      <c r="BM13" t="inlineStr">
        <is>
          <t>Day 5</t>
        </is>
      </c>
      <c r="BN13" t="n">
        <v>10</v>
      </c>
      <c r="BT13">
        <f>IF(BP13="", "", (BO13-BP13)*1000/BN13)</f>
        <v/>
      </c>
      <c r="BU13" t="inlineStr">
        <is>
          <t>Day 5</t>
        </is>
      </c>
      <c r="BV13" t="n">
        <v>10</v>
      </c>
      <c r="CB13">
        <f>IF(BX13="", "", (BW13-BX13)*1000/BV13)</f>
        <v/>
      </c>
      <c r="CC13" t="inlineStr">
        <is>
          <t>Day 5</t>
        </is>
      </c>
      <c r="CD13" t="n">
        <v>10</v>
      </c>
      <c r="CJ13">
        <f>IF(CF13="", "", (CE13-CF13)*1000/CD13)</f>
        <v/>
      </c>
      <c r="CK13" t="inlineStr">
        <is>
          <t>Day 5</t>
        </is>
      </c>
      <c r="CL13" t="n">
        <v>10</v>
      </c>
      <c r="CR13">
        <f>IF(CN13="", "", (CM13-CN13)*1000/CL13)</f>
        <v/>
      </c>
      <c r="CS13" t="inlineStr">
        <is>
          <t>Day 5</t>
        </is>
      </c>
      <c r="CT13" t="n">
        <v>10</v>
      </c>
      <c r="CZ13">
        <f>IF(CV13="", "", (CU13-CV13)*1000/CT13)</f>
        <v/>
      </c>
    </row>
    <row r="14">
      <c r="B14">
        <f>B13+10</f>
        <v/>
      </c>
      <c r="C14">
        <f>D13</f>
        <v/>
      </c>
      <c r="H14">
        <f>IF(D14="", "", (C14-D14)*1000/(B14-B13))</f>
        <v/>
      </c>
      <c r="J14">
        <f>J13+10</f>
        <v/>
      </c>
      <c r="K14">
        <f>L13</f>
        <v/>
      </c>
      <c r="P14">
        <f>IF(L14="", "", (K14-L14)*1000/(J14-J13))</f>
        <v/>
      </c>
      <c r="R14">
        <f>R13+10</f>
        <v/>
      </c>
      <c r="S14">
        <f>T13</f>
        <v/>
      </c>
      <c r="X14">
        <f>IF(T14="", "", (S14-T14)*1000/(R14-R13))</f>
        <v/>
      </c>
      <c r="Z14">
        <f>Z13+10</f>
        <v/>
      </c>
      <c r="AA14">
        <f>AB13</f>
        <v/>
      </c>
      <c r="AF14">
        <f>IF(AB14="", "", (AA14-AB14)*1000/(Z14-Z13))</f>
        <v/>
      </c>
      <c r="AH14">
        <f>AH13+10</f>
        <v/>
      </c>
      <c r="AI14">
        <f>AJ13</f>
        <v/>
      </c>
      <c r="AN14">
        <f>IF(AJ14="", "", (AI14-AJ14)*1000/(AH14-AH13))</f>
        <v/>
      </c>
      <c r="AP14">
        <f>AP13+10</f>
        <v/>
      </c>
      <c r="AQ14">
        <f>AR13</f>
        <v/>
      </c>
      <c r="AV14">
        <f>IF(AR14="", "", (AQ14-AR14)*1000/(AP14-AP13))</f>
        <v/>
      </c>
      <c r="AX14">
        <f>AX13+10</f>
        <v/>
      </c>
      <c r="AY14">
        <f>AZ13</f>
        <v/>
      </c>
      <c r="BD14">
        <f>IF(AZ14="", "", (AY14-AZ14)*1000/(AX14-AX13))</f>
        <v/>
      </c>
      <c r="BF14">
        <f>BF13+10</f>
        <v/>
      </c>
      <c r="BG14">
        <f>BH13</f>
        <v/>
      </c>
      <c r="BL14">
        <f>IF(BH14="", "", (BG14-BH14)*1000/(BF14-BF13))</f>
        <v/>
      </c>
      <c r="BN14">
        <f>BN13+10</f>
        <v/>
      </c>
      <c r="BO14">
        <f>BP13</f>
        <v/>
      </c>
      <c r="BT14">
        <f>IF(BP14="", "", (BO14-BP14)*1000/(BN14-BN13))</f>
        <v/>
      </c>
      <c r="BV14">
        <f>BV13+10</f>
        <v/>
      </c>
      <c r="BW14">
        <f>BX13</f>
        <v/>
      </c>
      <c r="CB14">
        <f>IF(BX14="", "", (BW14-BX14)*1000/(BV14-BV13))</f>
        <v/>
      </c>
      <c r="CD14">
        <f>CD13+10</f>
        <v/>
      </c>
      <c r="CE14">
        <f>CF13</f>
        <v/>
      </c>
      <c r="CJ14">
        <f>IF(CF14="", "", (CE14-CF14)*1000/(CD14-CD13))</f>
        <v/>
      </c>
      <c r="CL14">
        <f>CL13+10</f>
        <v/>
      </c>
      <c r="CM14">
        <f>CN13</f>
        <v/>
      </c>
      <c r="CR14">
        <f>IF(CN14="", "", (CM14-CN14)*1000/(CL14-CL13))</f>
        <v/>
      </c>
      <c r="CT14">
        <f>CT13+10</f>
        <v/>
      </c>
      <c r="CU14">
        <f>CV13</f>
        <v/>
      </c>
      <c r="CZ14">
        <f>IF(CV14="", "", (CU14-CV14)*1000/(CT14-CT13))</f>
        <v/>
      </c>
    </row>
    <row r="15">
      <c r="B15">
        <f>B14+10</f>
        <v/>
      </c>
      <c r="C15">
        <f>D14</f>
        <v/>
      </c>
      <c r="H15">
        <f>IF(D15="", "", (C15-D15)*1000/(B15-B14))</f>
        <v/>
      </c>
      <c r="J15">
        <f>J14+10</f>
        <v/>
      </c>
      <c r="K15">
        <f>L14</f>
        <v/>
      </c>
      <c r="P15">
        <f>IF(L15="", "", (K15-L15)*1000/(J15-J14))</f>
        <v/>
      </c>
      <c r="R15">
        <f>R14+10</f>
        <v/>
      </c>
      <c r="S15">
        <f>T14</f>
        <v/>
      </c>
      <c r="X15">
        <f>IF(T15="", "", (S15-T15)*1000/(R15-R14))</f>
        <v/>
      </c>
      <c r="Z15">
        <f>Z14+10</f>
        <v/>
      </c>
      <c r="AA15">
        <f>AB14</f>
        <v/>
      </c>
      <c r="AF15">
        <f>IF(AB15="", "", (AA15-AB15)*1000/(Z15-Z14))</f>
        <v/>
      </c>
      <c r="AH15">
        <f>AH14+10</f>
        <v/>
      </c>
      <c r="AI15">
        <f>AJ14</f>
        <v/>
      </c>
      <c r="AN15">
        <f>IF(AJ15="", "", (AI15-AJ15)*1000/(AH15-AH14))</f>
        <v/>
      </c>
      <c r="AP15">
        <f>AP14+10</f>
        <v/>
      </c>
      <c r="AQ15">
        <f>AR14</f>
        <v/>
      </c>
      <c r="AV15">
        <f>IF(AR15="", "", (AQ15-AR15)*1000/(AP15-AP14))</f>
        <v/>
      </c>
      <c r="AX15">
        <f>AX14+10</f>
        <v/>
      </c>
      <c r="AY15">
        <f>AZ14</f>
        <v/>
      </c>
      <c r="BD15">
        <f>IF(AZ15="", "", (AY15-AZ15)*1000/(AX15-AX14))</f>
        <v/>
      </c>
      <c r="BF15">
        <f>BF14+10</f>
        <v/>
      </c>
      <c r="BG15">
        <f>BH14</f>
        <v/>
      </c>
      <c r="BL15">
        <f>IF(BH15="", "", (BG15-BH15)*1000/(BF15-BF14))</f>
        <v/>
      </c>
      <c r="BN15">
        <f>BN14+10</f>
        <v/>
      </c>
      <c r="BO15">
        <f>BP14</f>
        <v/>
      </c>
      <c r="BT15">
        <f>IF(BP15="", "", (BO15-BP15)*1000/(BN15-BN14))</f>
        <v/>
      </c>
      <c r="BV15">
        <f>BV14+10</f>
        <v/>
      </c>
      <c r="BW15">
        <f>BX14</f>
        <v/>
      </c>
      <c r="CB15">
        <f>IF(BX15="", "", (BW15-BX15)*1000/(BV15-BV14))</f>
        <v/>
      </c>
      <c r="CD15">
        <f>CD14+10</f>
        <v/>
      </c>
      <c r="CE15">
        <f>CF14</f>
        <v/>
      </c>
      <c r="CJ15">
        <f>IF(CF15="", "", (CE15-CF15)*1000/(CD15-CD14))</f>
        <v/>
      </c>
      <c r="CL15">
        <f>CL14+10</f>
        <v/>
      </c>
      <c r="CM15">
        <f>CN14</f>
        <v/>
      </c>
      <c r="CR15">
        <f>IF(CN15="", "", (CM15-CN15)*1000/(CL15-CL14))</f>
        <v/>
      </c>
      <c r="CT15">
        <f>CT14+10</f>
        <v/>
      </c>
      <c r="CU15">
        <f>CV14</f>
        <v/>
      </c>
      <c r="CZ15">
        <f>IF(CV15="", "", (CU15-CV15)*1000/(CT15-CT14))</f>
        <v/>
      </c>
    </row>
    <row r="16">
      <c r="B16">
        <f>B15+10</f>
        <v/>
      </c>
      <c r="C16">
        <f>D15</f>
        <v/>
      </c>
      <c r="H16">
        <f>IF(D16="", "", (C16-D16)*1000/(B16-B15))</f>
        <v/>
      </c>
      <c r="J16">
        <f>J15+10</f>
        <v/>
      </c>
      <c r="K16">
        <f>L15</f>
        <v/>
      </c>
      <c r="P16">
        <f>IF(L16="", "", (K16-L16)*1000/(J16-J15))</f>
        <v/>
      </c>
      <c r="R16">
        <f>R15+10</f>
        <v/>
      </c>
      <c r="S16">
        <f>T15</f>
        <v/>
      </c>
      <c r="X16">
        <f>IF(T16="", "", (S16-T16)*1000/(R16-R15))</f>
        <v/>
      </c>
      <c r="Z16">
        <f>Z15+10</f>
        <v/>
      </c>
      <c r="AA16">
        <f>AB15</f>
        <v/>
      </c>
      <c r="AF16">
        <f>IF(AB16="", "", (AA16-AB16)*1000/(Z16-Z15))</f>
        <v/>
      </c>
      <c r="AH16">
        <f>AH15+10</f>
        <v/>
      </c>
      <c r="AI16">
        <f>AJ15</f>
        <v/>
      </c>
      <c r="AN16">
        <f>IF(AJ16="", "", (AI16-AJ16)*1000/(AH16-AH15))</f>
        <v/>
      </c>
      <c r="AP16">
        <f>AP15+10</f>
        <v/>
      </c>
      <c r="AQ16">
        <f>AR15</f>
        <v/>
      </c>
      <c r="AV16">
        <f>IF(AR16="", "", (AQ16-AR16)*1000/(AP16-AP15))</f>
        <v/>
      </c>
      <c r="AX16">
        <f>AX15+10</f>
        <v/>
      </c>
      <c r="AY16">
        <f>AZ15</f>
        <v/>
      </c>
      <c r="BD16">
        <f>IF(AZ16="", "", (AY16-AZ16)*1000/(AX16-AX15))</f>
        <v/>
      </c>
      <c r="BF16">
        <f>BF15+10</f>
        <v/>
      </c>
      <c r="BG16">
        <f>BH15</f>
        <v/>
      </c>
      <c r="BL16">
        <f>IF(BH16="", "", (BG16-BH16)*1000/(BF16-BF15))</f>
        <v/>
      </c>
      <c r="BN16">
        <f>BN15+10</f>
        <v/>
      </c>
      <c r="BO16">
        <f>BP15</f>
        <v/>
      </c>
      <c r="BT16">
        <f>IF(BP16="", "", (BO16-BP16)*1000/(BN16-BN15))</f>
        <v/>
      </c>
      <c r="BV16">
        <f>BV15+10</f>
        <v/>
      </c>
      <c r="BW16">
        <f>BX15</f>
        <v/>
      </c>
      <c r="CB16">
        <f>IF(BX16="", "", (BW16-BX16)*1000/(BV16-BV15))</f>
        <v/>
      </c>
      <c r="CD16">
        <f>CD15+10</f>
        <v/>
      </c>
      <c r="CE16">
        <f>CF15</f>
        <v/>
      </c>
      <c r="CJ16">
        <f>IF(CF16="", "", (CE16-CF16)*1000/(CD16-CD15))</f>
        <v/>
      </c>
      <c r="CL16">
        <f>CL15+10</f>
        <v/>
      </c>
      <c r="CM16">
        <f>CN15</f>
        <v/>
      </c>
      <c r="CR16">
        <f>IF(CN16="", "", (CM16-CN16)*1000/(CL16-CL15))</f>
        <v/>
      </c>
      <c r="CT16">
        <f>CT15+10</f>
        <v/>
      </c>
      <c r="CU16">
        <f>CV15</f>
        <v/>
      </c>
      <c r="CZ16">
        <f>IF(CV16="", "", (CU16-CV16)*1000/(CT16-CT15))</f>
        <v/>
      </c>
    </row>
    <row r="17">
      <c r="B17">
        <f>B16+10</f>
        <v/>
      </c>
      <c r="C17">
        <f>D16</f>
        <v/>
      </c>
      <c r="H17">
        <f>IF(D17="", "", (C17-D17)*1000/(B17-B16))</f>
        <v/>
      </c>
      <c r="J17">
        <f>J16+10</f>
        <v/>
      </c>
      <c r="K17">
        <f>L16</f>
        <v/>
      </c>
      <c r="P17">
        <f>IF(L17="", "", (K17-L17)*1000/(J17-J16))</f>
        <v/>
      </c>
      <c r="R17">
        <f>R16+10</f>
        <v/>
      </c>
      <c r="S17">
        <f>T16</f>
        <v/>
      </c>
      <c r="X17">
        <f>IF(T17="", "", (S17-T17)*1000/(R17-R16))</f>
        <v/>
      </c>
      <c r="Z17">
        <f>Z16+10</f>
        <v/>
      </c>
      <c r="AA17">
        <f>AB16</f>
        <v/>
      </c>
      <c r="AF17">
        <f>IF(AB17="", "", (AA17-AB17)*1000/(Z17-Z16))</f>
        <v/>
      </c>
      <c r="AH17">
        <f>AH16+10</f>
        <v/>
      </c>
      <c r="AI17">
        <f>AJ16</f>
        <v/>
      </c>
      <c r="AN17">
        <f>IF(AJ17="", "", (AI17-AJ17)*1000/(AH17-AH16))</f>
        <v/>
      </c>
      <c r="AP17">
        <f>AP16+10</f>
        <v/>
      </c>
      <c r="AQ17">
        <f>AR16</f>
        <v/>
      </c>
      <c r="AV17">
        <f>IF(AR17="", "", (AQ17-AR17)*1000/(AP17-AP16))</f>
        <v/>
      </c>
      <c r="AX17">
        <f>AX16+10</f>
        <v/>
      </c>
      <c r="AY17">
        <f>AZ16</f>
        <v/>
      </c>
      <c r="BD17">
        <f>IF(AZ17="", "", (AY17-AZ17)*1000/(AX17-AX16))</f>
        <v/>
      </c>
      <c r="BF17">
        <f>BF16+10</f>
        <v/>
      </c>
      <c r="BG17">
        <f>BH16</f>
        <v/>
      </c>
      <c r="BL17">
        <f>IF(BH17="", "", (BG17-BH17)*1000/(BF17-BF16))</f>
        <v/>
      </c>
      <c r="BN17">
        <f>BN16+10</f>
        <v/>
      </c>
      <c r="BO17">
        <f>BP16</f>
        <v/>
      </c>
      <c r="BT17">
        <f>IF(BP17="", "", (BO17-BP17)*1000/(BN17-BN16))</f>
        <v/>
      </c>
      <c r="BV17">
        <f>BV16+10</f>
        <v/>
      </c>
      <c r="BW17">
        <f>BX16</f>
        <v/>
      </c>
      <c r="CB17">
        <f>IF(BX17="", "", (BW17-BX17)*1000/(BV17-BV16))</f>
        <v/>
      </c>
      <c r="CD17">
        <f>CD16+10</f>
        <v/>
      </c>
      <c r="CE17">
        <f>CF16</f>
        <v/>
      </c>
      <c r="CJ17">
        <f>IF(CF17="", "", (CE17-CF17)*1000/(CD17-CD16))</f>
        <v/>
      </c>
      <c r="CL17">
        <f>CL16+10</f>
        <v/>
      </c>
      <c r="CM17">
        <f>CN16</f>
        <v/>
      </c>
      <c r="CR17">
        <f>IF(CN17="", "", (CM17-CN17)*1000/(CL17-CL16))</f>
        <v/>
      </c>
      <c r="CT17">
        <f>CT16+10</f>
        <v/>
      </c>
      <c r="CU17">
        <f>CV16</f>
        <v/>
      </c>
      <c r="CZ17">
        <f>IF(CV17="", "", (CU17-CV17)*1000/(CT17-CT16))</f>
        <v/>
      </c>
    </row>
    <row r="18">
      <c r="B18">
        <f>B17+10</f>
        <v/>
      </c>
      <c r="C18">
        <f>D17</f>
        <v/>
      </c>
      <c r="H18">
        <f>IF(D18="", "", (C18-D18)*1000/(B18-B17))</f>
        <v/>
      </c>
      <c r="J18">
        <f>J17+10</f>
        <v/>
      </c>
      <c r="K18">
        <f>L17</f>
        <v/>
      </c>
      <c r="P18">
        <f>IF(L18="", "", (K18-L18)*1000/(J18-J17))</f>
        <v/>
      </c>
      <c r="R18">
        <f>R17+10</f>
        <v/>
      </c>
      <c r="S18">
        <f>T17</f>
        <v/>
      </c>
      <c r="X18">
        <f>IF(T18="", "", (S18-T18)*1000/(R18-R17))</f>
        <v/>
      </c>
      <c r="Z18">
        <f>Z17+10</f>
        <v/>
      </c>
      <c r="AA18">
        <f>AB17</f>
        <v/>
      </c>
      <c r="AF18">
        <f>IF(AB18="", "", (AA18-AB18)*1000/(Z18-Z17))</f>
        <v/>
      </c>
      <c r="AH18">
        <f>AH17+10</f>
        <v/>
      </c>
      <c r="AI18">
        <f>AJ17</f>
        <v/>
      </c>
      <c r="AN18">
        <f>IF(AJ18="", "", (AI18-AJ18)*1000/(AH18-AH17))</f>
        <v/>
      </c>
      <c r="AP18">
        <f>AP17+10</f>
        <v/>
      </c>
      <c r="AQ18">
        <f>AR17</f>
        <v/>
      </c>
      <c r="AV18">
        <f>IF(AR18="", "", (AQ18-AR18)*1000/(AP18-AP17))</f>
        <v/>
      </c>
      <c r="AX18">
        <f>AX17+10</f>
        <v/>
      </c>
      <c r="AY18">
        <f>AZ17</f>
        <v/>
      </c>
      <c r="BD18">
        <f>IF(AZ18="", "", (AY18-AZ18)*1000/(AX18-AX17))</f>
        <v/>
      </c>
      <c r="BF18">
        <f>BF17+10</f>
        <v/>
      </c>
      <c r="BG18">
        <f>BH17</f>
        <v/>
      </c>
      <c r="BL18">
        <f>IF(BH18="", "", (BG18-BH18)*1000/(BF18-BF17))</f>
        <v/>
      </c>
      <c r="BN18">
        <f>BN17+10</f>
        <v/>
      </c>
      <c r="BO18">
        <f>BP17</f>
        <v/>
      </c>
      <c r="BT18">
        <f>IF(BP18="", "", (BO18-BP18)*1000/(BN18-BN17))</f>
        <v/>
      </c>
      <c r="BV18">
        <f>BV17+10</f>
        <v/>
      </c>
      <c r="BW18">
        <f>BX17</f>
        <v/>
      </c>
      <c r="CB18">
        <f>IF(BX18="", "", (BW18-BX18)*1000/(BV18-BV17))</f>
        <v/>
      </c>
      <c r="CD18">
        <f>CD17+10</f>
        <v/>
      </c>
      <c r="CE18">
        <f>CF17</f>
        <v/>
      </c>
      <c r="CJ18">
        <f>IF(CF18="", "", (CE18-CF18)*1000/(CD18-CD17))</f>
        <v/>
      </c>
      <c r="CL18">
        <f>CL17+10</f>
        <v/>
      </c>
      <c r="CM18">
        <f>CN17</f>
        <v/>
      </c>
      <c r="CR18">
        <f>IF(CN18="", "", (CM18-CN18)*1000/(CL18-CL17))</f>
        <v/>
      </c>
      <c r="CT18">
        <f>CT17+10</f>
        <v/>
      </c>
      <c r="CU18">
        <f>CV17</f>
        <v/>
      </c>
      <c r="CZ18">
        <f>IF(CV18="", "", (CU18-CV18)*1000/(CT18-CT17))</f>
        <v/>
      </c>
    </row>
    <row r="19">
      <c r="B19">
        <f>B18+10</f>
        <v/>
      </c>
      <c r="C19">
        <f>D18</f>
        <v/>
      </c>
      <c r="H19">
        <f>IF(D19="", "", (C19-D19)*1000/(B19-B18))</f>
        <v/>
      </c>
      <c r="J19">
        <f>J18+10</f>
        <v/>
      </c>
      <c r="K19">
        <f>L18</f>
        <v/>
      </c>
      <c r="P19">
        <f>IF(L19="", "", (K19-L19)*1000/(J19-J18))</f>
        <v/>
      </c>
      <c r="R19">
        <f>R18+10</f>
        <v/>
      </c>
      <c r="S19">
        <f>T18</f>
        <v/>
      </c>
      <c r="X19">
        <f>IF(T19="", "", (S19-T19)*1000/(R19-R18))</f>
        <v/>
      </c>
      <c r="Z19">
        <f>Z18+10</f>
        <v/>
      </c>
      <c r="AA19">
        <f>AB18</f>
        <v/>
      </c>
      <c r="AF19">
        <f>IF(AB19="", "", (AA19-AB19)*1000/(Z19-Z18))</f>
        <v/>
      </c>
      <c r="AH19">
        <f>AH18+10</f>
        <v/>
      </c>
      <c r="AI19">
        <f>AJ18</f>
        <v/>
      </c>
      <c r="AN19">
        <f>IF(AJ19="", "", (AI19-AJ19)*1000/(AH19-AH18))</f>
        <v/>
      </c>
      <c r="AP19">
        <f>AP18+10</f>
        <v/>
      </c>
      <c r="AQ19">
        <f>AR18</f>
        <v/>
      </c>
      <c r="AV19">
        <f>IF(AR19="", "", (AQ19-AR19)*1000/(AP19-AP18))</f>
        <v/>
      </c>
      <c r="AX19">
        <f>AX18+10</f>
        <v/>
      </c>
      <c r="AY19">
        <f>AZ18</f>
        <v/>
      </c>
      <c r="BD19">
        <f>IF(AZ19="", "", (AY19-AZ19)*1000/(AX19-AX18))</f>
        <v/>
      </c>
      <c r="BF19">
        <f>BF18+10</f>
        <v/>
      </c>
      <c r="BG19">
        <f>BH18</f>
        <v/>
      </c>
      <c r="BL19">
        <f>IF(BH19="", "", (BG19-BH19)*1000/(BF19-BF18))</f>
        <v/>
      </c>
      <c r="BN19">
        <f>BN18+10</f>
        <v/>
      </c>
      <c r="BO19">
        <f>BP18</f>
        <v/>
      </c>
      <c r="BT19">
        <f>IF(BP19="", "", (BO19-BP19)*1000/(BN19-BN18))</f>
        <v/>
      </c>
      <c r="BV19">
        <f>BV18+10</f>
        <v/>
      </c>
      <c r="BW19">
        <f>BX18</f>
        <v/>
      </c>
      <c r="CB19">
        <f>IF(BX19="", "", (BW19-BX19)*1000/(BV19-BV18))</f>
        <v/>
      </c>
      <c r="CD19">
        <f>CD18+10</f>
        <v/>
      </c>
      <c r="CE19">
        <f>CF18</f>
        <v/>
      </c>
      <c r="CJ19">
        <f>IF(CF19="", "", (CE19-CF19)*1000/(CD19-CD18))</f>
        <v/>
      </c>
      <c r="CL19">
        <f>CL18+10</f>
        <v/>
      </c>
      <c r="CM19">
        <f>CN18</f>
        <v/>
      </c>
      <c r="CR19">
        <f>IF(CN19="", "", (CM19-CN19)*1000/(CL19-CL18))</f>
        <v/>
      </c>
      <c r="CT19">
        <f>CT18+10</f>
        <v/>
      </c>
      <c r="CU19">
        <f>CV18</f>
        <v/>
      </c>
      <c r="CZ19">
        <f>IF(CV19="", "", (CU19-CV19)*1000/(CT19-CT18))</f>
        <v/>
      </c>
    </row>
    <row r="20">
      <c r="B20">
        <f>B19+10</f>
        <v/>
      </c>
      <c r="C20">
        <f>D19</f>
        <v/>
      </c>
      <c r="H20">
        <f>IF(D20="", "", (C20-D20)*1000/(B20-B19))</f>
        <v/>
      </c>
      <c r="J20">
        <f>J19+10</f>
        <v/>
      </c>
      <c r="K20">
        <f>L19</f>
        <v/>
      </c>
      <c r="P20">
        <f>IF(L20="", "", (K20-L20)*1000/(J20-J19))</f>
        <v/>
      </c>
      <c r="R20">
        <f>R19+10</f>
        <v/>
      </c>
      <c r="S20">
        <f>T19</f>
        <v/>
      </c>
      <c r="X20">
        <f>IF(T20="", "", (S20-T20)*1000/(R20-R19))</f>
        <v/>
      </c>
      <c r="Z20">
        <f>Z19+10</f>
        <v/>
      </c>
      <c r="AA20">
        <f>AB19</f>
        <v/>
      </c>
      <c r="AF20">
        <f>IF(AB20="", "", (AA20-AB20)*1000/(Z20-Z19))</f>
        <v/>
      </c>
      <c r="AH20">
        <f>AH19+10</f>
        <v/>
      </c>
      <c r="AI20">
        <f>AJ19</f>
        <v/>
      </c>
      <c r="AN20">
        <f>IF(AJ20="", "", (AI20-AJ20)*1000/(AH20-AH19))</f>
        <v/>
      </c>
      <c r="AP20">
        <f>AP19+10</f>
        <v/>
      </c>
      <c r="AQ20">
        <f>AR19</f>
        <v/>
      </c>
      <c r="AV20">
        <f>IF(AR20="", "", (AQ20-AR20)*1000/(AP20-AP19))</f>
        <v/>
      </c>
      <c r="AX20">
        <f>AX19+10</f>
        <v/>
      </c>
      <c r="AY20">
        <f>AZ19</f>
        <v/>
      </c>
      <c r="BD20">
        <f>IF(AZ20="", "", (AY20-AZ20)*1000/(AX20-AX19))</f>
        <v/>
      </c>
      <c r="BF20">
        <f>BF19+10</f>
        <v/>
      </c>
      <c r="BG20">
        <f>BH19</f>
        <v/>
      </c>
      <c r="BL20">
        <f>IF(BH20="", "", (BG20-BH20)*1000/(BF20-BF19))</f>
        <v/>
      </c>
      <c r="BN20">
        <f>BN19+10</f>
        <v/>
      </c>
      <c r="BO20">
        <f>BP19</f>
        <v/>
      </c>
      <c r="BT20">
        <f>IF(BP20="", "", (BO20-BP20)*1000/(BN20-BN19))</f>
        <v/>
      </c>
      <c r="BV20">
        <f>BV19+10</f>
        <v/>
      </c>
      <c r="BW20">
        <f>BX19</f>
        <v/>
      </c>
      <c r="CB20">
        <f>IF(BX20="", "", (BW20-BX20)*1000/(BV20-BV19))</f>
        <v/>
      </c>
      <c r="CD20">
        <f>CD19+10</f>
        <v/>
      </c>
      <c r="CE20">
        <f>CF19</f>
        <v/>
      </c>
      <c r="CJ20">
        <f>IF(CF20="", "", (CE20-CF20)*1000/(CD20-CD19))</f>
        <v/>
      </c>
      <c r="CL20">
        <f>CL19+10</f>
        <v/>
      </c>
      <c r="CM20">
        <f>CN19</f>
        <v/>
      </c>
      <c r="CR20">
        <f>IF(CN20="", "", (CM20-CN20)*1000/(CL20-CL19))</f>
        <v/>
      </c>
      <c r="CT20">
        <f>CT19+10</f>
        <v/>
      </c>
      <c r="CU20">
        <f>CV19</f>
        <v/>
      </c>
      <c r="CZ20">
        <f>IF(CV20="", "", (CU20-CV20)*1000/(CT20-CT19))</f>
        <v/>
      </c>
    </row>
    <row r="21">
      <c r="B21">
        <f>B20+10</f>
        <v/>
      </c>
      <c r="C21">
        <f>D20</f>
        <v/>
      </c>
      <c r="H21">
        <f>IF(D21="", "", (C21-D21)*1000/(B21-B20))</f>
        <v/>
      </c>
      <c r="J21">
        <f>J20+10</f>
        <v/>
      </c>
      <c r="K21">
        <f>L20</f>
        <v/>
      </c>
      <c r="P21">
        <f>IF(L21="", "", (K21-L21)*1000/(J21-J20))</f>
        <v/>
      </c>
      <c r="R21">
        <f>R20+10</f>
        <v/>
      </c>
      <c r="S21">
        <f>T20</f>
        <v/>
      </c>
      <c r="X21">
        <f>IF(T21="", "", (S21-T21)*1000/(R21-R20))</f>
        <v/>
      </c>
      <c r="Z21">
        <f>Z20+10</f>
        <v/>
      </c>
      <c r="AA21">
        <f>AB20</f>
        <v/>
      </c>
      <c r="AF21">
        <f>IF(AB21="", "", (AA21-AB21)*1000/(Z21-Z20))</f>
        <v/>
      </c>
      <c r="AH21">
        <f>AH20+10</f>
        <v/>
      </c>
      <c r="AI21">
        <f>AJ20</f>
        <v/>
      </c>
      <c r="AN21">
        <f>IF(AJ21="", "", (AI21-AJ21)*1000/(AH21-AH20))</f>
        <v/>
      </c>
      <c r="AP21">
        <f>AP20+10</f>
        <v/>
      </c>
      <c r="AQ21">
        <f>AR20</f>
        <v/>
      </c>
      <c r="AV21">
        <f>IF(AR21="", "", (AQ21-AR21)*1000/(AP21-AP20))</f>
        <v/>
      </c>
      <c r="AX21">
        <f>AX20+10</f>
        <v/>
      </c>
      <c r="AY21">
        <f>AZ20</f>
        <v/>
      </c>
      <c r="BD21">
        <f>IF(AZ21="", "", (AY21-AZ21)*1000/(AX21-AX20))</f>
        <v/>
      </c>
      <c r="BF21">
        <f>BF20+10</f>
        <v/>
      </c>
      <c r="BG21">
        <f>BH20</f>
        <v/>
      </c>
      <c r="BL21">
        <f>IF(BH21="", "", (BG21-BH21)*1000/(BF21-BF20))</f>
        <v/>
      </c>
      <c r="BN21">
        <f>BN20+10</f>
        <v/>
      </c>
      <c r="BO21">
        <f>BP20</f>
        <v/>
      </c>
      <c r="BT21">
        <f>IF(BP21="", "", (BO21-BP21)*1000/(BN21-BN20))</f>
        <v/>
      </c>
      <c r="BV21">
        <f>BV20+10</f>
        <v/>
      </c>
      <c r="BW21">
        <f>BX20</f>
        <v/>
      </c>
      <c r="CB21">
        <f>IF(BX21="", "", (BW21-BX21)*1000/(BV21-BV20))</f>
        <v/>
      </c>
      <c r="CD21">
        <f>CD20+10</f>
        <v/>
      </c>
      <c r="CE21">
        <f>CF20</f>
        <v/>
      </c>
      <c r="CJ21">
        <f>IF(CF21="", "", (CE21-CF21)*1000/(CD21-CD20))</f>
        <v/>
      </c>
      <c r="CL21">
        <f>CL20+10</f>
        <v/>
      </c>
      <c r="CM21">
        <f>CN20</f>
        <v/>
      </c>
      <c r="CR21">
        <f>IF(CN21="", "", (CM21-CN21)*1000/(CL21-CL20))</f>
        <v/>
      </c>
      <c r="CT21">
        <f>CT20+10</f>
        <v/>
      </c>
      <c r="CU21">
        <f>CV20</f>
        <v/>
      </c>
      <c r="CZ21">
        <f>IF(CV21="", "", (CU21-CV21)*1000/(CT21-CT20))</f>
        <v/>
      </c>
    </row>
    <row r="22">
      <c r="B22">
        <f>B21+10</f>
        <v/>
      </c>
      <c r="C22">
        <f>D21</f>
        <v/>
      </c>
      <c r="H22">
        <f>IF(D22="", "", (C22-D22)*1000/(B22-B21))</f>
        <v/>
      </c>
      <c r="J22">
        <f>J21+10</f>
        <v/>
      </c>
      <c r="K22">
        <f>L21</f>
        <v/>
      </c>
      <c r="P22">
        <f>IF(L22="", "", (K22-L22)*1000/(J22-J21))</f>
        <v/>
      </c>
      <c r="R22">
        <f>R21+10</f>
        <v/>
      </c>
      <c r="S22">
        <f>T21</f>
        <v/>
      </c>
      <c r="X22">
        <f>IF(T22="", "", (S22-T22)*1000/(R22-R21))</f>
        <v/>
      </c>
      <c r="Z22">
        <f>Z21+10</f>
        <v/>
      </c>
      <c r="AA22">
        <f>AB21</f>
        <v/>
      </c>
      <c r="AF22">
        <f>IF(AB22="", "", (AA22-AB22)*1000/(Z22-Z21))</f>
        <v/>
      </c>
      <c r="AH22">
        <f>AH21+10</f>
        <v/>
      </c>
      <c r="AI22">
        <f>AJ21</f>
        <v/>
      </c>
      <c r="AN22">
        <f>IF(AJ22="", "", (AI22-AJ22)*1000/(AH22-AH21))</f>
        <v/>
      </c>
      <c r="AP22">
        <f>AP21+10</f>
        <v/>
      </c>
      <c r="AQ22">
        <f>AR21</f>
        <v/>
      </c>
      <c r="AV22">
        <f>IF(AR22="", "", (AQ22-AR22)*1000/(AP22-AP21))</f>
        <v/>
      </c>
      <c r="AX22">
        <f>AX21+10</f>
        <v/>
      </c>
      <c r="AY22">
        <f>AZ21</f>
        <v/>
      </c>
      <c r="BD22">
        <f>IF(AZ22="", "", (AY22-AZ22)*1000/(AX22-AX21))</f>
        <v/>
      </c>
      <c r="BF22">
        <f>BF21+10</f>
        <v/>
      </c>
      <c r="BG22">
        <f>BH21</f>
        <v/>
      </c>
      <c r="BL22">
        <f>IF(BH22="", "", (BG22-BH22)*1000/(BF22-BF21))</f>
        <v/>
      </c>
      <c r="BN22">
        <f>BN21+10</f>
        <v/>
      </c>
      <c r="BO22">
        <f>BP21</f>
        <v/>
      </c>
      <c r="BT22">
        <f>IF(BP22="", "", (BO22-BP22)*1000/(BN22-BN21))</f>
        <v/>
      </c>
      <c r="BV22">
        <f>BV21+10</f>
        <v/>
      </c>
      <c r="BW22">
        <f>BX21</f>
        <v/>
      </c>
      <c r="CB22">
        <f>IF(BX22="", "", (BW22-BX22)*1000/(BV22-BV21))</f>
        <v/>
      </c>
      <c r="CD22">
        <f>CD21+10</f>
        <v/>
      </c>
      <c r="CE22">
        <f>CF21</f>
        <v/>
      </c>
      <c r="CJ22">
        <f>IF(CF22="", "", (CE22-CF22)*1000/(CD22-CD21))</f>
        <v/>
      </c>
      <c r="CL22">
        <f>CL21+10</f>
        <v/>
      </c>
      <c r="CM22">
        <f>CN21</f>
        <v/>
      </c>
      <c r="CR22">
        <f>IF(CN22="", "", (CM22-CN22)*1000/(CL22-CL21))</f>
        <v/>
      </c>
      <c r="CT22">
        <f>CT21+10</f>
        <v/>
      </c>
      <c r="CU22">
        <f>CV21</f>
        <v/>
      </c>
      <c r="CZ22">
        <f>IF(CV22="", "", (CU22-CV22)*1000/(CT22-CT21))</f>
        <v/>
      </c>
    </row>
    <row r="23">
      <c r="B23">
        <f>B22+10</f>
        <v/>
      </c>
      <c r="C23">
        <f>D22</f>
        <v/>
      </c>
      <c r="H23">
        <f>IF(D23="", "", (C23-D23)*1000/(B23-B22))</f>
        <v/>
      </c>
      <c r="J23">
        <f>J22+10</f>
        <v/>
      </c>
      <c r="K23">
        <f>L22</f>
        <v/>
      </c>
      <c r="P23">
        <f>IF(L23="", "", (K23-L23)*1000/(J23-J22))</f>
        <v/>
      </c>
      <c r="R23">
        <f>R22+10</f>
        <v/>
      </c>
      <c r="S23">
        <f>T22</f>
        <v/>
      </c>
      <c r="X23">
        <f>IF(T23="", "", (S23-T23)*1000/(R23-R22))</f>
        <v/>
      </c>
      <c r="Z23">
        <f>Z22+10</f>
        <v/>
      </c>
      <c r="AA23">
        <f>AB22</f>
        <v/>
      </c>
      <c r="AF23">
        <f>IF(AB23="", "", (AA23-AB23)*1000/(Z23-Z22))</f>
        <v/>
      </c>
      <c r="AH23">
        <f>AH22+10</f>
        <v/>
      </c>
      <c r="AI23">
        <f>AJ22</f>
        <v/>
      </c>
      <c r="AN23">
        <f>IF(AJ23="", "", (AI23-AJ23)*1000/(AH23-AH22))</f>
        <v/>
      </c>
      <c r="AP23">
        <f>AP22+10</f>
        <v/>
      </c>
      <c r="AQ23">
        <f>AR22</f>
        <v/>
      </c>
      <c r="AV23">
        <f>IF(AR23="", "", (AQ23-AR23)*1000/(AP23-AP22))</f>
        <v/>
      </c>
      <c r="AX23">
        <f>AX22+10</f>
        <v/>
      </c>
      <c r="AY23">
        <f>AZ22</f>
        <v/>
      </c>
      <c r="BD23">
        <f>IF(AZ23="", "", (AY23-AZ23)*1000/(AX23-AX22))</f>
        <v/>
      </c>
      <c r="BF23">
        <f>BF22+10</f>
        <v/>
      </c>
      <c r="BG23">
        <f>BH22</f>
        <v/>
      </c>
      <c r="BL23">
        <f>IF(BH23="", "", (BG23-BH23)*1000/(BF23-BF22))</f>
        <v/>
      </c>
      <c r="BN23">
        <f>BN22+10</f>
        <v/>
      </c>
      <c r="BO23">
        <f>BP22</f>
        <v/>
      </c>
      <c r="BT23">
        <f>IF(BP23="", "", (BO23-BP23)*1000/(BN23-BN22))</f>
        <v/>
      </c>
      <c r="BV23">
        <f>BV22+10</f>
        <v/>
      </c>
      <c r="BW23">
        <f>BX22</f>
        <v/>
      </c>
      <c r="CB23">
        <f>IF(BX23="", "", (BW23-BX23)*1000/(BV23-BV22))</f>
        <v/>
      </c>
      <c r="CD23">
        <f>CD22+10</f>
        <v/>
      </c>
      <c r="CE23">
        <f>CF22</f>
        <v/>
      </c>
      <c r="CJ23">
        <f>IF(CF23="", "", (CE23-CF23)*1000/(CD23-CD22))</f>
        <v/>
      </c>
      <c r="CL23">
        <f>CL22+10</f>
        <v/>
      </c>
      <c r="CM23">
        <f>CN22</f>
        <v/>
      </c>
      <c r="CR23">
        <f>IF(CN23="", "", (CM23-CN23)*1000/(CL23-CL22))</f>
        <v/>
      </c>
      <c r="CT23">
        <f>CT22+10</f>
        <v/>
      </c>
      <c r="CU23">
        <f>CV22</f>
        <v/>
      </c>
      <c r="CZ23">
        <f>IF(CV23="", "", (CU23-CV23)*1000/(CT23-CT22))</f>
        <v/>
      </c>
    </row>
    <row r="24">
      <c r="B24">
        <f>B23+10</f>
        <v/>
      </c>
      <c r="C24">
        <f>D23</f>
        <v/>
      </c>
      <c r="H24">
        <f>IF(D24="", "", (C24-D24)*1000/(B24-B23))</f>
        <v/>
      </c>
      <c r="J24">
        <f>J23+10</f>
        <v/>
      </c>
      <c r="K24">
        <f>L23</f>
        <v/>
      </c>
      <c r="P24">
        <f>IF(L24="", "", (K24-L24)*1000/(J24-J23))</f>
        <v/>
      </c>
      <c r="R24">
        <f>R23+10</f>
        <v/>
      </c>
      <c r="S24">
        <f>T23</f>
        <v/>
      </c>
      <c r="X24">
        <f>IF(T24="", "", (S24-T24)*1000/(R24-R23))</f>
        <v/>
      </c>
      <c r="Z24">
        <f>Z23+10</f>
        <v/>
      </c>
      <c r="AA24">
        <f>AB23</f>
        <v/>
      </c>
      <c r="AF24">
        <f>IF(AB24="", "", (AA24-AB24)*1000/(Z24-Z23))</f>
        <v/>
      </c>
      <c r="AH24">
        <f>AH23+10</f>
        <v/>
      </c>
      <c r="AI24">
        <f>AJ23</f>
        <v/>
      </c>
      <c r="AN24">
        <f>IF(AJ24="", "", (AI24-AJ24)*1000/(AH24-AH23))</f>
        <v/>
      </c>
      <c r="AP24">
        <f>AP23+10</f>
        <v/>
      </c>
      <c r="AQ24">
        <f>AR23</f>
        <v/>
      </c>
      <c r="AV24">
        <f>IF(AR24="", "", (AQ24-AR24)*1000/(AP24-AP23))</f>
        <v/>
      </c>
      <c r="AX24">
        <f>AX23+10</f>
        <v/>
      </c>
      <c r="AY24">
        <f>AZ23</f>
        <v/>
      </c>
      <c r="BD24">
        <f>IF(AZ24="", "", (AY24-AZ24)*1000/(AX24-AX23))</f>
        <v/>
      </c>
      <c r="BF24">
        <f>BF23+10</f>
        <v/>
      </c>
      <c r="BG24">
        <f>BH23</f>
        <v/>
      </c>
      <c r="BL24">
        <f>IF(BH24="", "", (BG24-BH24)*1000/(BF24-BF23))</f>
        <v/>
      </c>
      <c r="BN24">
        <f>BN23+10</f>
        <v/>
      </c>
      <c r="BO24">
        <f>BP23</f>
        <v/>
      </c>
      <c r="BT24">
        <f>IF(BP24="", "", (BO24-BP24)*1000/(BN24-BN23))</f>
        <v/>
      </c>
      <c r="BV24">
        <f>BV23+10</f>
        <v/>
      </c>
      <c r="BW24">
        <f>BX23</f>
        <v/>
      </c>
      <c r="CB24">
        <f>IF(BX24="", "", (BW24-BX24)*1000/(BV24-BV23))</f>
        <v/>
      </c>
      <c r="CD24">
        <f>CD23+10</f>
        <v/>
      </c>
      <c r="CE24">
        <f>CF23</f>
        <v/>
      </c>
      <c r="CJ24">
        <f>IF(CF24="", "", (CE24-CF24)*1000/(CD24-CD23))</f>
        <v/>
      </c>
      <c r="CL24">
        <f>CL23+10</f>
        <v/>
      </c>
      <c r="CM24">
        <f>CN23</f>
        <v/>
      </c>
      <c r="CR24">
        <f>IF(CN24="", "", (CM24-CN24)*1000/(CL24-CL23))</f>
        <v/>
      </c>
      <c r="CT24">
        <f>CT23+10</f>
        <v/>
      </c>
      <c r="CU24">
        <f>CV23</f>
        <v/>
      </c>
      <c r="CZ24">
        <f>IF(CV24="", "", (CU24-CV24)*1000/(CT24-CT23))</f>
        <v/>
      </c>
    </row>
    <row r="25">
      <c r="B25">
        <f>B24+10</f>
        <v/>
      </c>
      <c r="C25">
        <f>D24</f>
        <v/>
      </c>
      <c r="H25">
        <f>IF(D25="", "", (C25-D25)*1000/(B25-B24))</f>
        <v/>
      </c>
      <c r="J25">
        <f>J24+10</f>
        <v/>
      </c>
      <c r="K25">
        <f>L24</f>
        <v/>
      </c>
      <c r="P25">
        <f>IF(L25="", "", (K25-L25)*1000/(J25-J24))</f>
        <v/>
      </c>
      <c r="R25">
        <f>R24+10</f>
        <v/>
      </c>
      <c r="S25">
        <f>T24</f>
        <v/>
      </c>
      <c r="X25">
        <f>IF(T25="", "", (S25-T25)*1000/(R25-R24))</f>
        <v/>
      </c>
      <c r="Z25">
        <f>Z24+10</f>
        <v/>
      </c>
      <c r="AA25">
        <f>AB24</f>
        <v/>
      </c>
      <c r="AF25">
        <f>IF(AB25="", "", (AA25-AB25)*1000/(Z25-Z24))</f>
        <v/>
      </c>
      <c r="AH25">
        <f>AH24+10</f>
        <v/>
      </c>
      <c r="AI25">
        <f>AJ24</f>
        <v/>
      </c>
      <c r="AN25">
        <f>IF(AJ25="", "", (AI25-AJ25)*1000/(AH25-AH24))</f>
        <v/>
      </c>
      <c r="AP25">
        <f>AP24+10</f>
        <v/>
      </c>
      <c r="AQ25">
        <f>AR24</f>
        <v/>
      </c>
      <c r="AV25">
        <f>IF(AR25="", "", (AQ25-AR25)*1000/(AP25-AP24))</f>
        <v/>
      </c>
      <c r="AX25">
        <f>AX24+10</f>
        <v/>
      </c>
      <c r="AY25">
        <f>AZ24</f>
        <v/>
      </c>
      <c r="BD25">
        <f>IF(AZ25="", "", (AY25-AZ25)*1000/(AX25-AX24))</f>
        <v/>
      </c>
      <c r="BF25">
        <f>BF24+10</f>
        <v/>
      </c>
      <c r="BG25">
        <f>BH24</f>
        <v/>
      </c>
      <c r="BL25">
        <f>IF(BH25="", "", (BG25-BH25)*1000/(BF25-BF24))</f>
        <v/>
      </c>
      <c r="BN25">
        <f>BN24+10</f>
        <v/>
      </c>
      <c r="BO25">
        <f>BP24</f>
        <v/>
      </c>
      <c r="BT25">
        <f>IF(BP25="", "", (BO25-BP25)*1000/(BN25-BN24))</f>
        <v/>
      </c>
      <c r="BV25">
        <f>BV24+10</f>
        <v/>
      </c>
      <c r="BW25">
        <f>BX24</f>
        <v/>
      </c>
      <c r="CB25">
        <f>IF(BX25="", "", (BW25-BX25)*1000/(BV25-BV24))</f>
        <v/>
      </c>
      <c r="CD25">
        <f>CD24+10</f>
        <v/>
      </c>
      <c r="CE25">
        <f>CF24</f>
        <v/>
      </c>
      <c r="CJ25">
        <f>IF(CF25="", "", (CE25-CF25)*1000/(CD25-CD24))</f>
        <v/>
      </c>
      <c r="CL25">
        <f>CL24+10</f>
        <v/>
      </c>
      <c r="CM25">
        <f>CN24</f>
        <v/>
      </c>
      <c r="CR25">
        <f>IF(CN25="", "", (CM25-CN25)*1000/(CL25-CL24))</f>
        <v/>
      </c>
      <c r="CT25">
        <f>CT24+10</f>
        <v/>
      </c>
      <c r="CU25">
        <f>CV24</f>
        <v/>
      </c>
      <c r="CZ25">
        <f>IF(CV25="", "", (CU25-CV25)*1000/(CT25-CT24))</f>
        <v/>
      </c>
    </row>
    <row r="26">
      <c r="B26">
        <f>B25+10</f>
        <v/>
      </c>
      <c r="C26">
        <f>D25</f>
        <v/>
      </c>
      <c r="H26">
        <f>IF(D26="", "", (C26-D26)*1000/(B26-B25))</f>
        <v/>
      </c>
      <c r="J26">
        <f>J25+10</f>
        <v/>
      </c>
      <c r="K26">
        <f>L25</f>
        <v/>
      </c>
      <c r="P26">
        <f>IF(L26="", "", (K26-L26)*1000/(J26-J25))</f>
        <v/>
      </c>
      <c r="R26">
        <f>R25+10</f>
        <v/>
      </c>
      <c r="S26">
        <f>T25</f>
        <v/>
      </c>
      <c r="X26">
        <f>IF(T26="", "", (S26-T26)*1000/(R26-R25))</f>
        <v/>
      </c>
      <c r="Z26">
        <f>Z25+10</f>
        <v/>
      </c>
      <c r="AA26">
        <f>AB25</f>
        <v/>
      </c>
      <c r="AF26">
        <f>IF(AB26="", "", (AA26-AB26)*1000/(Z26-Z25))</f>
        <v/>
      </c>
      <c r="AH26">
        <f>AH25+10</f>
        <v/>
      </c>
      <c r="AI26">
        <f>AJ25</f>
        <v/>
      </c>
      <c r="AN26">
        <f>IF(AJ26="", "", (AI26-AJ26)*1000/(AH26-AH25))</f>
        <v/>
      </c>
      <c r="AP26">
        <f>AP25+10</f>
        <v/>
      </c>
      <c r="AQ26">
        <f>AR25</f>
        <v/>
      </c>
      <c r="AV26">
        <f>IF(AR26="", "", (AQ26-AR26)*1000/(AP26-AP25))</f>
        <v/>
      </c>
      <c r="AX26">
        <f>AX25+10</f>
        <v/>
      </c>
      <c r="AY26">
        <f>AZ25</f>
        <v/>
      </c>
      <c r="BD26">
        <f>IF(AZ26="", "", (AY26-AZ26)*1000/(AX26-AX25))</f>
        <v/>
      </c>
      <c r="BF26">
        <f>BF25+10</f>
        <v/>
      </c>
      <c r="BG26">
        <f>BH25</f>
        <v/>
      </c>
      <c r="BL26">
        <f>IF(BH26="", "", (BG26-BH26)*1000/(BF26-BF25))</f>
        <v/>
      </c>
      <c r="BN26">
        <f>BN25+10</f>
        <v/>
      </c>
      <c r="BO26">
        <f>BP25</f>
        <v/>
      </c>
      <c r="BT26">
        <f>IF(BP26="", "", (BO26-BP26)*1000/(BN26-BN25))</f>
        <v/>
      </c>
      <c r="BV26">
        <f>BV25+10</f>
        <v/>
      </c>
      <c r="BW26">
        <f>BX25</f>
        <v/>
      </c>
      <c r="CB26">
        <f>IF(BX26="", "", (BW26-BX26)*1000/(BV26-BV25))</f>
        <v/>
      </c>
      <c r="CD26">
        <f>CD25+10</f>
        <v/>
      </c>
      <c r="CE26">
        <f>CF25</f>
        <v/>
      </c>
      <c r="CJ26">
        <f>IF(CF26="", "", (CE26-CF26)*1000/(CD26-CD25))</f>
        <v/>
      </c>
      <c r="CL26">
        <f>CL25+10</f>
        <v/>
      </c>
      <c r="CM26">
        <f>CN25</f>
        <v/>
      </c>
      <c r="CR26">
        <f>IF(CN26="", "", (CM26-CN26)*1000/(CL26-CL25))</f>
        <v/>
      </c>
      <c r="CT26">
        <f>CT25+10</f>
        <v/>
      </c>
      <c r="CU26">
        <f>CV25</f>
        <v/>
      </c>
      <c r="CZ26">
        <f>IF(CV26="", "", (CU26-CV26)*1000/(CT26-CT25))</f>
        <v/>
      </c>
    </row>
    <row r="27">
      <c r="B27">
        <f>B26+10</f>
        <v/>
      </c>
      <c r="C27">
        <f>D26</f>
        <v/>
      </c>
      <c r="H27">
        <f>IF(D27="", "", (C27-D27)*1000/(B27-B26))</f>
        <v/>
      </c>
      <c r="J27">
        <f>J26+10</f>
        <v/>
      </c>
      <c r="K27">
        <f>L26</f>
        <v/>
      </c>
      <c r="P27">
        <f>IF(L27="", "", (K27-L27)*1000/(J27-J26))</f>
        <v/>
      </c>
      <c r="R27">
        <f>R26+10</f>
        <v/>
      </c>
      <c r="S27">
        <f>T26</f>
        <v/>
      </c>
      <c r="X27">
        <f>IF(T27="", "", (S27-T27)*1000/(R27-R26))</f>
        <v/>
      </c>
      <c r="Z27">
        <f>Z26+10</f>
        <v/>
      </c>
      <c r="AA27">
        <f>AB26</f>
        <v/>
      </c>
      <c r="AF27">
        <f>IF(AB27="", "", (AA27-AB27)*1000/(Z27-Z26))</f>
        <v/>
      </c>
      <c r="AH27">
        <f>AH26+10</f>
        <v/>
      </c>
      <c r="AI27">
        <f>AJ26</f>
        <v/>
      </c>
      <c r="AN27">
        <f>IF(AJ27="", "", (AI27-AJ27)*1000/(AH27-AH26))</f>
        <v/>
      </c>
      <c r="AP27">
        <f>AP26+10</f>
        <v/>
      </c>
      <c r="AQ27">
        <f>AR26</f>
        <v/>
      </c>
      <c r="AV27">
        <f>IF(AR27="", "", (AQ27-AR27)*1000/(AP27-AP26))</f>
        <v/>
      </c>
      <c r="AX27">
        <f>AX26+10</f>
        <v/>
      </c>
      <c r="AY27">
        <f>AZ26</f>
        <v/>
      </c>
      <c r="BD27">
        <f>IF(AZ27="", "", (AY27-AZ27)*1000/(AX27-AX26))</f>
        <v/>
      </c>
      <c r="BF27">
        <f>BF26+10</f>
        <v/>
      </c>
      <c r="BG27">
        <f>BH26</f>
        <v/>
      </c>
      <c r="BL27">
        <f>IF(BH27="", "", (BG27-BH27)*1000/(BF27-BF26))</f>
        <v/>
      </c>
      <c r="BN27">
        <f>BN26+10</f>
        <v/>
      </c>
      <c r="BO27">
        <f>BP26</f>
        <v/>
      </c>
      <c r="BT27">
        <f>IF(BP27="", "", (BO27-BP27)*1000/(BN27-BN26))</f>
        <v/>
      </c>
      <c r="BV27">
        <f>BV26+10</f>
        <v/>
      </c>
      <c r="BW27">
        <f>BX26</f>
        <v/>
      </c>
      <c r="CB27">
        <f>IF(BX27="", "", (BW27-BX27)*1000/(BV27-BV26))</f>
        <v/>
      </c>
      <c r="CD27">
        <f>CD26+10</f>
        <v/>
      </c>
      <c r="CE27">
        <f>CF26</f>
        <v/>
      </c>
      <c r="CJ27">
        <f>IF(CF27="", "", (CE27-CF27)*1000/(CD27-CD26))</f>
        <v/>
      </c>
      <c r="CL27">
        <f>CL26+10</f>
        <v/>
      </c>
      <c r="CM27">
        <f>CN26</f>
        <v/>
      </c>
      <c r="CR27">
        <f>IF(CN27="", "", (CM27-CN27)*1000/(CL27-CL26))</f>
        <v/>
      </c>
      <c r="CT27">
        <f>CT26+10</f>
        <v/>
      </c>
      <c r="CU27">
        <f>CV26</f>
        <v/>
      </c>
      <c r="CZ27">
        <f>IF(CV27="", "", (CU27-CV27)*1000/(CT27-CT26))</f>
        <v/>
      </c>
    </row>
    <row r="28">
      <c r="B28">
        <f>B27+10</f>
        <v/>
      </c>
      <c r="C28">
        <f>D27</f>
        <v/>
      </c>
      <c r="H28">
        <f>IF(D28="", "", (C28-D28)*1000/(B28-B27))</f>
        <v/>
      </c>
      <c r="J28">
        <f>J27+10</f>
        <v/>
      </c>
      <c r="K28">
        <f>L27</f>
        <v/>
      </c>
      <c r="P28">
        <f>IF(L28="", "", (K28-L28)*1000/(J28-J27))</f>
        <v/>
      </c>
      <c r="R28">
        <f>R27+10</f>
        <v/>
      </c>
      <c r="S28">
        <f>T27</f>
        <v/>
      </c>
      <c r="X28">
        <f>IF(T28="", "", (S28-T28)*1000/(R28-R27))</f>
        <v/>
      </c>
      <c r="Z28">
        <f>Z27+10</f>
        <v/>
      </c>
      <c r="AA28">
        <f>AB27</f>
        <v/>
      </c>
      <c r="AF28">
        <f>IF(AB28="", "", (AA28-AB28)*1000/(Z28-Z27))</f>
        <v/>
      </c>
      <c r="AH28">
        <f>AH27+10</f>
        <v/>
      </c>
      <c r="AI28">
        <f>AJ27</f>
        <v/>
      </c>
      <c r="AN28">
        <f>IF(AJ28="", "", (AI28-AJ28)*1000/(AH28-AH27))</f>
        <v/>
      </c>
      <c r="AP28">
        <f>AP27+10</f>
        <v/>
      </c>
      <c r="AQ28">
        <f>AR27</f>
        <v/>
      </c>
      <c r="AV28">
        <f>IF(AR28="", "", (AQ28-AR28)*1000/(AP28-AP27))</f>
        <v/>
      </c>
      <c r="AX28">
        <f>AX27+10</f>
        <v/>
      </c>
      <c r="AY28">
        <f>AZ27</f>
        <v/>
      </c>
      <c r="BD28">
        <f>IF(AZ28="", "", (AY28-AZ28)*1000/(AX28-AX27))</f>
        <v/>
      </c>
      <c r="BF28">
        <f>BF27+10</f>
        <v/>
      </c>
      <c r="BG28">
        <f>BH27</f>
        <v/>
      </c>
      <c r="BL28">
        <f>IF(BH28="", "", (BG28-BH28)*1000/(BF28-BF27))</f>
        <v/>
      </c>
      <c r="BN28">
        <f>BN27+10</f>
        <v/>
      </c>
      <c r="BO28">
        <f>BP27</f>
        <v/>
      </c>
      <c r="BT28">
        <f>IF(BP28="", "", (BO28-BP28)*1000/(BN28-BN27))</f>
        <v/>
      </c>
      <c r="BV28">
        <f>BV27+10</f>
        <v/>
      </c>
      <c r="BW28">
        <f>BX27</f>
        <v/>
      </c>
      <c r="CB28">
        <f>IF(BX28="", "", (BW28-BX28)*1000/(BV28-BV27))</f>
        <v/>
      </c>
      <c r="CD28">
        <f>CD27+10</f>
        <v/>
      </c>
      <c r="CE28">
        <f>CF27</f>
        <v/>
      </c>
      <c r="CJ28">
        <f>IF(CF28="", "", (CE28-CF28)*1000/(CD28-CD27))</f>
        <v/>
      </c>
      <c r="CL28">
        <f>CL27+10</f>
        <v/>
      </c>
      <c r="CM28">
        <f>CN27</f>
        <v/>
      </c>
      <c r="CR28">
        <f>IF(CN28="", "", (CM28-CN28)*1000/(CL28-CL27))</f>
        <v/>
      </c>
      <c r="CT28">
        <f>CT27+10</f>
        <v/>
      </c>
      <c r="CU28">
        <f>CV27</f>
        <v/>
      </c>
      <c r="CZ28">
        <f>IF(CV28="", "", (CU28-CV28)*1000/(CT28-CT27))</f>
        <v/>
      </c>
    </row>
    <row r="29">
      <c r="B29">
        <f>B28+10</f>
        <v/>
      </c>
      <c r="C29">
        <f>D28</f>
        <v/>
      </c>
      <c r="H29">
        <f>IF(D29="", "", (C29-D29)*1000/(B29-B28))</f>
        <v/>
      </c>
      <c r="J29">
        <f>J28+10</f>
        <v/>
      </c>
      <c r="K29">
        <f>L28</f>
        <v/>
      </c>
      <c r="P29">
        <f>IF(L29="", "", (K29-L29)*1000/(J29-J28))</f>
        <v/>
      </c>
      <c r="R29">
        <f>R28+10</f>
        <v/>
      </c>
      <c r="S29">
        <f>T28</f>
        <v/>
      </c>
      <c r="X29">
        <f>IF(T29="", "", (S29-T29)*1000/(R29-R28))</f>
        <v/>
      </c>
      <c r="Z29">
        <f>Z28+10</f>
        <v/>
      </c>
      <c r="AA29">
        <f>AB28</f>
        <v/>
      </c>
      <c r="AF29">
        <f>IF(AB29="", "", (AA29-AB29)*1000/(Z29-Z28))</f>
        <v/>
      </c>
      <c r="AH29">
        <f>AH28+10</f>
        <v/>
      </c>
      <c r="AI29">
        <f>AJ28</f>
        <v/>
      </c>
      <c r="AN29">
        <f>IF(AJ29="", "", (AI29-AJ29)*1000/(AH29-AH28))</f>
        <v/>
      </c>
      <c r="AP29">
        <f>AP28+10</f>
        <v/>
      </c>
      <c r="AQ29">
        <f>AR28</f>
        <v/>
      </c>
      <c r="AV29">
        <f>IF(AR29="", "", (AQ29-AR29)*1000/(AP29-AP28))</f>
        <v/>
      </c>
      <c r="AX29">
        <f>AX28+10</f>
        <v/>
      </c>
      <c r="AY29">
        <f>AZ28</f>
        <v/>
      </c>
      <c r="BD29">
        <f>IF(AZ29="", "", (AY29-AZ29)*1000/(AX29-AX28))</f>
        <v/>
      </c>
      <c r="BF29">
        <f>BF28+10</f>
        <v/>
      </c>
      <c r="BG29">
        <f>BH28</f>
        <v/>
      </c>
      <c r="BL29">
        <f>IF(BH29="", "", (BG29-BH29)*1000/(BF29-BF28))</f>
        <v/>
      </c>
      <c r="BN29">
        <f>BN28+10</f>
        <v/>
      </c>
      <c r="BO29">
        <f>BP28</f>
        <v/>
      </c>
      <c r="BT29">
        <f>IF(BP29="", "", (BO29-BP29)*1000/(BN29-BN28))</f>
        <v/>
      </c>
      <c r="BV29">
        <f>BV28+10</f>
        <v/>
      </c>
      <c r="BW29">
        <f>BX28</f>
        <v/>
      </c>
      <c r="CB29">
        <f>IF(BX29="", "", (BW29-BX29)*1000/(BV29-BV28))</f>
        <v/>
      </c>
      <c r="CD29">
        <f>CD28+10</f>
        <v/>
      </c>
      <c r="CE29">
        <f>CF28</f>
        <v/>
      </c>
      <c r="CJ29">
        <f>IF(CF29="", "", (CE29-CF29)*1000/(CD29-CD28))</f>
        <v/>
      </c>
      <c r="CL29">
        <f>CL28+10</f>
        <v/>
      </c>
      <c r="CM29">
        <f>CN28</f>
        <v/>
      </c>
      <c r="CR29">
        <f>IF(CN29="", "", (CM29-CN29)*1000/(CL29-CL28))</f>
        <v/>
      </c>
      <c r="CT29">
        <f>CT28+10</f>
        <v/>
      </c>
      <c r="CU29">
        <f>CV28</f>
        <v/>
      </c>
      <c r="CZ29">
        <f>IF(CV29="", "", (CU29-CV29)*1000/(CT29-CT28))</f>
        <v/>
      </c>
    </row>
    <row r="30">
      <c r="B30">
        <f>B29+10</f>
        <v/>
      </c>
      <c r="C30">
        <f>D29</f>
        <v/>
      </c>
      <c r="H30">
        <f>IF(D30="", "", (C30-D30)*1000/(B30-B29))</f>
        <v/>
      </c>
      <c r="J30">
        <f>J29+10</f>
        <v/>
      </c>
      <c r="K30">
        <f>L29</f>
        <v/>
      </c>
      <c r="P30">
        <f>IF(L30="", "", (K30-L30)*1000/(J30-J29))</f>
        <v/>
      </c>
      <c r="R30">
        <f>R29+10</f>
        <v/>
      </c>
      <c r="S30">
        <f>T29</f>
        <v/>
      </c>
      <c r="X30">
        <f>IF(T30="", "", (S30-T30)*1000/(R30-R29))</f>
        <v/>
      </c>
      <c r="Z30">
        <f>Z29+10</f>
        <v/>
      </c>
      <c r="AA30">
        <f>AB29</f>
        <v/>
      </c>
      <c r="AF30">
        <f>IF(AB30="", "", (AA30-AB30)*1000/(Z30-Z29))</f>
        <v/>
      </c>
      <c r="AH30">
        <f>AH29+10</f>
        <v/>
      </c>
      <c r="AI30">
        <f>AJ29</f>
        <v/>
      </c>
      <c r="AN30">
        <f>IF(AJ30="", "", (AI30-AJ30)*1000/(AH30-AH29))</f>
        <v/>
      </c>
      <c r="AP30">
        <f>AP29+10</f>
        <v/>
      </c>
      <c r="AQ30">
        <f>AR29</f>
        <v/>
      </c>
      <c r="AV30">
        <f>IF(AR30="", "", (AQ30-AR30)*1000/(AP30-AP29))</f>
        <v/>
      </c>
      <c r="AX30">
        <f>AX29+10</f>
        <v/>
      </c>
      <c r="AY30">
        <f>AZ29</f>
        <v/>
      </c>
      <c r="BD30">
        <f>IF(AZ30="", "", (AY30-AZ30)*1000/(AX30-AX29))</f>
        <v/>
      </c>
      <c r="BF30">
        <f>BF29+10</f>
        <v/>
      </c>
      <c r="BG30">
        <f>BH29</f>
        <v/>
      </c>
      <c r="BL30">
        <f>IF(BH30="", "", (BG30-BH30)*1000/(BF30-BF29))</f>
        <v/>
      </c>
      <c r="BN30">
        <f>BN29+10</f>
        <v/>
      </c>
      <c r="BO30">
        <f>BP29</f>
        <v/>
      </c>
      <c r="BT30">
        <f>IF(BP30="", "", (BO30-BP30)*1000/(BN30-BN29))</f>
        <v/>
      </c>
      <c r="BV30">
        <f>BV29+10</f>
        <v/>
      </c>
      <c r="BW30">
        <f>BX29</f>
        <v/>
      </c>
      <c r="CB30">
        <f>IF(BX30="", "", (BW30-BX30)*1000/(BV30-BV29))</f>
        <v/>
      </c>
      <c r="CD30">
        <f>CD29+10</f>
        <v/>
      </c>
      <c r="CE30">
        <f>CF29</f>
        <v/>
      </c>
      <c r="CJ30">
        <f>IF(CF30="", "", (CE30-CF30)*1000/(CD30-CD29))</f>
        <v/>
      </c>
      <c r="CL30">
        <f>CL29+10</f>
        <v/>
      </c>
      <c r="CM30">
        <f>CN29</f>
        <v/>
      </c>
      <c r="CR30">
        <f>IF(CN30="", "", (CM30-CN30)*1000/(CL30-CL29))</f>
        <v/>
      </c>
      <c r="CT30">
        <f>CT29+10</f>
        <v/>
      </c>
      <c r="CU30">
        <f>CV29</f>
        <v/>
      </c>
      <c r="CZ30">
        <f>IF(CV30="", "", (CU30-CV30)*1000/(CT30-CT29))</f>
        <v/>
      </c>
    </row>
    <row r="31">
      <c r="B31">
        <f>B30+10</f>
        <v/>
      </c>
      <c r="C31">
        <f>D30</f>
        <v/>
      </c>
      <c r="H31">
        <f>IF(D31="", "", (C31-D31)*1000/(B31-B30))</f>
        <v/>
      </c>
      <c r="J31">
        <f>J30+10</f>
        <v/>
      </c>
      <c r="K31">
        <f>L30</f>
        <v/>
      </c>
      <c r="P31">
        <f>IF(L31="", "", (K31-L31)*1000/(J31-J30))</f>
        <v/>
      </c>
      <c r="R31">
        <f>R30+10</f>
        <v/>
      </c>
      <c r="S31">
        <f>T30</f>
        <v/>
      </c>
      <c r="X31">
        <f>IF(T31="", "", (S31-T31)*1000/(R31-R30))</f>
        <v/>
      </c>
      <c r="Z31">
        <f>Z30+10</f>
        <v/>
      </c>
      <c r="AA31">
        <f>AB30</f>
        <v/>
      </c>
      <c r="AF31">
        <f>IF(AB31="", "", (AA31-AB31)*1000/(Z31-Z30))</f>
        <v/>
      </c>
      <c r="AH31">
        <f>AH30+10</f>
        <v/>
      </c>
      <c r="AI31">
        <f>AJ30</f>
        <v/>
      </c>
      <c r="AN31">
        <f>IF(AJ31="", "", (AI31-AJ31)*1000/(AH31-AH30))</f>
        <v/>
      </c>
      <c r="AP31">
        <f>AP30+10</f>
        <v/>
      </c>
      <c r="AQ31">
        <f>AR30</f>
        <v/>
      </c>
      <c r="AV31">
        <f>IF(AR31="", "", (AQ31-AR31)*1000/(AP31-AP30))</f>
        <v/>
      </c>
      <c r="AX31">
        <f>AX30+10</f>
        <v/>
      </c>
      <c r="AY31">
        <f>AZ30</f>
        <v/>
      </c>
      <c r="BD31">
        <f>IF(AZ31="", "", (AY31-AZ31)*1000/(AX31-AX30))</f>
        <v/>
      </c>
      <c r="BF31">
        <f>BF30+10</f>
        <v/>
      </c>
      <c r="BG31">
        <f>BH30</f>
        <v/>
      </c>
      <c r="BL31">
        <f>IF(BH31="", "", (BG31-BH31)*1000/(BF31-BF30))</f>
        <v/>
      </c>
      <c r="BN31">
        <f>BN30+10</f>
        <v/>
      </c>
      <c r="BO31">
        <f>BP30</f>
        <v/>
      </c>
      <c r="BT31">
        <f>IF(BP31="", "", (BO31-BP31)*1000/(BN31-BN30))</f>
        <v/>
      </c>
      <c r="BV31">
        <f>BV30+10</f>
        <v/>
      </c>
      <c r="BW31">
        <f>BX30</f>
        <v/>
      </c>
      <c r="CB31">
        <f>IF(BX31="", "", (BW31-BX31)*1000/(BV31-BV30))</f>
        <v/>
      </c>
      <c r="CD31">
        <f>CD30+10</f>
        <v/>
      </c>
      <c r="CE31">
        <f>CF30</f>
        <v/>
      </c>
      <c r="CJ31">
        <f>IF(CF31="", "", (CE31-CF31)*1000/(CD31-CD30))</f>
        <v/>
      </c>
      <c r="CL31">
        <f>CL30+10</f>
        <v/>
      </c>
      <c r="CM31">
        <f>CN30</f>
        <v/>
      </c>
      <c r="CR31">
        <f>IF(CN31="", "", (CM31-CN31)*1000/(CL31-CL30))</f>
        <v/>
      </c>
      <c r="CT31">
        <f>CT30+10</f>
        <v/>
      </c>
      <c r="CU31">
        <f>CV30</f>
        <v/>
      </c>
      <c r="CZ31">
        <f>IF(CV31="", "", (CU31-CV31)*1000/(CT31-CT30))</f>
        <v/>
      </c>
    </row>
    <row r="32">
      <c r="B32">
        <f>B31+10</f>
        <v/>
      </c>
      <c r="C32">
        <f>D31</f>
        <v/>
      </c>
      <c r="H32">
        <f>IF(D32="", "", (C32-D32)*1000/(B32-B31))</f>
        <v/>
      </c>
      <c r="J32">
        <f>J31+10</f>
        <v/>
      </c>
      <c r="K32">
        <f>L31</f>
        <v/>
      </c>
      <c r="P32">
        <f>IF(L32="", "", (K32-L32)*1000/(J32-J31))</f>
        <v/>
      </c>
      <c r="R32">
        <f>R31+10</f>
        <v/>
      </c>
      <c r="S32">
        <f>T31</f>
        <v/>
      </c>
      <c r="X32">
        <f>IF(T32="", "", (S32-T32)*1000/(R32-R31))</f>
        <v/>
      </c>
      <c r="Z32">
        <f>Z31+10</f>
        <v/>
      </c>
      <c r="AA32">
        <f>AB31</f>
        <v/>
      </c>
      <c r="AF32">
        <f>IF(AB32="", "", (AA32-AB32)*1000/(Z32-Z31))</f>
        <v/>
      </c>
      <c r="AH32">
        <f>AH31+10</f>
        <v/>
      </c>
      <c r="AI32">
        <f>AJ31</f>
        <v/>
      </c>
      <c r="AN32">
        <f>IF(AJ32="", "", (AI32-AJ32)*1000/(AH32-AH31))</f>
        <v/>
      </c>
      <c r="AP32">
        <f>AP31+10</f>
        <v/>
      </c>
      <c r="AQ32">
        <f>AR31</f>
        <v/>
      </c>
      <c r="AV32">
        <f>IF(AR32="", "", (AQ32-AR32)*1000/(AP32-AP31))</f>
        <v/>
      </c>
      <c r="AX32">
        <f>AX31+10</f>
        <v/>
      </c>
      <c r="AY32">
        <f>AZ31</f>
        <v/>
      </c>
      <c r="BD32">
        <f>IF(AZ32="", "", (AY32-AZ32)*1000/(AX32-AX31))</f>
        <v/>
      </c>
      <c r="BF32">
        <f>BF31+10</f>
        <v/>
      </c>
      <c r="BG32">
        <f>BH31</f>
        <v/>
      </c>
      <c r="BL32">
        <f>IF(BH32="", "", (BG32-BH32)*1000/(BF32-BF31))</f>
        <v/>
      </c>
      <c r="BN32">
        <f>BN31+10</f>
        <v/>
      </c>
      <c r="BO32">
        <f>BP31</f>
        <v/>
      </c>
      <c r="BT32">
        <f>IF(BP32="", "", (BO32-BP32)*1000/(BN32-BN31))</f>
        <v/>
      </c>
      <c r="BV32">
        <f>BV31+10</f>
        <v/>
      </c>
      <c r="BW32">
        <f>BX31</f>
        <v/>
      </c>
      <c r="CB32">
        <f>IF(BX32="", "", (BW32-BX32)*1000/(BV32-BV31))</f>
        <v/>
      </c>
      <c r="CD32">
        <f>CD31+10</f>
        <v/>
      </c>
      <c r="CE32">
        <f>CF31</f>
        <v/>
      </c>
      <c r="CJ32">
        <f>IF(CF32="", "", (CE32-CF32)*1000/(CD32-CD31))</f>
        <v/>
      </c>
      <c r="CL32">
        <f>CL31+10</f>
        <v/>
      </c>
      <c r="CM32">
        <f>CN31</f>
        <v/>
      </c>
      <c r="CR32">
        <f>IF(CN32="", "", (CM32-CN32)*1000/(CL32-CL31))</f>
        <v/>
      </c>
      <c r="CT32">
        <f>CT31+10</f>
        <v/>
      </c>
      <c r="CU32">
        <f>CV31</f>
        <v/>
      </c>
      <c r="CZ32">
        <f>IF(CV32="", "", (CU32-CV32)*1000/(CT32-CT31))</f>
        <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H64"/>
  <sheetViews>
    <sheetView workbookViewId="0">
      <selection activeCell="A1" sqref="A1"/>
    </sheetView>
  </sheetViews>
  <sheetFormatPr baseColWidth="8" defaultRowHeight="15"/>
  <sheetData>
    <row r="1">
      <c r="A1" t="inlineStr">
        <is>
          <t>Extended Test</t>
        </is>
      </c>
      <c r="C1" t="inlineStr">
        <is>
          <t>Date:</t>
        </is>
      </c>
      <c r="D1" s="121" t="n">
        <v>45824</v>
      </c>
      <c r="E1" t="inlineStr">
        <is>
          <t>Sample ID:</t>
        </is>
      </c>
      <c r="F1" t="inlineStr">
        <is>
          <t>PC0110 Ext-1</t>
        </is>
      </c>
      <c r="J1" t="inlineStr">
        <is>
          <t>Did this burn?</t>
        </is>
      </c>
      <c r="L1" t="inlineStr">
        <is>
          <t>Average TPM and Standard deviation</t>
        </is>
      </c>
      <c r="M1" t="inlineStr">
        <is>
          <t>Extended Test</t>
        </is>
      </c>
      <c r="O1" t="inlineStr">
        <is>
          <t>Date:</t>
        </is>
      </c>
      <c r="P1" s="121" t="n">
        <v>45824</v>
      </c>
      <c r="Q1" t="inlineStr">
        <is>
          <t>Sample ID:</t>
        </is>
      </c>
      <c r="R1" t="inlineStr">
        <is>
          <t>PC0110 Ext-2</t>
        </is>
      </c>
      <c r="V1" t="inlineStr">
        <is>
          <t>Did this burn?</t>
        </is>
      </c>
      <c r="X1" t="inlineStr">
        <is>
          <t>Average TPM and Standard deviation</t>
        </is>
      </c>
      <c r="Y1" t="inlineStr">
        <is>
          <t>Extended Test</t>
        </is>
      </c>
      <c r="AA1" t="inlineStr">
        <is>
          <t>Date:</t>
        </is>
      </c>
      <c r="AB1" s="121" t="n">
        <v>45824</v>
      </c>
      <c r="AC1" t="inlineStr">
        <is>
          <t>Sample ID:</t>
        </is>
      </c>
      <c r="AD1" t="inlineStr">
        <is>
          <t>PC0110 Ext-3</t>
        </is>
      </c>
      <c r="AH1" t="inlineStr">
        <is>
          <t>Did this burn?</t>
        </is>
      </c>
      <c r="AJ1" t="inlineStr">
        <is>
          <t>Average TPM and Standard deviation</t>
        </is>
      </c>
      <c r="AK1" t="inlineStr">
        <is>
          <t>Extended Test</t>
        </is>
      </c>
      <c r="AM1" t="inlineStr">
        <is>
          <t>Date:</t>
        </is>
      </c>
      <c r="AN1" s="121" t="n">
        <v>45824</v>
      </c>
      <c r="AO1" t="inlineStr">
        <is>
          <t>Sample ID:</t>
        </is>
      </c>
      <c r="AP1" t="inlineStr">
        <is>
          <t>PC0110 Ext-4</t>
        </is>
      </c>
      <c r="AT1" t="inlineStr">
        <is>
          <t>Did this burn?</t>
        </is>
      </c>
      <c r="AV1" t="inlineStr">
        <is>
          <t>Average TPM and Standard deviation</t>
        </is>
      </c>
      <c r="AW1" t="inlineStr">
        <is>
          <t>Extended Test</t>
        </is>
      </c>
      <c r="AY1" t="inlineStr">
        <is>
          <t>Date:</t>
        </is>
      </c>
      <c r="AZ1" s="121" t="n">
        <v>45824</v>
      </c>
      <c r="BA1" t="inlineStr">
        <is>
          <t>Sample ID:</t>
        </is>
      </c>
      <c r="BB1" t="inlineStr">
        <is>
          <t>PC0110 Ext-5</t>
        </is>
      </c>
      <c r="BF1" t="inlineStr">
        <is>
          <t>Did this burn?</t>
        </is>
      </c>
      <c r="BH1" t="inlineStr">
        <is>
          <t>Average TPM and Standard deviation</t>
        </is>
      </c>
    </row>
    <row r="2">
      <c r="A2" t="inlineStr">
        <is>
          <t>Media:</t>
        </is>
      </c>
      <c r="B2" t="inlineStr">
        <is>
          <t>500kcp</t>
        </is>
      </c>
      <c r="C2" t="inlineStr">
        <is>
          <t>Resistance (Ohms):</t>
        </is>
      </c>
      <c r="E2" t="inlineStr">
        <is>
          <t>Power:</t>
        </is>
      </c>
      <c r="F2" t="e">
        <v>#DIV/0!</v>
      </c>
      <c r="G2" t="inlineStr">
        <is>
          <t>Puffing Regime:</t>
        </is>
      </c>
      <c r="H2" t="inlineStr">
        <is>
          <t>60mL/3s/30s</t>
        </is>
      </c>
      <c r="I2" t="inlineStr">
        <is>
          <t>Usage Efficiency</t>
        </is>
      </c>
      <c r="J2" t="inlineStr">
        <is>
          <t>Did this clog?</t>
        </is>
      </c>
      <c r="L2" t="n">
        <v>2.660000000000004</v>
      </c>
      <c r="M2" t="inlineStr">
        <is>
          <t>Media:</t>
        </is>
      </c>
      <c r="N2" t="inlineStr">
        <is>
          <t>500kcp</t>
        </is>
      </c>
      <c r="O2" t="inlineStr">
        <is>
          <t>Resistance (Ohms):</t>
        </is>
      </c>
      <c r="Q2" t="inlineStr">
        <is>
          <t>Power:</t>
        </is>
      </c>
      <c r="R2" t="e">
        <v>#VALUE!</v>
      </c>
      <c r="S2" t="inlineStr">
        <is>
          <t>Puffing Regime:</t>
        </is>
      </c>
      <c r="T2" t="inlineStr">
        <is>
          <t>60mL/3s/30s</t>
        </is>
      </c>
      <c r="U2" t="inlineStr">
        <is>
          <t>Usage Efficiency</t>
        </is>
      </c>
      <c r="V2" t="inlineStr">
        <is>
          <t>Did this clog?</t>
        </is>
      </c>
      <c r="X2" t="n">
        <v>2.62384615384616</v>
      </c>
      <c r="Y2" t="inlineStr">
        <is>
          <t>Media:</t>
        </is>
      </c>
      <c r="Z2" t="inlineStr">
        <is>
          <t>500kcp</t>
        </is>
      </c>
      <c r="AA2" t="inlineStr">
        <is>
          <t>Resistance (Ohms):</t>
        </is>
      </c>
      <c r="AC2" t="inlineStr">
        <is>
          <t>Power:</t>
        </is>
      </c>
      <c r="AD2" t="e">
        <v>#DIV/0!</v>
      </c>
      <c r="AE2" t="inlineStr">
        <is>
          <t>Puffing Regime:</t>
        </is>
      </c>
      <c r="AF2" t="inlineStr">
        <is>
          <t>60mL/3s/30s</t>
        </is>
      </c>
      <c r="AG2" t="inlineStr">
        <is>
          <t>Usage Efficiency</t>
        </is>
      </c>
      <c r="AH2" t="inlineStr">
        <is>
          <t>Did this clog?</t>
        </is>
      </c>
      <c r="AJ2" t="n">
        <v>2.750769230769242</v>
      </c>
      <c r="AK2" t="inlineStr">
        <is>
          <t>Media:</t>
        </is>
      </c>
      <c r="AL2" t="inlineStr">
        <is>
          <t>500kcp</t>
        </is>
      </c>
      <c r="AM2" t="inlineStr">
        <is>
          <t>Resistance (Ohms):</t>
        </is>
      </c>
      <c r="AO2" t="inlineStr">
        <is>
          <t>Power:</t>
        </is>
      </c>
      <c r="AP2" t="e">
        <v>#DIV/0!</v>
      </c>
      <c r="AQ2" t="inlineStr">
        <is>
          <t>Puffing Regime:</t>
        </is>
      </c>
      <c r="AR2" t="inlineStr">
        <is>
          <t>60mL/3s/30s</t>
        </is>
      </c>
      <c r="AS2" t="inlineStr">
        <is>
          <t>Usage Efficiency</t>
        </is>
      </c>
      <c r="AT2" t="inlineStr">
        <is>
          <t>Did this clog?</t>
        </is>
      </c>
      <c r="AV2" t="n">
        <v>3.096923076923074</v>
      </c>
      <c r="AW2" t="inlineStr">
        <is>
          <t>Media:</t>
        </is>
      </c>
      <c r="AX2" t="inlineStr">
        <is>
          <t>500kcp</t>
        </is>
      </c>
      <c r="AY2" t="inlineStr">
        <is>
          <t>Resistance (Ohms):</t>
        </is>
      </c>
      <c r="BA2" t="inlineStr">
        <is>
          <t>Power:</t>
        </is>
      </c>
      <c r="BB2" t="e">
        <v>#DIV/0!</v>
      </c>
      <c r="BC2" t="inlineStr">
        <is>
          <t>Puffing Regime:</t>
        </is>
      </c>
      <c r="BD2" t="inlineStr">
        <is>
          <t>60mL/3s/30s</t>
        </is>
      </c>
      <c r="BE2" t="inlineStr">
        <is>
          <t>Usage Efficiency</t>
        </is>
      </c>
      <c r="BF2" t="inlineStr">
        <is>
          <t>Did this clog?</t>
        </is>
      </c>
      <c r="BH2" t="n">
        <v>2.822499999999994</v>
      </c>
    </row>
    <row r="3">
      <c r="A3" t="inlineStr">
        <is>
          <t>Viscosity:</t>
        </is>
      </c>
      <c r="B3" t="inlineStr">
        <is>
          <t>D8</t>
        </is>
      </c>
      <c r="C3" t="inlineStr">
        <is>
          <t>Tester:</t>
        </is>
      </c>
      <c r="D3" t="inlineStr">
        <is>
          <t>Nellie</t>
        </is>
      </c>
      <c r="E3" t="inlineStr">
        <is>
          <t>Voltage:</t>
        </is>
      </c>
      <c r="F3" t="n">
        <v>3.4</v>
      </c>
      <c r="G3" t="inlineStr">
        <is>
          <t>Initial Oil Mass:</t>
        </is>
      </c>
      <c r="H3" t="n">
        <v>1</v>
      </c>
      <c r="I3" t="n">
        <v>0.3458000000000005</v>
      </c>
      <c r="J3" t="inlineStr">
        <is>
          <t>Did this leak?</t>
        </is>
      </c>
      <c r="L3" t="n">
        <v>0.5173006862551015</v>
      </c>
      <c r="M3" t="inlineStr">
        <is>
          <t>Viscosity:</t>
        </is>
      </c>
      <c r="N3" t="inlineStr">
        <is>
          <t>D8</t>
        </is>
      </c>
      <c r="O3" t="inlineStr">
        <is>
          <t>Tester:</t>
        </is>
      </c>
      <c r="P3" t="inlineStr">
        <is>
          <t>Nellie</t>
        </is>
      </c>
      <c r="Q3" t="inlineStr">
        <is>
          <t>Voltage:</t>
        </is>
      </c>
      <c r="R3" t="inlineStr">
        <is>
          <t>3..4</t>
        </is>
      </c>
      <c r="S3" t="inlineStr">
        <is>
          <t>Initial Oil Mass:</t>
        </is>
      </c>
      <c r="T3" t="n">
        <v>1</v>
      </c>
      <c r="U3" t="n">
        <v>0.3411000000000008</v>
      </c>
      <c r="V3" t="inlineStr">
        <is>
          <t>Did this leak?</t>
        </is>
      </c>
      <c r="X3" t="n">
        <v>0.2604888440410108</v>
      </c>
      <c r="Y3" t="inlineStr">
        <is>
          <t>Viscosity:</t>
        </is>
      </c>
      <c r="Z3" t="inlineStr">
        <is>
          <t>D8</t>
        </is>
      </c>
      <c r="AA3" t="inlineStr">
        <is>
          <t>Tester:</t>
        </is>
      </c>
      <c r="AB3" t="inlineStr">
        <is>
          <t xml:space="preserve">Nellie </t>
        </is>
      </c>
      <c r="AC3" t="inlineStr">
        <is>
          <t>Voltage:</t>
        </is>
      </c>
      <c r="AD3" t="n">
        <v>3.4</v>
      </c>
      <c r="AE3" t="inlineStr">
        <is>
          <t>Initial Oil Mass:</t>
        </is>
      </c>
      <c r="AF3" t="n">
        <v>1</v>
      </c>
      <c r="AG3" t="n">
        <v>0.3576000000000014</v>
      </c>
      <c r="AH3" t="inlineStr">
        <is>
          <t>Did this leak?</t>
        </is>
      </c>
      <c r="AJ3" t="n">
        <v>0.376409383077388</v>
      </c>
      <c r="AK3" t="inlineStr">
        <is>
          <t>Viscosity:</t>
        </is>
      </c>
      <c r="AL3" t="inlineStr">
        <is>
          <t>D8</t>
        </is>
      </c>
      <c r="AM3" t="inlineStr">
        <is>
          <t>Tester:</t>
        </is>
      </c>
      <c r="AN3" t="inlineStr">
        <is>
          <t>Nellie</t>
        </is>
      </c>
      <c r="AO3" t="inlineStr">
        <is>
          <t>Voltage:</t>
        </is>
      </c>
      <c r="AP3" t="n">
        <v>3.4</v>
      </c>
      <c r="AQ3" t="inlineStr">
        <is>
          <t>Initial Oil Mass:</t>
        </is>
      </c>
      <c r="AR3" t="n">
        <v>1</v>
      </c>
      <c r="AS3" t="n">
        <v>0.4025999999999996</v>
      </c>
      <c r="AT3" t="inlineStr">
        <is>
          <t>Did this leak?</t>
        </is>
      </c>
      <c r="AV3" t="n">
        <v>0.206561021544016</v>
      </c>
      <c r="AW3" t="inlineStr">
        <is>
          <t>Viscosity:</t>
        </is>
      </c>
      <c r="AX3" t="inlineStr">
        <is>
          <t>D8</t>
        </is>
      </c>
      <c r="AY3" t="inlineStr">
        <is>
          <t>Tester:</t>
        </is>
      </c>
      <c r="AZ3" t="inlineStr">
        <is>
          <t>Nellie</t>
        </is>
      </c>
      <c r="BA3" t="inlineStr">
        <is>
          <t>Voltage:</t>
        </is>
      </c>
      <c r="BB3" t="n">
        <v>3.4</v>
      </c>
      <c r="BC3" t="inlineStr">
        <is>
          <t>Initial Oil Mass:</t>
        </is>
      </c>
      <c r="BD3" t="n">
        <v>1</v>
      </c>
      <c r="BE3" t="n">
        <v>0.3386999999999993</v>
      </c>
      <c r="BF3" t="inlineStr">
        <is>
          <t>Did this leak?</t>
        </is>
      </c>
      <c r="BH3" t="n">
        <v>0.3732096149172145</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26.9698</v>
      </c>
      <c r="C5" t="n">
        <v>26.9554</v>
      </c>
      <c r="H5" t="inlineStr">
        <is>
          <t>No activation on puff 1, low vapor vol</t>
        </is>
      </c>
      <c r="I5" t="n">
        <v>1.439999999999841</v>
      </c>
      <c r="J5" t="e">
        <v>#DIV/0!</v>
      </c>
      <c r="M5" t="n">
        <v>10</v>
      </c>
      <c r="N5" t="n">
        <v>27.0078</v>
      </c>
      <c r="O5" t="n">
        <v>26.9826</v>
      </c>
      <c r="U5" t="n">
        <v>2.519999999999811</v>
      </c>
      <c r="V5" t="e">
        <v>#VALUE!</v>
      </c>
      <c r="Y5" t="n">
        <v>10</v>
      </c>
      <c r="Z5" t="n">
        <v>27.1886</v>
      </c>
      <c r="AA5" t="n">
        <v>27.1685</v>
      </c>
      <c r="AB5" t="n">
        <v>0.555</v>
      </c>
      <c r="AG5" t="n">
        <v>2.009999999999934</v>
      </c>
      <c r="AH5" t="e">
        <v>#DIV/0!</v>
      </c>
      <c r="AK5" t="n">
        <v>10</v>
      </c>
      <c r="AL5" t="n">
        <v>26.9517</v>
      </c>
      <c r="AM5" t="n">
        <v>26.9234</v>
      </c>
      <c r="AS5" t="n">
        <v>2.829999999999799</v>
      </c>
      <c r="AT5" t="e">
        <v>#DIV/0!</v>
      </c>
      <c r="AW5" t="n">
        <v>10</v>
      </c>
      <c r="AX5" t="n">
        <v>26.7897</v>
      </c>
      <c r="AY5" t="n">
        <v>26.7634</v>
      </c>
      <c r="AZ5" t="n">
        <v>0.132</v>
      </c>
      <c r="BE5" t="n">
        <v>2.62999999999991</v>
      </c>
      <c r="BF5" t="e">
        <v>#DIV/0!</v>
      </c>
    </row>
    <row r="6">
      <c r="A6" t="n">
        <v>20</v>
      </c>
      <c r="B6" t="n">
        <v>26.9554</v>
      </c>
      <c r="C6" t="n">
        <v>26.9334</v>
      </c>
      <c r="I6" t="n">
        <v>2.200000000000202</v>
      </c>
      <c r="J6" t="e">
        <v>#DIV/0!</v>
      </c>
      <c r="M6" t="n">
        <v>20</v>
      </c>
      <c r="N6" t="n">
        <v>26.9826</v>
      </c>
      <c r="O6" t="n">
        <v>26.956</v>
      </c>
      <c r="U6" t="n">
        <v>2.660000000000196</v>
      </c>
      <c r="V6" t="e">
        <v>#VALUE!</v>
      </c>
      <c r="Y6" t="n">
        <v>20</v>
      </c>
      <c r="Z6" t="n">
        <v>27.1685</v>
      </c>
      <c r="AA6" t="n">
        <v>27.1444</v>
      </c>
      <c r="AB6" t="n">
        <v>0.246</v>
      </c>
      <c r="AG6" t="n">
        <v>2.410000000000068</v>
      </c>
      <c r="AH6" t="e">
        <v>#DIV/0!</v>
      </c>
      <c r="AK6" t="n">
        <v>20</v>
      </c>
      <c r="AL6" t="n">
        <v>26.9234</v>
      </c>
      <c r="AM6" t="n">
        <v>26.8929</v>
      </c>
      <c r="AN6" t="n">
        <v>0.289</v>
      </c>
      <c r="AS6" t="n">
        <v>3.049999999999997</v>
      </c>
      <c r="AT6" t="e">
        <v>#DIV/0!</v>
      </c>
      <c r="AW6" t="n">
        <v>20</v>
      </c>
      <c r="AX6" t="n">
        <v>26.7634</v>
      </c>
      <c r="AY6" t="n">
        <v>26.743</v>
      </c>
      <c r="BE6" t="n">
        <v>2.040000000000219</v>
      </c>
      <c r="BF6" t="e">
        <v>#DIV/0!</v>
      </c>
    </row>
    <row r="7">
      <c r="A7" t="n">
        <v>30</v>
      </c>
      <c r="B7" t="n">
        <v>26.9334</v>
      </c>
      <c r="C7" t="n">
        <v>26.9117</v>
      </c>
      <c r="D7" t="n">
        <v>0.172</v>
      </c>
      <c r="I7" t="n">
        <v>2.169999999999916</v>
      </c>
      <c r="J7" t="e">
        <v>#DIV/0!</v>
      </c>
      <c r="K7" t="n">
        <v>0.1814508737548718</v>
      </c>
      <c r="L7" t="n">
        <v>1.936666666666653</v>
      </c>
      <c r="M7" t="n">
        <v>30</v>
      </c>
      <c r="N7" t="n">
        <v>26.956</v>
      </c>
      <c r="O7" t="n">
        <v>26.9314</v>
      </c>
      <c r="P7" t="n">
        <v>0.479</v>
      </c>
      <c r="U7" t="n">
        <v>2.459999999999951</v>
      </c>
      <c r="V7" t="e">
        <v>#VALUE!</v>
      </c>
      <c r="W7" t="n">
        <v>0.03290524892668942</v>
      </c>
      <c r="X7" t="n">
        <v>2.546666666666653</v>
      </c>
      <c r="Y7" t="n">
        <v>30</v>
      </c>
      <c r="Z7" t="n">
        <v>27.1444</v>
      </c>
      <c r="AA7" t="n">
        <v>27.1174</v>
      </c>
      <c r="AG7" t="n">
        <v>2.700000000000102</v>
      </c>
      <c r="AH7" t="e">
        <v>#DIV/0!</v>
      </c>
      <c r="AI7" t="n">
        <v>0.1191918511757429</v>
      </c>
      <c r="AJ7" t="n">
        <v>2.373333333333368</v>
      </c>
      <c r="AK7" t="n">
        <v>30</v>
      </c>
      <c r="AL7" t="n">
        <v>26.8929</v>
      </c>
      <c r="AM7" t="n">
        <v>26.8646</v>
      </c>
      <c r="AS7" t="n">
        <v>2.830000000000155</v>
      </c>
      <c r="AT7" t="e">
        <v>#DIV/0!</v>
      </c>
      <c r="AU7" t="n">
        <v>0.03572066403238935</v>
      </c>
      <c r="AV7" t="n">
        <v>2.903333333333317</v>
      </c>
      <c r="AW7" t="n">
        <v>30</v>
      </c>
      <c r="AX7" t="n">
        <v>26.743</v>
      </c>
      <c r="AY7" t="n">
        <v>26.719</v>
      </c>
      <c r="BE7" t="n">
        <v>2.399999999999736</v>
      </c>
      <c r="BF7" t="e">
        <v>#DIV/0!</v>
      </c>
      <c r="BG7" t="n">
        <v>0.103030120800361</v>
      </c>
      <c r="BH7" t="n">
        <v>2.356666666666622</v>
      </c>
    </row>
    <row r="8">
      <c r="A8" t="n">
        <v>40</v>
      </c>
      <c r="B8" t="n">
        <v>26.9117</v>
      </c>
      <c r="C8" t="n">
        <v>26.8879</v>
      </c>
      <c r="I8" t="n">
        <v>2.380000000000138</v>
      </c>
      <c r="J8" t="e">
        <v>#DIV/0!</v>
      </c>
      <c r="M8" t="n">
        <v>40</v>
      </c>
      <c r="N8" t="n">
        <v>26.9314</v>
      </c>
      <c r="O8" t="n">
        <v>26.9029</v>
      </c>
      <c r="U8" t="n">
        <v>2.850000000000108</v>
      </c>
      <c r="V8" t="e">
        <v>#VALUE!</v>
      </c>
      <c r="Y8" t="n">
        <v>40</v>
      </c>
      <c r="Z8" t="n">
        <v>27.1174</v>
      </c>
      <c r="AA8" t="n">
        <v>27.0923</v>
      </c>
      <c r="AG8" t="n">
        <v>2.509999999999835</v>
      </c>
      <c r="AH8" t="e">
        <v>#DIV/0!</v>
      </c>
      <c r="AK8" t="n">
        <v>40</v>
      </c>
      <c r="AL8" t="n">
        <v>26.8646</v>
      </c>
      <c r="AM8" t="n">
        <v>26.8311</v>
      </c>
      <c r="AS8" t="n">
        <v>3.350000000000009</v>
      </c>
      <c r="AT8" t="e">
        <v>#DIV/0!</v>
      </c>
      <c r="AW8" t="n">
        <v>40</v>
      </c>
      <c r="AX8" t="n">
        <v>26.719</v>
      </c>
      <c r="AY8" t="n">
        <v>26.6921</v>
      </c>
      <c r="BE8" t="n">
        <v>2.690000000000126</v>
      </c>
      <c r="BF8" t="e">
        <v>#DIV/0!</v>
      </c>
    </row>
    <row r="9">
      <c r="A9" t="n">
        <v>50</v>
      </c>
      <c r="B9" t="n">
        <v>26.8879</v>
      </c>
      <c r="C9" t="n">
        <v>26.8604</v>
      </c>
      <c r="I9" t="n">
        <v>2.749999999999986</v>
      </c>
      <c r="J9" t="e">
        <v>#DIV/0!</v>
      </c>
      <c r="M9" t="n">
        <v>50</v>
      </c>
      <c r="N9" t="n">
        <v>26.9029</v>
      </c>
      <c r="O9" t="n">
        <v>26.8752</v>
      </c>
      <c r="U9" t="n">
        <v>2.769999999999939</v>
      </c>
      <c r="V9" t="e">
        <v>#VALUE!</v>
      </c>
      <c r="Y9" t="n">
        <v>50</v>
      </c>
      <c r="Z9" t="n">
        <v>27.0923</v>
      </c>
      <c r="AA9" t="n">
        <v>27.0647</v>
      </c>
      <c r="AB9" t="n">
        <v>0.782</v>
      </c>
      <c r="AG9" t="n">
        <v>2.760000000000318</v>
      </c>
      <c r="AH9" t="e">
        <v>#DIV/0!</v>
      </c>
      <c r="AK9" t="n">
        <v>50</v>
      </c>
      <c r="AL9" t="n">
        <v>26.8311</v>
      </c>
      <c r="AM9" t="n">
        <v>26.8018</v>
      </c>
      <c r="AN9" t="n">
        <v>0.726</v>
      </c>
      <c r="AS9" t="n">
        <v>2.929999999999922</v>
      </c>
      <c r="AT9" t="e">
        <v>#DIV/0!</v>
      </c>
      <c r="AW9" t="n">
        <v>50</v>
      </c>
      <c r="AX9" t="n">
        <v>26.6921</v>
      </c>
      <c r="AY9" t="n">
        <v>26.6583</v>
      </c>
      <c r="AZ9" t="n">
        <v>0.769</v>
      </c>
      <c r="BE9" t="n">
        <v>3.379999999999939</v>
      </c>
      <c r="BF9" t="e">
        <v>#DIV/0!</v>
      </c>
    </row>
    <row r="10">
      <c r="A10" t="n">
        <v>60</v>
      </c>
      <c r="B10" t="n">
        <v>26.8604</v>
      </c>
      <c r="C10" t="n">
        <v>26.8294</v>
      </c>
      <c r="D10" t="n">
        <v>0.045</v>
      </c>
      <c r="I10" t="n">
        <v>3.099999999999881</v>
      </c>
      <c r="J10" t="e">
        <v>#DIV/0!</v>
      </c>
      <c r="K10" t="n">
        <v>0.107160352662655</v>
      </c>
      <c r="L10" t="n">
        <v>2.743333333333335</v>
      </c>
      <c r="M10" t="n">
        <v>60</v>
      </c>
      <c r="N10" t="n">
        <v>26.8752</v>
      </c>
      <c r="O10" t="n">
        <v>26.8481</v>
      </c>
      <c r="P10" t="n">
        <v>0.018</v>
      </c>
      <c r="U10" t="n">
        <v>2.710000000000079</v>
      </c>
      <c r="V10" t="e">
        <v>#VALUE!</v>
      </c>
      <c r="W10" t="n">
        <v>0.02065384217777951</v>
      </c>
      <c r="X10" t="n">
        <v>2.776666666666709</v>
      </c>
      <c r="Y10" t="n">
        <v>60</v>
      </c>
      <c r="Z10" t="n">
        <v>27.0647</v>
      </c>
      <c r="AA10" t="n">
        <v>27.0354</v>
      </c>
      <c r="AB10" t="n">
        <v>0.912</v>
      </c>
      <c r="AG10" t="n">
        <v>2.929999999999922</v>
      </c>
      <c r="AH10" t="e">
        <v>#DIV/0!</v>
      </c>
      <c r="AI10" t="n">
        <v>0.06310901967287727</v>
      </c>
      <c r="AJ10" t="n">
        <v>2.733333333333358</v>
      </c>
      <c r="AK10" t="n">
        <v>60</v>
      </c>
      <c r="AL10" t="n">
        <v>26.8018</v>
      </c>
      <c r="AM10" t="n">
        <v>26.7723</v>
      </c>
      <c r="AN10" t="n">
        <v>2.612</v>
      </c>
      <c r="AS10" t="n">
        <v>2.949999999999875</v>
      </c>
      <c r="AT10" t="e">
        <v>#DIV/0!</v>
      </c>
      <c r="AU10" t="n">
        <v>0.06287591821690595</v>
      </c>
      <c r="AV10" t="n">
        <v>3.076666666666602</v>
      </c>
      <c r="AW10" t="n">
        <v>60</v>
      </c>
      <c r="AX10" t="n">
        <v>26.6583</v>
      </c>
      <c r="AY10" t="n">
        <v>26.6278</v>
      </c>
      <c r="AZ10" t="n">
        <v>0.38</v>
      </c>
      <c r="BE10" t="n">
        <v>3.049999999999997</v>
      </c>
      <c r="BF10" t="e">
        <v>#DIV/0!</v>
      </c>
      <c r="BG10" t="n">
        <v>0.09269080791843053</v>
      </c>
      <c r="BH10" t="n">
        <v>3.04000000000002</v>
      </c>
    </row>
    <row r="11">
      <c r="A11" t="n">
        <v>70</v>
      </c>
      <c r="B11" t="n">
        <v>26.8294</v>
      </c>
      <c r="C11" t="n">
        <v>26.7989</v>
      </c>
      <c r="I11" t="n">
        <v>3.049999999999997</v>
      </c>
      <c r="J11" t="e">
        <v>#DIV/0!</v>
      </c>
      <c r="M11" t="n">
        <v>70</v>
      </c>
      <c r="N11" t="n">
        <v>26.8481</v>
      </c>
      <c r="O11" t="n">
        <v>26.8164</v>
      </c>
      <c r="U11" t="n">
        <v>3.169999999999717</v>
      </c>
      <c r="V11" t="e">
        <v>#VALUE!</v>
      </c>
      <c r="Y11" t="n">
        <v>70</v>
      </c>
      <c r="Z11" t="n">
        <v>27.0354</v>
      </c>
      <c r="AA11" t="n">
        <v>27.013</v>
      </c>
      <c r="AG11" t="n">
        <v>2.239999999999753</v>
      </c>
      <c r="AH11" t="e">
        <v>#DIV/0!</v>
      </c>
      <c r="AK11" t="n">
        <v>70</v>
      </c>
      <c r="AL11" t="n">
        <v>26.7723</v>
      </c>
      <c r="AM11" t="n">
        <v>26.7409</v>
      </c>
      <c r="AR11" t="inlineStr">
        <is>
          <t>only puff 1 w/ higher kpa</t>
        </is>
      </c>
      <c r="AS11" t="n">
        <v>3.140000000000143</v>
      </c>
      <c r="AT11" t="e">
        <v>#DIV/0!</v>
      </c>
      <c r="AW11" t="n">
        <v>70</v>
      </c>
      <c r="AX11" t="n">
        <v>26.6278</v>
      </c>
      <c r="AY11" t="n">
        <v>26.601</v>
      </c>
      <c r="BE11" t="n">
        <v>2.680000000000149</v>
      </c>
      <c r="BF11" t="e">
        <v>#DIV/0!</v>
      </c>
    </row>
    <row r="12">
      <c r="A12" t="n">
        <v>80</v>
      </c>
      <c r="B12" t="n">
        <v>26.7989</v>
      </c>
      <c r="C12" t="n">
        <v>26.771</v>
      </c>
      <c r="D12" t="n">
        <v>0.53</v>
      </c>
      <c r="I12" t="n">
        <v>2.789999999999893</v>
      </c>
      <c r="J12" t="e">
        <v>#DIV/0!</v>
      </c>
      <c r="M12" t="n">
        <v>80</v>
      </c>
      <c r="N12" t="n">
        <v>26.8164</v>
      </c>
      <c r="O12" t="n">
        <v>26.7872</v>
      </c>
      <c r="U12" t="n">
        <v>2.9200000000003</v>
      </c>
      <c r="V12" t="e">
        <v>#VALUE!</v>
      </c>
      <c r="Y12" t="n">
        <v>80</v>
      </c>
      <c r="Z12" t="n">
        <v>27.013</v>
      </c>
      <c r="AA12" t="n">
        <v>26.9816</v>
      </c>
      <c r="AB12" t="n">
        <v>0</v>
      </c>
      <c r="AF12" t="inlineStr">
        <is>
          <t xml:space="preserve">0 kpa puff 1, .174kpa puff 2 </t>
        </is>
      </c>
      <c r="AG12" t="n">
        <v>3.140000000000143</v>
      </c>
      <c r="AH12" t="e">
        <v>#DIV/0!</v>
      </c>
      <c r="AK12" t="n">
        <v>80</v>
      </c>
      <c r="AL12" t="n">
        <v>26.7409</v>
      </c>
      <c r="AM12" t="n">
        <v>26.7094</v>
      </c>
      <c r="AN12" t="n">
        <v>0.793</v>
      </c>
      <c r="AS12" t="n">
        <v>3.150000000000119</v>
      </c>
      <c r="AT12" t="e">
        <v>#DIV/0!</v>
      </c>
      <c r="AW12" t="n">
        <v>80</v>
      </c>
      <c r="AX12" t="n">
        <v>26.601</v>
      </c>
      <c r="AY12" t="n">
        <v>26.5747</v>
      </c>
      <c r="AZ12" t="n">
        <v>0.422</v>
      </c>
      <c r="BE12" t="n">
        <v>2.62999999999991</v>
      </c>
      <c r="BF12" t="e">
        <v>#DIV/0!</v>
      </c>
    </row>
    <row r="13">
      <c r="A13" t="n">
        <v>90</v>
      </c>
      <c r="B13" t="n">
        <v>26.771</v>
      </c>
      <c r="C13" t="n">
        <v>26.7393</v>
      </c>
      <c r="I13" t="n">
        <v>3.170000000000073</v>
      </c>
      <c r="J13" t="e">
        <v>#DIV/0!</v>
      </c>
      <c r="K13" t="n">
        <v>0.05280966594173527</v>
      </c>
      <c r="L13" t="n">
        <v>3.003333333333321</v>
      </c>
      <c r="M13" t="n">
        <v>90</v>
      </c>
      <c r="N13" t="n">
        <v>26.7872</v>
      </c>
      <c r="O13" t="n">
        <v>26.7609</v>
      </c>
      <c r="U13" t="n">
        <v>2.62999999999991</v>
      </c>
      <c r="V13" t="e">
        <v>#VALUE!</v>
      </c>
      <c r="W13" t="n">
        <v>0.07591362001573551</v>
      </c>
      <c r="X13" t="n">
        <v>2.906666666666643</v>
      </c>
      <c r="Y13" t="n">
        <v>90</v>
      </c>
      <c r="Z13" t="n">
        <v>26.9816</v>
      </c>
      <c r="AA13" t="n">
        <v>26.9482</v>
      </c>
      <c r="AG13" t="n">
        <v>3.340000000000032</v>
      </c>
      <c r="AH13" t="e">
        <v>#DIV/0!</v>
      </c>
      <c r="AI13" t="n">
        <v>0.1645951845689427</v>
      </c>
      <c r="AJ13" t="n">
        <v>2.906666666666643</v>
      </c>
      <c r="AK13" t="n">
        <v>90</v>
      </c>
      <c r="AL13" t="n">
        <v>26.7094</v>
      </c>
      <c r="AM13" t="n">
        <v>26.6742</v>
      </c>
      <c r="AS13" t="n">
        <v>3.519999999999968</v>
      </c>
      <c r="AT13" t="e">
        <v>#DIV/0!</v>
      </c>
      <c r="AU13" t="n">
        <v>0.05407456558560139</v>
      </c>
      <c r="AV13" t="n">
        <v>3.270000000000076</v>
      </c>
      <c r="AW13" t="n">
        <v>90</v>
      </c>
      <c r="AX13" t="n">
        <v>26.5747</v>
      </c>
      <c r="AY13" t="n">
        <v>26.5414</v>
      </c>
      <c r="BE13" t="n">
        <v>3.330000000000055</v>
      </c>
      <c r="BF13" t="e">
        <v>#DIV/0!</v>
      </c>
      <c r="BG13" t="n">
        <v>0.1107125374404505</v>
      </c>
      <c r="BH13" t="n">
        <v>2.880000000000038</v>
      </c>
    </row>
    <row r="14">
      <c r="A14" t="n">
        <v>100</v>
      </c>
      <c r="B14" t="n">
        <v>26.7393</v>
      </c>
      <c r="C14" t="n">
        <v>26.7074</v>
      </c>
      <c r="D14" t="n">
        <v>0.058</v>
      </c>
      <c r="I14" t="n">
        <v>3.190000000000026</v>
      </c>
      <c r="J14" t="e">
        <v>#DIV/0!</v>
      </c>
      <c r="M14" t="n">
        <v>100</v>
      </c>
      <c r="N14" t="n">
        <v>26.7609</v>
      </c>
      <c r="O14" t="n">
        <v>26.7385</v>
      </c>
      <c r="U14" t="n">
        <v>2.240000000000109</v>
      </c>
      <c r="V14" t="e">
        <v>#VALUE!</v>
      </c>
      <c r="Y14" t="n">
        <v>100</v>
      </c>
      <c r="Z14" t="n">
        <v>26.9482</v>
      </c>
      <c r="AA14" t="n">
        <v>26.92</v>
      </c>
      <c r="AB14" t="n">
        <v>0.285</v>
      </c>
      <c r="AG14" t="n">
        <v>2.819999999999823</v>
      </c>
      <c r="AH14" t="e">
        <v>#DIV/0!</v>
      </c>
      <c r="AK14" t="n">
        <v>100</v>
      </c>
      <c r="AL14" t="n">
        <v>26.6742</v>
      </c>
      <c r="AM14" t="n">
        <v>26.6452</v>
      </c>
      <c r="AN14" t="n">
        <v>0.679</v>
      </c>
      <c r="AS14" t="n">
        <v>2.899999999999991</v>
      </c>
      <c r="AT14" t="e">
        <v>#DIV/0!</v>
      </c>
      <c r="AW14" t="n">
        <v>100</v>
      </c>
      <c r="AX14" t="n">
        <v>26.5414</v>
      </c>
      <c r="AY14" t="n">
        <v>26.5124</v>
      </c>
      <c r="AZ14" t="n">
        <v>0.24</v>
      </c>
      <c r="BE14" t="n">
        <v>2.899999999999991</v>
      </c>
      <c r="BF14" t="e">
        <v>#DIV/0!</v>
      </c>
    </row>
    <row r="15">
      <c r="A15" t="n">
        <v>110</v>
      </c>
      <c r="B15" t="n">
        <v>26.7074</v>
      </c>
      <c r="C15" t="n">
        <v>26.6749</v>
      </c>
      <c r="D15" t="n">
        <v>0.404</v>
      </c>
      <c r="I15" t="n">
        <v>3.249999999999886</v>
      </c>
      <c r="J15" t="e">
        <v>#DIV/0!</v>
      </c>
      <c r="M15" t="n">
        <v>110</v>
      </c>
      <c r="N15" t="n">
        <v>26.7385</v>
      </c>
      <c r="O15" t="n">
        <v>26.7166</v>
      </c>
      <c r="P15" t="n">
        <v>1.127</v>
      </c>
      <c r="U15" t="n">
        <v>2.18999999999987</v>
      </c>
      <c r="V15" t="e">
        <v>#VALUE!</v>
      </c>
      <c r="Y15" t="n">
        <v>110</v>
      </c>
      <c r="Z15" t="n">
        <v>26.92</v>
      </c>
      <c r="AA15" t="n">
        <v>26.8877</v>
      </c>
      <c r="AB15" t="n">
        <v>0.734</v>
      </c>
      <c r="AG15" t="n">
        <v>3.230000000000288</v>
      </c>
      <c r="AH15" t="e">
        <v>#DIV/0!</v>
      </c>
      <c r="AK15" t="n">
        <v>110</v>
      </c>
      <c r="AL15" t="n">
        <v>26.6452</v>
      </c>
      <c r="AM15" t="n">
        <v>26.6123</v>
      </c>
      <c r="AN15" t="n">
        <v>0.775</v>
      </c>
      <c r="AS15" t="n">
        <v>3.289999999999793</v>
      </c>
      <c r="AT15" t="e">
        <v>#DIV/0!</v>
      </c>
      <c r="AW15" t="n">
        <v>110</v>
      </c>
      <c r="AX15" t="n">
        <v>26.5124</v>
      </c>
      <c r="AY15" t="n">
        <v>26.4827</v>
      </c>
      <c r="BE15" t="n">
        <v>2.969999999999828</v>
      </c>
      <c r="BF15" t="e">
        <v>#DIV/0!</v>
      </c>
    </row>
    <row r="16">
      <c r="A16" t="n">
        <v>120</v>
      </c>
      <c r="B16" t="n">
        <v>26.6749</v>
      </c>
      <c r="C16" t="n">
        <v>26.6524</v>
      </c>
      <c r="D16" t="n">
        <v>0.61</v>
      </c>
      <c r="I16" t="n">
        <v>2.250000000000085</v>
      </c>
      <c r="J16" t="e">
        <v>#DIV/0!</v>
      </c>
      <c r="K16" t="n">
        <v>0.1580844627026189</v>
      </c>
      <c r="L16" t="n">
        <v>2.896666666666666</v>
      </c>
      <c r="M16" t="n">
        <v>120</v>
      </c>
      <c r="N16" t="n">
        <v>26.7166</v>
      </c>
      <c r="O16" t="n">
        <v>26.6923</v>
      </c>
      <c r="P16" t="n">
        <v>0.787</v>
      </c>
      <c r="U16" t="n">
        <v>2.430000000000021</v>
      </c>
      <c r="V16" t="e">
        <v>#VALUE!</v>
      </c>
      <c r="W16" t="n">
        <v>0.04521300996873445</v>
      </c>
      <c r="X16" t="n">
        <v>2.286666666666667</v>
      </c>
      <c r="Y16" t="n">
        <v>120</v>
      </c>
      <c r="Z16" t="n">
        <v>26.8877</v>
      </c>
      <c r="AA16" t="n">
        <v>26.8613</v>
      </c>
      <c r="AB16" t="n">
        <v>0.063</v>
      </c>
      <c r="AG16" t="n">
        <v>2.639999999999887</v>
      </c>
      <c r="AH16" t="e">
        <v>#DIV/0!</v>
      </c>
      <c r="AI16" t="n">
        <v>0.08523306875560531</v>
      </c>
      <c r="AJ16" t="n">
        <v>2.896666666666666</v>
      </c>
      <c r="AK16" t="n">
        <v>120</v>
      </c>
      <c r="AL16" t="n">
        <v>26.6123</v>
      </c>
      <c r="AM16" t="n">
        <v>26.5795</v>
      </c>
      <c r="AN16" t="n">
        <v>0.191</v>
      </c>
      <c r="AS16" t="n">
        <v>3.280000000000172</v>
      </c>
      <c r="AT16" t="e">
        <v>#DIV/0!</v>
      </c>
      <c r="AU16" t="n">
        <v>0.05750897066183561</v>
      </c>
      <c r="AV16" t="n">
        <v>3.156666666666652</v>
      </c>
      <c r="AW16" t="n">
        <v>120</v>
      </c>
      <c r="AX16" t="n">
        <v>26.4827</v>
      </c>
      <c r="AY16" t="n">
        <v>26.451</v>
      </c>
      <c r="AZ16" t="n">
        <v>0.31</v>
      </c>
      <c r="BE16" t="n">
        <v>3.170000000000073</v>
      </c>
      <c r="BF16" t="e">
        <v>#DIV/0!</v>
      </c>
      <c r="BG16" t="n">
        <v>0.03796681925163578</v>
      </c>
      <c r="BH16" t="n">
        <v>3.013333333333298</v>
      </c>
    </row>
    <row r="17">
      <c r="A17" t="n">
        <v>130</v>
      </c>
      <c r="B17" t="n">
        <v>26.6524</v>
      </c>
      <c r="C17" t="n">
        <v>26.624</v>
      </c>
      <c r="I17" t="n">
        <v>2.840000000000131</v>
      </c>
      <c r="J17" t="e">
        <v>#DIV/0!</v>
      </c>
      <c r="M17" t="n">
        <v>130</v>
      </c>
      <c r="N17" t="n">
        <v>26.6923</v>
      </c>
      <c r="O17" t="n">
        <v>26.6667</v>
      </c>
      <c r="U17" t="n">
        <v>2.560000000000073</v>
      </c>
      <c r="V17" t="e">
        <v>#VALUE!</v>
      </c>
      <c r="Y17" t="n">
        <v>130</v>
      </c>
      <c r="Z17" t="n">
        <v>26.8613</v>
      </c>
      <c r="AA17" t="n">
        <v>26.831</v>
      </c>
      <c r="AB17" t="n">
        <v>0.505</v>
      </c>
      <c r="AG17" t="n">
        <v>3.030000000000044</v>
      </c>
      <c r="AH17" t="e">
        <v>#DIV/0!</v>
      </c>
      <c r="AK17" t="n">
        <v>130</v>
      </c>
      <c r="AL17" t="n">
        <v>26.5795</v>
      </c>
      <c r="AM17" t="n">
        <v>26.5491</v>
      </c>
      <c r="AN17" t="n">
        <v>0.152</v>
      </c>
      <c r="AS17" t="n">
        <v>3.04000000000002</v>
      </c>
      <c r="AT17" t="e">
        <v>#DIV/0!</v>
      </c>
      <c r="AW17" t="n">
        <v>130</v>
      </c>
      <c r="AX17" t="n">
        <v>26.451</v>
      </c>
      <c r="BF17" t="e">
        <v>#VALUE!</v>
      </c>
    </row>
    <row r="18">
      <c r="A18" t="n">
        <v>140</v>
      </c>
      <c r="B18" t="n">
        <v>26.624</v>
      </c>
      <c r="J18" t="e">
        <v>#VALUE!</v>
      </c>
      <c r="M18" t="n">
        <v>140</v>
      </c>
      <c r="N18" t="n">
        <v>26.6667</v>
      </c>
      <c r="V18" t="e">
        <v>#VALUE!</v>
      </c>
      <c r="Y18" t="n">
        <v>140</v>
      </c>
      <c r="Z18" t="n">
        <v>26.831</v>
      </c>
      <c r="AH18" t="e">
        <v>#VALUE!</v>
      </c>
      <c r="AK18" t="n">
        <v>140</v>
      </c>
      <c r="AL18" t="n">
        <v>26.5491</v>
      </c>
      <c r="AT18" t="e">
        <v>#VALUE!</v>
      </c>
      <c r="AW18" t="n">
        <v>140</v>
      </c>
      <c r="AX18" t="n">
        <v>0</v>
      </c>
      <c r="BF18" t="e">
        <v>#VALUE!</v>
      </c>
    </row>
    <row r="19">
      <c r="A19" t="n">
        <v>150</v>
      </c>
      <c r="B19" t="n">
        <v>0</v>
      </c>
      <c r="J19" t="e">
        <v>#VALUE!</v>
      </c>
      <c r="K19" t="n">
        <v>0</v>
      </c>
      <c r="L19" t="n">
        <v>2.840000000000131</v>
      </c>
      <c r="M19" t="n">
        <v>150</v>
      </c>
      <c r="N19" t="n">
        <v>0</v>
      </c>
      <c r="V19" t="e">
        <v>#VALUE!</v>
      </c>
      <c r="W19" t="n">
        <v>0</v>
      </c>
      <c r="X19" t="n">
        <v>2.560000000000073</v>
      </c>
      <c r="Y19" t="n">
        <v>150</v>
      </c>
      <c r="Z19" t="n">
        <v>0</v>
      </c>
      <c r="AH19" t="e">
        <v>#VALUE!</v>
      </c>
      <c r="AI19" t="n">
        <v>0</v>
      </c>
      <c r="AJ19" t="n">
        <v>3.030000000000044</v>
      </c>
      <c r="AK19" t="n">
        <v>150</v>
      </c>
      <c r="AL19" t="n">
        <v>0</v>
      </c>
      <c r="AT19" t="e">
        <v>#VALUE!</v>
      </c>
      <c r="AU19" t="n">
        <v>0</v>
      </c>
      <c r="AV19" t="n">
        <v>3.04000000000002</v>
      </c>
      <c r="AW19" t="n">
        <v>150</v>
      </c>
      <c r="AX19" t="n">
        <v>0</v>
      </c>
      <c r="BF19" t="e">
        <v>#VALUE!</v>
      </c>
      <c r="BG19" t="e">
        <v>#DIV/0!</v>
      </c>
      <c r="BH19" t="e">
        <v>#DIV/0!</v>
      </c>
    </row>
    <row r="20">
      <c r="A20" t="n">
        <v>160</v>
      </c>
      <c r="B20" t="n">
        <v>0</v>
      </c>
      <c r="J20" t="e">
        <v>#VALUE!</v>
      </c>
      <c r="M20" t="n">
        <v>160</v>
      </c>
      <c r="N20" t="n">
        <v>0</v>
      </c>
      <c r="V20" t="e">
        <v>#VALUE!</v>
      </c>
      <c r="Y20" t="n">
        <v>160</v>
      </c>
      <c r="Z20" t="n">
        <v>0</v>
      </c>
      <c r="AH20" t="e">
        <v>#VALUE!</v>
      </c>
      <c r="AK20" t="n">
        <v>160</v>
      </c>
      <c r="AL20" t="n">
        <v>0</v>
      </c>
      <c r="AT20" t="e">
        <v>#VALUE!</v>
      </c>
      <c r="AW20" t="n">
        <v>160</v>
      </c>
      <c r="AX20" t="n">
        <v>0</v>
      </c>
      <c r="BF20" t="e">
        <v>#VALUE!</v>
      </c>
    </row>
    <row r="21">
      <c r="A21" t="n">
        <v>170</v>
      </c>
      <c r="B21" t="n">
        <v>0</v>
      </c>
      <c r="J21" t="e">
        <v>#VALUE!</v>
      </c>
      <c r="M21" t="n">
        <v>170</v>
      </c>
      <c r="N21" t="n">
        <v>0</v>
      </c>
      <c r="V21" t="e">
        <v>#VALUE!</v>
      </c>
      <c r="Y21" t="n">
        <v>170</v>
      </c>
      <c r="Z21" t="n">
        <v>0</v>
      </c>
      <c r="AH21" t="e">
        <v>#VALUE!</v>
      </c>
      <c r="AK21" t="n">
        <v>170</v>
      </c>
      <c r="AL21" t="n">
        <v>0</v>
      </c>
      <c r="AT21" t="e">
        <v>#VALUE!</v>
      </c>
      <c r="AW21" t="n">
        <v>170</v>
      </c>
      <c r="AX21" t="n">
        <v>0</v>
      </c>
      <c r="BF21" t="e">
        <v>#VALUE!</v>
      </c>
    </row>
    <row r="22">
      <c r="A22" t="n">
        <v>180</v>
      </c>
      <c r="B22" t="n">
        <v>0</v>
      </c>
      <c r="J22" t="e">
        <v>#VALUE!</v>
      </c>
      <c r="K22" t="e">
        <v>#DIV/0!</v>
      </c>
      <c r="L22" t="e">
        <v>#DIV/0!</v>
      </c>
      <c r="M22" t="n">
        <v>180</v>
      </c>
      <c r="N22" t="n">
        <v>0</v>
      </c>
      <c r="V22" t="e">
        <v>#VALUE!</v>
      </c>
      <c r="W22" t="e">
        <v>#DIV/0!</v>
      </c>
      <c r="X22" t="e">
        <v>#DIV/0!</v>
      </c>
      <c r="Y22" t="n">
        <v>180</v>
      </c>
      <c r="Z22" t="n">
        <v>0</v>
      </c>
      <c r="AH22" t="e">
        <v>#VALUE!</v>
      </c>
      <c r="AI22" t="e">
        <v>#DIV/0!</v>
      </c>
      <c r="AJ22" t="e">
        <v>#DIV/0!</v>
      </c>
      <c r="AK22" t="n">
        <v>180</v>
      </c>
      <c r="AL22" t="n">
        <v>0</v>
      </c>
      <c r="AT22" t="e">
        <v>#VALUE!</v>
      </c>
      <c r="AU22" t="e">
        <v>#DIV/0!</v>
      </c>
      <c r="AV22" t="e">
        <v>#DIV/0!</v>
      </c>
      <c r="AW22" t="n">
        <v>180</v>
      </c>
      <c r="AX22" t="n">
        <v>0</v>
      </c>
      <c r="BF22" t="e">
        <v>#VALUE!</v>
      </c>
      <c r="BG22" t="e">
        <v>#DIV/0!</v>
      </c>
      <c r="BH22" t="e">
        <v>#DIV/0!</v>
      </c>
    </row>
    <row r="23">
      <c r="A23" t="n">
        <v>190</v>
      </c>
      <c r="B23" t="n">
        <v>0</v>
      </c>
      <c r="J23" t="e">
        <v>#VALUE!</v>
      </c>
      <c r="M23" t="n">
        <v>190</v>
      </c>
      <c r="N23" t="n">
        <v>0</v>
      </c>
      <c r="V23" t="e">
        <v>#VALUE!</v>
      </c>
      <c r="Y23" t="n">
        <v>190</v>
      </c>
      <c r="Z23" t="n">
        <v>0</v>
      </c>
      <c r="AH23" t="e">
        <v>#VALUE!</v>
      </c>
      <c r="AK23" t="n">
        <v>190</v>
      </c>
      <c r="AL23" t="n">
        <v>0</v>
      </c>
      <c r="AT23" t="e">
        <v>#VALUE!</v>
      </c>
      <c r="AW23" t="n">
        <v>190</v>
      </c>
      <c r="AX23" t="n">
        <v>0</v>
      </c>
      <c r="BF23" t="e">
        <v>#VALUE!</v>
      </c>
    </row>
    <row r="24">
      <c r="A24" t="n">
        <v>200</v>
      </c>
      <c r="B24" t="n">
        <v>0</v>
      </c>
      <c r="J24" t="e">
        <v>#VALUE!</v>
      </c>
      <c r="M24" t="n">
        <v>200</v>
      </c>
      <c r="N24" t="n">
        <v>0</v>
      </c>
      <c r="V24" t="e">
        <v>#VALUE!</v>
      </c>
      <c r="Y24" t="n">
        <v>200</v>
      </c>
      <c r="Z24" t="n">
        <v>0</v>
      </c>
      <c r="AH24" t="e">
        <v>#VALUE!</v>
      </c>
      <c r="AK24" t="n">
        <v>200</v>
      </c>
      <c r="AL24" t="n">
        <v>0</v>
      </c>
      <c r="AT24" t="e">
        <v>#VALUE!</v>
      </c>
      <c r="AW24" t="n">
        <v>200</v>
      </c>
      <c r="AX24" t="n">
        <v>0</v>
      </c>
      <c r="BF24" t="e">
        <v>#VALUE!</v>
      </c>
    </row>
    <row r="25">
      <c r="A25" t="n">
        <v>210</v>
      </c>
      <c r="B25" t="n">
        <v>0</v>
      </c>
      <c r="J25" t="e">
        <v>#VALUE!</v>
      </c>
      <c r="K25" t="e">
        <v>#DIV/0!</v>
      </c>
      <c r="L25" t="e">
        <v>#DIV/0!</v>
      </c>
      <c r="M25" t="n">
        <v>210</v>
      </c>
      <c r="N25" t="n">
        <v>0</v>
      </c>
      <c r="V25" t="e">
        <v>#VALUE!</v>
      </c>
      <c r="W25" t="e">
        <v>#DIV/0!</v>
      </c>
      <c r="X25" t="e">
        <v>#DIV/0!</v>
      </c>
      <c r="Y25" t="n">
        <v>210</v>
      </c>
      <c r="Z25" t="n">
        <v>0</v>
      </c>
      <c r="AH25" t="e">
        <v>#VALUE!</v>
      </c>
      <c r="AI25" t="e">
        <v>#DIV/0!</v>
      </c>
      <c r="AJ25" t="e">
        <v>#DIV/0!</v>
      </c>
      <c r="AK25" t="n">
        <v>210</v>
      </c>
      <c r="AL25" t="n">
        <v>0</v>
      </c>
      <c r="AT25" t="e">
        <v>#VALUE!</v>
      </c>
      <c r="AU25" t="e">
        <v>#DIV/0!</v>
      </c>
      <c r="AV25" t="e">
        <v>#DIV/0!</v>
      </c>
      <c r="AW25" t="n">
        <v>210</v>
      </c>
      <c r="AX25" t="n">
        <v>0</v>
      </c>
      <c r="BF25" t="e">
        <v>#VALUE!</v>
      </c>
      <c r="BG25" t="e">
        <v>#DIV/0!</v>
      </c>
      <c r="BH25" t="e">
        <v>#DIV/0!</v>
      </c>
    </row>
    <row r="26">
      <c r="A26" t="n">
        <v>220</v>
      </c>
      <c r="B26" t="n">
        <v>0</v>
      </c>
      <c r="J26" t="e">
        <v>#VALUE!</v>
      </c>
      <c r="M26" t="n">
        <v>220</v>
      </c>
      <c r="N26" t="n">
        <v>0</v>
      </c>
      <c r="V26" t="e">
        <v>#VALUE!</v>
      </c>
      <c r="Y26" t="n">
        <v>220</v>
      </c>
      <c r="Z26" t="n">
        <v>0</v>
      </c>
      <c r="AH26" t="e">
        <v>#VALUE!</v>
      </c>
      <c r="AK26" t="n">
        <v>220</v>
      </c>
      <c r="AL26" t="n">
        <v>0</v>
      </c>
      <c r="AT26" t="e">
        <v>#VALUE!</v>
      </c>
      <c r="AW26" t="n">
        <v>220</v>
      </c>
      <c r="AX26" t="n">
        <v>0</v>
      </c>
      <c r="BF26" t="e">
        <v>#VALUE!</v>
      </c>
    </row>
    <row r="27">
      <c r="A27" t="n">
        <v>230</v>
      </c>
      <c r="B27" t="n">
        <v>0</v>
      </c>
      <c r="J27" t="e">
        <v>#VALUE!</v>
      </c>
      <c r="M27" t="n">
        <v>230</v>
      </c>
      <c r="N27" t="n">
        <v>0</v>
      </c>
      <c r="V27" t="e">
        <v>#VALUE!</v>
      </c>
      <c r="Y27" t="n">
        <v>230</v>
      </c>
      <c r="Z27" t="n">
        <v>0</v>
      </c>
      <c r="AH27" t="e">
        <v>#VALUE!</v>
      </c>
      <c r="AK27" t="n">
        <v>230</v>
      </c>
      <c r="AL27" t="n">
        <v>0</v>
      </c>
      <c r="AT27" t="e">
        <v>#VALUE!</v>
      </c>
      <c r="AW27" t="n">
        <v>230</v>
      </c>
      <c r="AX27" t="n">
        <v>0</v>
      </c>
      <c r="BF27" t="e">
        <v>#VALUE!</v>
      </c>
    </row>
    <row r="28">
      <c r="A28" t="n">
        <v>240</v>
      </c>
      <c r="B28" t="n">
        <v>0</v>
      </c>
      <c r="J28" t="e">
        <v>#VALUE!</v>
      </c>
      <c r="K28" t="e">
        <v>#DIV/0!</v>
      </c>
      <c r="L28" t="e">
        <v>#DIV/0!</v>
      </c>
      <c r="M28" t="n">
        <v>240</v>
      </c>
      <c r="N28" t="n">
        <v>0</v>
      </c>
      <c r="V28" t="e">
        <v>#VALUE!</v>
      </c>
      <c r="W28" t="e">
        <v>#DIV/0!</v>
      </c>
      <c r="X28" t="e">
        <v>#DIV/0!</v>
      </c>
      <c r="Y28" t="n">
        <v>240</v>
      </c>
      <c r="Z28" t="n">
        <v>0</v>
      </c>
      <c r="AH28" t="e">
        <v>#VALUE!</v>
      </c>
      <c r="AI28" t="e">
        <v>#DIV/0!</v>
      </c>
      <c r="AJ28" t="e">
        <v>#DIV/0!</v>
      </c>
      <c r="AK28" t="n">
        <v>240</v>
      </c>
      <c r="AL28" t="n">
        <v>0</v>
      </c>
      <c r="AT28" t="e">
        <v>#VALUE!</v>
      </c>
      <c r="AU28" t="e">
        <v>#DIV/0!</v>
      </c>
      <c r="AV28" t="e">
        <v>#DIV/0!</v>
      </c>
      <c r="AW28" t="n">
        <v>240</v>
      </c>
      <c r="AX28" t="n">
        <v>0</v>
      </c>
      <c r="BF28" t="e">
        <v>#VALUE!</v>
      </c>
      <c r="BG28" t="e">
        <v>#DIV/0!</v>
      </c>
      <c r="BH28" t="e">
        <v>#DIV/0!</v>
      </c>
    </row>
    <row r="29">
      <c r="A29" t="n">
        <v>250</v>
      </c>
      <c r="B29" t="n">
        <v>0</v>
      </c>
      <c r="J29" t="e">
        <v>#VALUE!</v>
      </c>
      <c r="M29" t="n">
        <v>250</v>
      </c>
      <c r="N29" t="n">
        <v>0</v>
      </c>
      <c r="V29" t="e">
        <v>#VALUE!</v>
      </c>
      <c r="Y29" t="n">
        <v>250</v>
      </c>
      <c r="Z29" t="n">
        <v>0</v>
      </c>
      <c r="AH29" t="e">
        <v>#VALUE!</v>
      </c>
      <c r="AK29" t="n">
        <v>250</v>
      </c>
      <c r="AL29" t="n">
        <v>0</v>
      </c>
      <c r="AT29" t="e">
        <v>#VALUE!</v>
      </c>
      <c r="AW29" t="n">
        <v>250</v>
      </c>
      <c r="AX29" t="n">
        <v>0</v>
      </c>
      <c r="BF29" t="e">
        <v>#VALUE!</v>
      </c>
    </row>
    <row r="30">
      <c r="A30" t="n">
        <v>260</v>
      </c>
      <c r="B30" t="n">
        <v>0</v>
      </c>
      <c r="J30" t="e">
        <v>#VALUE!</v>
      </c>
      <c r="M30" t="n">
        <v>260</v>
      </c>
      <c r="N30" t="n">
        <v>0</v>
      </c>
      <c r="V30" t="e">
        <v>#VALUE!</v>
      </c>
      <c r="Y30" t="n">
        <v>260</v>
      </c>
      <c r="Z30" t="n">
        <v>0</v>
      </c>
      <c r="AH30" t="e">
        <v>#VALUE!</v>
      </c>
      <c r="AK30" t="n">
        <v>260</v>
      </c>
      <c r="AL30" t="n">
        <v>0</v>
      </c>
      <c r="AT30" t="e">
        <v>#VALUE!</v>
      </c>
      <c r="AW30" t="n">
        <v>260</v>
      </c>
      <c r="AX30" t="n">
        <v>0</v>
      </c>
      <c r="BF30" t="e">
        <v>#VALUE!</v>
      </c>
    </row>
    <row r="31">
      <c r="A31" t="n">
        <v>270</v>
      </c>
      <c r="B31" t="n">
        <v>0</v>
      </c>
      <c r="J31" t="e">
        <v>#VALUE!</v>
      </c>
      <c r="K31" t="e">
        <v>#DIV/0!</v>
      </c>
      <c r="L31" t="e">
        <v>#DIV/0!</v>
      </c>
      <c r="M31" t="n">
        <v>270</v>
      </c>
      <c r="N31" t="n">
        <v>0</v>
      </c>
      <c r="V31" t="e">
        <v>#VALUE!</v>
      </c>
      <c r="W31" t="e">
        <v>#DIV/0!</v>
      </c>
      <c r="X31" t="e">
        <v>#DIV/0!</v>
      </c>
      <c r="Y31" t="n">
        <v>270</v>
      </c>
      <c r="Z31" t="n">
        <v>0</v>
      </c>
      <c r="AH31" t="e">
        <v>#VALUE!</v>
      </c>
      <c r="AI31" t="e">
        <v>#DIV/0!</v>
      </c>
      <c r="AJ31" t="e">
        <v>#DIV/0!</v>
      </c>
      <c r="AK31" t="n">
        <v>270</v>
      </c>
      <c r="AL31" t="n">
        <v>0</v>
      </c>
      <c r="AT31" t="e">
        <v>#VALUE!</v>
      </c>
      <c r="AU31" t="e">
        <v>#DIV/0!</v>
      </c>
      <c r="AV31" t="e">
        <v>#DIV/0!</v>
      </c>
      <c r="AW31" t="n">
        <v>270</v>
      </c>
      <c r="AX31" t="n">
        <v>0</v>
      </c>
      <c r="BF31" t="e">
        <v>#VALUE!</v>
      </c>
      <c r="BG31" t="e">
        <v>#DIV/0!</v>
      </c>
      <c r="BH31" t="e">
        <v>#DIV/0!</v>
      </c>
    </row>
    <row r="32">
      <c r="A32" t="n">
        <v>280</v>
      </c>
      <c r="B32" t="n">
        <v>0</v>
      </c>
      <c r="J32" t="e">
        <v>#VALUE!</v>
      </c>
      <c r="M32" t="n">
        <v>280</v>
      </c>
      <c r="N32" t="n">
        <v>0</v>
      </c>
      <c r="V32" t="e">
        <v>#VALUE!</v>
      </c>
      <c r="Y32" t="n">
        <v>280</v>
      </c>
      <c r="Z32" t="n">
        <v>0</v>
      </c>
      <c r="AH32" t="e">
        <v>#VALUE!</v>
      </c>
      <c r="AK32" t="n">
        <v>280</v>
      </c>
      <c r="AL32" t="n">
        <v>0</v>
      </c>
      <c r="AT32" t="e">
        <v>#VALUE!</v>
      </c>
      <c r="AW32" t="n">
        <v>280</v>
      </c>
      <c r="AX32" t="n">
        <v>0</v>
      </c>
      <c r="BF32" t="e">
        <v>#VALUE!</v>
      </c>
    </row>
    <row r="33">
      <c r="A33" t="n">
        <v>290</v>
      </c>
      <c r="B33" t="n">
        <v>0</v>
      </c>
      <c r="J33" t="e">
        <v>#VALUE!</v>
      </c>
      <c r="M33" t="n">
        <v>290</v>
      </c>
      <c r="N33" t="n">
        <v>0</v>
      </c>
      <c r="V33" t="e">
        <v>#VALUE!</v>
      </c>
      <c r="Y33" t="n">
        <v>290</v>
      </c>
      <c r="Z33" t="n">
        <v>0</v>
      </c>
      <c r="AH33" t="e">
        <v>#VALUE!</v>
      </c>
      <c r="AK33" t="n">
        <v>290</v>
      </c>
      <c r="AL33" t="n">
        <v>0</v>
      </c>
      <c r="AT33" t="e">
        <v>#VALUE!</v>
      </c>
      <c r="AW33" t="n">
        <v>290</v>
      </c>
      <c r="AX33" t="n">
        <v>0</v>
      </c>
      <c r="BF33" t="e">
        <v>#VALUE!</v>
      </c>
    </row>
    <row r="34">
      <c r="A34" t="n">
        <v>300</v>
      </c>
      <c r="B34" t="n">
        <v>0</v>
      </c>
      <c r="J34" t="e">
        <v>#VALUE!</v>
      </c>
      <c r="K34" t="e">
        <v>#DIV/0!</v>
      </c>
      <c r="L34" t="e">
        <v>#DIV/0!</v>
      </c>
      <c r="M34" t="n">
        <v>300</v>
      </c>
      <c r="N34" t="n">
        <v>0</v>
      </c>
      <c r="V34" t="e">
        <v>#VALUE!</v>
      </c>
      <c r="W34" t="e">
        <v>#DIV/0!</v>
      </c>
      <c r="X34" t="e">
        <v>#DIV/0!</v>
      </c>
      <c r="Y34" t="n">
        <v>300</v>
      </c>
      <c r="Z34" t="n">
        <v>0</v>
      </c>
      <c r="AH34" t="e">
        <v>#VALUE!</v>
      </c>
      <c r="AI34" t="e">
        <v>#DIV/0!</v>
      </c>
      <c r="AJ34" t="e">
        <v>#DIV/0!</v>
      </c>
      <c r="AK34" t="n">
        <v>300</v>
      </c>
      <c r="AL34" t="n">
        <v>0</v>
      </c>
      <c r="AT34" t="e">
        <v>#VALUE!</v>
      </c>
      <c r="AU34" t="e">
        <v>#DIV/0!</v>
      </c>
      <c r="AV34" t="e">
        <v>#DIV/0!</v>
      </c>
      <c r="AW34" t="n">
        <v>300</v>
      </c>
      <c r="AX34" t="n">
        <v>0</v>
      </c>
      <c r="BF34" t="e">
        <v>#VALUE!</v>
      </c>
      <c r="BG34" t="e">
        <v>#DIV/0!</v>
      </c>
      <c r="BH34" t="e">
        <v>#DIV/0!</v>
      </c>
    </row>
    <row r="35">
      <c r="A35" t="n">
        <v>310</v>
      </c>
      <c r="B35" t="n">
        <v>0</v>
      </c>
      <c r="J35" t="e">
        <v>#VALUE!</v>
      </c>
      <c r="M35" t="n">
        <v>310</v>
      </c>
      <c r="N35" t="n">
        <v>0</v>
      </c>
      <c r="V35" t="e">
        <v>#VALUE!</v>
      </c>
      <c r="Y35" t="n">
        <v>310</v>
      </c>
      <c r="Z35" t="n">
        <v>0</v>
      </c>
      <c r="AH35" t="e">
        <v>#VALUE!</v>
      </c>
      <c r="AK35" t="n">
        <v>310</v>
      </c>
      <c r="AL35" t="n">
        <v>0</v>
      </c>
      <c r="AT35" t="e">
        <v>#VALUE!</v>
      </c>
      <c r="AW35" t="n">
        <v>310</v>
      </c>
      <c r="AX35" t="n">
        <v>0</v>
      </c>
      <c r="BF35" t="e">
        <v>#VALUE!</v>
      </c>
    </row>
    <row r="36">
      <c r="A36" t="n">
        <v>320</v>
      </c>
      <c r="B36" t="n">
        <v>0</v>
      </c>
      <c r="J36" t="e">
        <v>#VALUE!</v>
      </c>
      <c r="M36" t="n">
        <v>320</v>
      </c>
      <c r="N36" t="n">
        <v>0</v>
      </c>
      <c r="V36" t="e">
        <v>#VALUE!</v>
      </c>
      <c r="Y36" t="n">
        <v>320</v>
      </c>
      <c r="Z36" t="n">
        <v>0</v>
      </c>
      <c r="AH36" t="e">
        <v>#VALUE!</v>
      </c>
      <c r="AK36" t="n">
        <v>320</v>
      </c>
      <c r="AL36" t="n">
        <v>0</v>
      </c>
      <c r="AT36" t="e">
        <v>#VALUE!</v>
      </c>
      <c r="AW36" t="n">
        <v>320</v>
      </c>
      <c r="AX36" t="n">
        <v>0</v>
      </c>
      <c r="BF36" t="e">
        <v>#VALUE!</v>
      </c>
    </row>
    <row r="37">
      <c r="A37" t="n">
        <v>330</v>
      </c>
      <c r="B37" t="n">
        <v>0</v>
      </c>
      <c r="J37" t="e">
        <v>#VALUE!</v>
      </c>
      <c r="K37" t="e">
        <v>#DIV/0!</v>
      </c>
      <c r="L37" t="e">
        <v>#DIV/0!</v>
      </c>
      <c r="M37" t="n">
        <v>330</v>
      </c>
      <c r="N37" t="n">
        <v>0</v>
      </c>
      <c r="V37" t="e">
        <v>#VALUE!</v>
      </c>
      <c r="W37" t="e">
        <v>#DIV/0!</v>
      </c>
      <c r="X37" t="e">
        <v>#DIV/0!</v>
      </c>
      <c r="Y37" t="n">
        <v>330</v>
      </c>
      <c r="Z37" t="n">
        <v>0</v>
      </c>
      <c r="AH37" t="e">
        <v>#VALUE!</v>
      </c>
      <c r="AI37" t="e">
        <v>#DIV/0!</v>
      </c>
      <c r="AJ37" t="e">
        <v>#DIV/0!</v>
      </c>
      <c r="AK37" t="n">
        <v>330</v>
      </c>
      <c r="AL37" t="n">
        <v>0</v>
      </c>
      <c r="AT37" t="e">
        <v>#VALUE!</v>
      </c>
      <c r="AU37" t="e">
        <v>#DIV/0!</v>
      </c>
      <c r="AV37" t="e">
        <v>#DIV/0!</v>
      </c>
      <c r="AW37" t="n">
        <v>330</v>
      </c>
      <c r="AX37" t="n">
        <v>0</v>
      </c>
      <c r="BF37" t="e">
        <v>#VALUE!</v>
      </c>
      <c r="BG37" t="e">
        <v>#DIV/0!</v>
      </c>
      <c r="BH37" t="e">
        <v>#DIV/0!</v>
      </c>
    </row>
    <row r="38">
      <c r="A38" t="n">
        <v>340</v>
      </c>
      <c r="B38" t="n">
        <v>0</v>
      </c>
      <c r="J38" t="e">
        <v>#VALUE!</v>
      </c>
      <c r="M38" t="n">
        <v>340</v>
      </c>
      <c r="N38" t="n">
        <v>0</v>
      </c>
      <c r="V38" t="e">
        <v>#VALUE!</v>
      </c>
      <c r="Y38" t="n">
        <v>340</v>
      </c>
      <c r="Z38" t="n">
        <v>0</v>
      </c>
      <c r="AH38" t="e">
        <v>#VALUE!</v>
      </c>
      <c r="AK38" t="n">
        <v>340</v>
      </c>
      <c r="AL38" t="n">
        <v>0</v>
      </c>
      <c r="AT38" t="e">
        <v>#VALUE!</v>
      </c>
      <c r="AW38" t="n">
        <v>340</v>
      </c>
      <c r="AX38" t="n">
        <v>0</v>
      </c>
      <c r="BF38" t="e">
        <v>#VALUE!</v>
      </c>
    </row>
    <row r="39">
      <c r="A39" t="n">
        <v>350</v>
      </c>
      <c r="B39" t="n">
        <v>0</v>
      </c>
      <c r="J39" t="e">
        <v>#VALUE!</v>
      </c>
      <c r="M39" t="n">
        <v>350</v>
      </c>
      <c r="N39" t="n">
        <v>0</v>
      </c>
      <c r="V39" t="e">
        <v>#VALUE!</v>
      </c>
      <c r="Y39" t="n">
        <v>350</v>
      </c>
      <c r="Z39" t="n">
        <v>0</v>
      </c>
      <c r="AH39" t="e">
        <v>#VALUE!</v>
      </c>
      <c r="AK39" t="n">
        <v>350</v>
      </c>
      <c r="AL39" t="n">
        <v>0</v>
      </c>
      <c r="AT39" t="e">
        <v>#VALUE!</v>
      </c>
      <c r="AW39" t="n">
        <v>350</v>
      </c>
      <c r="AX39" t="n">
        <v>0</v>
      </c>
      <c r="BF39" t="e">
        <v>#VALUE!</v>
      </c>
    </row>
    <row r="40">
      <c r="A40" t="n">
        <v>360</v>
      </c>
      <c r="B40" t="n">
        <v>0</v>
      </c>
      <c r="J40" t="e">
        <v>#VALUE!</v>
      </c>
      <c r="K40" t="e">
        <v>#DIV/0!</v>
      </c>
      <c r="L40" t="e">
        <v>#DIV/0!</v>
      </c>
      <c r="M40" t="n">
        <v>360</v>
      </c>
      <c r="N40" t="n">
        <v>0</v>
      </c>
      <c r="V40" t="e">
        <v>#VALUE!</v>
      </c>
      <c r="W40" t="e">
        <v>#DIV/0!</v>
      </c>
      <c r="X40" t="e">
        <v>#DIV/0!</v>
      </c>
      <c r="Y40" t="n">
        <v>360</v>
      </c>
      <c r="Z40" t="n">
        <v>0</v>
      </c>
      <c r="AH40" t="e">
        <v>#VALUE!</v>
      </c>
      <c r="AI40" t="e">
        <v>#DIV/0!</v>
      </c>
      <c r="AJ40" t="e">
        <v>#DIV/0!</v>
      </c>
      <c r="AK40" t="n">
        <v>360</v>
      </c>
      <c r="AL40" t="n">
        <v>0</v>
      </c>
      <c r="AT40" t="e">
        <v>#VALUE!</v>
      </c>
      <c r="AU40" t="e">
        <v>#DIV/0!</v>
      </c>
      <c r="AV40" t="e">
        <v>#DIV/0!</v>
      </c>
      <c r="AW40" t="n">
        <v>360</v>
      </c>
      <c r="AX40" t="n">
        <v>0</v>
      </c>
      <c r="BF40" t="e">
        <v>#VALUE!</v>
      </c>
      <c r="BG40" t="e">
        <v>#DIV/0!</v>
      </c>
      <c r="BH40" t="e">
        <v>#DIV/0!</v>
      </c>
    </row>
    <row r="41">
      <c r="A41" t="n">
        <v>370</v>
      </c>
      <c r="B41" t="n">
        <v>0</v>
      </c>
      <c r="J41" t="e">
        <v>#VALUE!</v>
      </c>
      <c r="M41" t="n">
        <v>370</v>
      </c>
      <c r="N41" t="n">
        <v>0</v>
      </c>
      <c r="V41" t="e">
        <v>#VALUE!</v>
      </c>
      <c r="Y41" t="n">
        <v>370</v>
      </c>
      <c r="Z41" t="n">
        <v>0</v>
      </c>
      <c r="AH41" t="e">
        <v>#VALUE!</v>
      </c>
      <c r="AK41" t="n">
        <v>370</v>
      </c>
      <c r="AL41" t="n">
        <v>0</v>
      </c>
      <c r="AT41" t="e">
        <v>#VALUE!</v>
      </c>
      <c r="AW41" t="n">
        <v>370</v>
      </c>
      <c r="AX41" t="n">
        <v>0</v>
      </c>
      <c r="BF41" t="e">
        <v>#VALUE!</v>
      </c>
    </row>
    <row r="42">
      <c r="A42" t="n">
        <v>380</v>
      </c>
      <c r="B42" t="n">
        <v>0</v>
      </c>
      <c r="J42" t="e">
        <v>#VALUE!</v>
      </c>
      <c r="M42" t="n">
        <v>380</v>
      </c>
      <c r="N42" t="n">
        <v>0</v>
      </c>
      <c r="V42" t="e">
        <v>#VALUE!</v>
      </c>
      <c r="Y42" t="n">
        <v>380</v>
      </c>
      <c r="Z42" t="n">
        <v>0</v>
      </c>
      <c r="AH42" t="e">
        <v>#VALUE!</v>
      </c>
      <c r="AK42" t="n">
        <v>380</v>
      </c>
      <c r="AL42" t="n">
        <v>0</v>
      </c>
      <c r="AT42" t="e">
        <v>#VALUE!</v>
      </c>
      <c r="AW42" t="n">
        <v>380</v>
      </c>
      <c r="AX42" t="n">
        <v>0</v>
      </c>
      <c r="BF42" t="e">
        <v>#VALUE!</v>
      </c>
    </row>
    <row r="43">
      <c r="A43" t="n">
        <v>390</v>
      </c>
      <c r="B43" t="n">
        <v>0</v>
      </c>
      <c r="J43" t="e">
        <v>#VALUE!</v>
      </c>
      <c r="K43" t="e">
        <v>#DIV/0!</v>
      </c>
      <c r="L43" t="e">
        <v>#DIV/0!</v>
      </c>
      <c r="M43" t="n">
        <v>390</v>
      </c>
      <c r="N43" t="n">
        <v>0</v>
      </c>
      <c r="V43" t="e">
        <v>#VALUE!</v>
      </c>
      <c r="W43" t="e">
        <v>#DIV/0!</v>
      </c>
      <c r="X43" t="e">
        <v>#DIV/0!</v>
      </c>
      <c r="Y43" t="n">
        <v>390</v>
      </c>
      <c r="Z43" t="n">
        <v>0</v>
      </c>
      <c r="AH43" t="e">
        <v>#VALUE!</v>
      </c>
      <c r="AI43" t="e">
        <v>#DIV/0!</v>
      </c>
      <c r="AJ43" t="e">
        <v>#DIV/0!</v>
      </c>
      <c r="AK43" t="n">
        <v>390</v>
      </c>
      <c r="AL43" t="n">
        <v>0</v>
      </c>
      <c r="AT43" t="e">
        <v>#VALUE!</v>
      </c>
      <c r="AU43" t="e">
        <v>#DIV/0!</v>
      </c>
      <c r="AV43" t="e">
        <v>#DIV/0!</v>
      </c>
      <c r="AW43" t="n">
        <v>390</v>
      </c>
      <c r="AX43" t="n">
        <v>0</v>
      </c>
      <c r="BF43" t="e">
        <v>#VALUE!</v>
      </c>
      <c r="BG43" t="e">
        <v>#DIV/0!</v>
      </c>
      <c r="BH43" t="e">
        <v>#DIV/0!</v>
      </c>
    </row>
    <row r="44">
      <c r="A44" t="n">
        <v>400</v>
      </c>
      <c r="B44" t="n">
        <v>0</v>
      </c>
      <c r="J44" t="e">
        <v>#VALUE!</v>
      </c>
      <c r="M44" t="n">
        <v>400</v>
      </c>
      <c r="N44" t="n">
        <v>0</v>
      </c>
      <c r="V44" t="e">
        <v>#VALUE!</v>
      </c>
      <c r="Y44" t="n">
        <v>400</v>
      </c>
      <c r="Z44" t="n">
        <v>0</v>
      </c>
      <c r="AH44" t="e">
        <v>#VALUE!</v>
      </c>
      <c r="AK44" t="n">
        <v>400</v>
      </c>
      <c r="AL44" t="n">
        <v>0</v>
      </c>
      <c r="AT44" t="e">
        <v>#VALUE!</v>
      </c>
      <c r="AW44" t="n">
        <v>400</v>
      </c>
      <c r="AX44" t="n">
        <v>0</v>
      </c>
      <c r="BF44" t="e">
        <v>#VALUE!</v>
      </c>
    </row>
    <row r="45">
      <c r="A45" t="n">
        <v>410</v>
      </c>
      <c r="B45" t="n">
        <v>0</v>
      </c>
      <c r="J45" t="e">
        <v>#VALUE!</v>
      </c>
      <c r="M45" t="n">
        <v>410</v>
      </c>
      <c r="N45" t="n">
        <v>0</v>
      </c>
      <c r="V45" t="e">
        <v>#VALUE!</v>
      </c>
      <c r="Y45" t="n">
        <v>410</v>
      </c>
      <c r="Z45" t="n">
        <v>0</v>
      </c>
      <c r="AH45" t="e">
        <v>#VALUE!</v>
      </c>
      <c r="AK45" t="n">
        <v>410</v>
      </c>
      <c r="AL45" t="n">
        <v>0</v>
      </c>
      <c r="AT45" t="e">
        <v>#VALUE!</v>
      </c>
      <c r="AW45" t="n">
        <v>410</v>
      </c>
      <c r="AX45" t="n">
        <v>0</v>
      </c>
      <c r="BF45" t="e">
        <v>#VALUE!</v>
      </c>
    </row>
    <row r="46">
      <c r="A46" t="n">
        <v>420</v>
      </c>
      <c r="B46" t="n">
        <v>0</v>
      </c>
      <c r="J46" t="e">
        <v>#VALUE!</v>
      </c>
      <c r="K46" t="e">
        <v>#DIV/0!</v>
      </c>
      <c r="L46" t="e">
        <v>#DIV/0!</v>
      </c>
      <c r="M46" t="n">
        <v>420</v>
      </c>
      <c r="N46" t="n">
        <v>0</v>
      </c>
      <c r="V46" t="e">
        <v>#VALUE!</v>
      </c>
      <c r="W46" t="e">
        <v>#DIV/0!</v>
      </c>
      <c r="X46" t="e">
        <v>#DIV/0!</v>
      </c>
      <c r="Y46" t="n">
        <v>420</v>
      </c>
      <c r="Z46" t="n">
        <v>0</v>
      </c>
      <c r="AH46" t="e">
        <v>#VALUE!</v>
      </c>
      <c r="AI46" t="e">
        <v>#DIV/0!</v>
      </c>
      <c r="AJ46" t="e">
        <v>#DIV/0!</v>
      </c>
      <c r="AK46" t="n">
        <v>420</v>
      </c>
      <c r="AL46" t="n">
        <v>0</v>
      </c>
      <c r="AT46" t="e">
        <v>#VALUE!</v>
      </c>
      <c r="AU46" t="e">
        <v>#DIV/0!</v>
      </c>
      <c r="AV46" t="e">
        <v>#DIV/0!</v>
      </c>
      <c r="AW46" t="n">
        <v>420</v>
      </c>
      <c r="AX46" t="n">
        <v>0</v>
      </c>
      <c r="BF46" t="e">
        <v>#VALUE!</v>
      </c>
      <c r="BG46" t="e">
        <v>#DIV/0!</v>
      </c>
      <c r="BH46" t="e">
        <v>#DIV/0!</v>
      </c>
    </row>
    <row r="47">
      <c r="A47" t="n">
        <v>430</v>
      </c>
      <c r="B47" t="n">
        <v>0</v>
      </c>
      <c r="J47" t="e">
        <v>#VALUE!</v>
      </c>
      <c r="M47" t="n">
        <v>430</v>
      </c>
      <c r="N47" t="n">
        <v>0</v>
      </c>
      <c r="V47" t="e">
        <v>#VALUE!</v>
      </c>
      <c r="Y47" t="n">
        <v>430</v>
      </c>
      <c r="Z47" t="n">
        <v>0</v>
      </c>
      <c r="AH47" t="e">
        <v>#VALUE!</v>
      </c>
      <c r="AK47" t="n">
        <v>430</v>
      </c>
      <c r="AL47" t="n">
        <v>0</v>
      </c>
      <c r="AT47" t="e">
        <v>#VALUE!</v>
      </c>
      <c r="AW47" t="n">
        <v>430</v>
      </c>
      <c r="AX47" t="n">
        <v>0</v>
      </c>
      <c r="BF47" t="e">
        <v>#VALUE!</v>
      </c>
    </row>
    <row r="48">
      <c r="A48" t="n">
        <v>440</v>
      </c>
      <c r="B48" t="n">
        <v>0</v>
      </c>
      <c r="J48" t="e">
        <v>#VALUE!</v>
      </c>
      <c r="M48" t="n">
        <v>440</v>
      </c>
      <c r="N48" t="n">
        <v>0</v>
      </c>
      <c r="V48" t="e">
        <v>#VALUE!</v>
      </c>
      <c r="Y48" t="n">
        <v>440</v>
      </c>
      <c r="Z48" t="n">
        <v>0</v>
      </c>
      <c r="AH48" t="e">
        <v>#VALUE!</v>
      </c>
      <c r="AK48" t="n">
        <v>440</v>
      </c>
      <c r="AL48" t="n">
        <v>0</v>
      </c>
      <c r="AT48" t="e">
        <v>#VALUE!</v>
      </c>
      <c r="AW48" t="n">
        <v>440</v>
      </c>
      <c r="AX48" t="n">
        <v>0</v>
      </c>
      <c r="BF48" t="e">
        <v>#VALUE!</v>
      </c>
    </row>
    <row r="49">
      <c r="A49" t="n">
        <v>450</v>
      </c>
      <c r="B49" t="n">
        <v>0</v>
      </c>
      <c r="J49" t="e">
        <v>#VALUE!</v>
      </c>
      <c r="K49" t="e">
        <v>#DIV/0!</v>
      </c>
      <c r="L49" t="e">
        <v>#DIV/0!</v>
      </c>
      <c r="M49" t="n">
        <v>450</v>
      </c>
      <c r="N49" t="n">
        <v>0</v>
      </c>
      <c r="V49" t="e">
        <v>#VALUE!</v>
      </c>
      <c r="W49" t="e">
        <v>#DIV/0!</v>
      </c>
      <c r="X49" t="e">
        <v>#DIV/0!</v>
      </c>
      <c r="Y49" t="n">
        <v>450</v>
      </c>
      <c r="Z49" t="n">
        <v>0</v>
      </c>
      <c r="AH49" t="e">
        <v>#VALUE!</v>
      </c>
      <c r="AI49" t="e">
        <v>#DIV/0!</v>
      </c>
      <c r="AJ49" t="e">
        <v>#DIV/0!</v>
      </c>
      <c r="AK49" t="n">
        <v>450</v>
      </c>
      <c r="AL49" t="n">
        <v>0</v>
      </c>
      <c r="AT49" t="e">
        <v>#VALUE!</v>
      </c>
      <c r="AU49" t="e">
        <v>#DIV/0!</v>
      </c>
      <c r="AV49" t="e">
        <v>#DIV/0!</v>
      </c>
      <c r="AW49" t="n">
        <v>450</v>
      </c>
      <c r="AX49" t="n">
        <v>0</v>
      </c>
      <c r="BF49" t="e">
        <v>#VALUE!</v>
      </c>
      <c r="BG49" t="e">
        <v>#DIV/0!</v>
      </c>
      <c r="BH49" t="e">
        <v>#DIV/0!</v>
      </c>
    </row>
    <row r="50">
      <c r="A50" t="n">
        <v>460</v>
      </c>
      <c r="B50" t="n">
        <v>0</v>
      </c>
      <c r="J50" t="e">
        <v>#VALUE!</v>
      </c>
      <c r="M50" t="n">
        <v>460</v>
      </c>
      <c r="N50" t="n">
        <v>0</v>
      </c>
      <c r="V50" t="e">
        <v>#VALUE!</v>
      </c>
      <c r="Y50" t="n">
        <v>460</v>
      </c>
      <c r="Z50" t="n">
        <v>0</v>
      </c>
      <c r="AH50" t="e">
        <v>#VALUE!</v>
      </c>
      <c r="AK50" t="n">
        <v>460</v>
      </c>
      <c r="AL50" t="n">
        <v>0</v>
      </c>
      <c r="AT50" t="e">
        <v>#VALUE!</v>
      </c>
      <c r="AW50" t="n">
        <v>460</v>
      </c>
      <c r="AX50" t="n">
        <v>0</v>
      </c>
      <c r="BF50" t="e">
        <v>#VALUE!</v>
      </c>
    </row>
    <row r="51">
      <c r="A51" t="n">
        <v>470</v>
      </c>
      <c r="B51" t="n">
        <v>0</v>
      </c>
      <c r="J51" t="e">
        <v>#VALUE!</v>
      </c>
      <c r="M51" t="n">
        <v>470</v>
      </c>
      <c r="N51" t="n">
        <v>0</v>
      </c>
      <c r="V51" t="e">
        <v>#VALUE!</v>
      </c>
      <c r="Y51" t="n">
        <v>470</v>
      </c>
      <c r="Z51" t="n">
        <v>0</v>
      </c>
      <c r="AH51" t="e">
        <v>#VALUE!</v>
      </c>
      <c r="AK51" t="n">
        <v>470</v>
      </c>
      <c r="AL51" t="n">
        <v>0</v>
      </c>
      <c r="AT51" t="e">
        <v>#VALUE!</v>
      </c>
      <c r="AW51" t="n">
        <v>470</v>
      </c>
      <c r="AX51" t="n">
        <v>0</v>
      </c>
      <c r="BF51" t="e">
        <v>#VALUE!</v>
      </c>
    </row>
    <row r="52">
      <c r="A52" t="n">
        <v>480</v>
      </c>
      <c r="B52" t="n">
        <v>0</v>
      </c>
      <c r="J52" t="e">
        <v>#VALUE!</v>
      </c>
      <c r="K52" t="e">
        <v>#DIV/0!</v>
      </c>
      <c r="L52" t="e">
        <v>#DIV/0!</v>
      </c>
      <c r="M52" t="n">
        <v>480</v>
      </c>
      <c r="N52" t="n">
        <v>0</v>
      </c>
      <c r="V52" t="e">
        <v>#VALUE!</v>
      </c>
      <c r="W52" t="e">
        <v>#DIV/0!</v>
      </c>
      <c r="X52" t="e">
        <v>#DIV/0!</v>
      </c>
      <c r="Y52" t="n">
        <v>480</v>
      </c>
      <c r="Z52" t="n">
        <v>0</v>
      </c>
      <c r="AH52" t="e">
        <v>#VALUE!</v>
      </c>
      <c r="AI52" t="e">
        <v>#DIV/0!</v>
      </c>
      <c r="AJ52" t="e">
        <v>#DIV/0!</v>
      </c>
      <c r="AK52" t="n">
        <v>480</v>
      </c>
      <c r="AL52" t="n">
        <v>0</v>
      </c>
      <c r="AT52" t="e">
        <v>#VALUE!</v>
      </c>
      <c r="AU52" t="e">
        <v>#DIV/0!</v>
      </c>
      <c r="AV52" t="e">
        <v>#DIV/0!</v>
      </c>
      <c r="AW52" t="n">
        <v>480</v>
      </c>
      <c r="AX52" t="n">
        <v>0</v>
      </c>
      <c r="BF52" t="e">
        <v>#VALUE!</v>
      </c>
      <c r="BG52" t="e">
        <v>#DIV/0!</v>
      </c>
      <c r="BH52" t="e">
        <v>#DIV/0!</v>
      </c>
    </row>
    <row r="53"/>
    <row r="54"/>
    <row r="55"/>
    <row r="56"/>
    <row r="57"/>
    <row r="58"/>
    <row r="59"/>
    <row r="60"/>
    <row r="61"/>
    <row r="62"/>
    <row r="63"/>
    <row r="64"/>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Long Puff Test</t>
        </is>
      </c>
      <c r="C1" t="inlineStr">
        <is>
          <t>Date:</t>
        </is>
      </c>
      <c r="E1" t="inlineStr">
        <is>
          <t>Sample ID:</t>
        </is>
      </c>
      <c r="J1" t="inlineStr">
        <is>
          <t>Did this burn?</t>
        </is>
      </c>
      <c r="L1" t="inlineStr">
        <is>
          <t>Average TPM and Standard deviation</t>
        </is>
      </c>
      <c r="M1" t="inlineStr">
        <is>
          <t>Long Puff Test</t>
        </is>
      </c>
      <c r="O1" t="inlineStr">
        <is>
          <t>Date:</t>
        </is>
      </c>
      <c r="Q1" t="inlineStr">
        <is>
          <t>Sample ID:</t>
        </is>
      </c>
      <c r="V1" t="inlineStr">
        <is>
          <t>Did this burn?</t>
        </is>
      </c>
      <c r="X1" t="inlineStr">
        <is>
          <t>Average TPM and Standard deviation</t>
        </is>
      </c>
      <c r="Y1" t="inlineStr">
        <is>
          <t>Long Puff Test</t>
        </is>
      </c>
      <c r="AA1" t="inlineStr">
        <is>
          <t>Date:</t>
        </is>
      </c>
      <c r="AC1" t="inlineStr">
        <is>
          <t>Sample ID:</t>
        </is>
      </c>
      <c r="AH1" t="inlineStr">
        <is>
          <t>Did this burn?</t>
        </is>
      </c>
      <c r="AJ1" t="inlineStr">
        <is>
          <t>Average TPM and Standard deviation</t>
        </is>
      </c>
      <c r="AK1" t="inlineStr">
        <is>
          <t>Long Puff Test</t>
        </is>
      </c>
      <c r="AM1" t="inlineStr">
        <is>
          <t>Date:</t>
        </is>
      </c>
      <c r="AO1" t="inlineStr">
        <is>
          <t>Sample ID:</t>
        </is>
      </c>
      <c r="AT1" t="inlineStr">
        <is>
          <t>Did this burn?</t>
        </is>
      </c>
      <c r="AV1" t="inlineStr">
        <is>
          <t>Average TPM and Standard deviation</t>
        </is>
      </c>
      <c r="AW1" t="inlineStr">
        <is>
          <t>Long Puff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Initial Oil Mass: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Initial Oil Mass: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Initial Oil Mass: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Initial Oil Mass: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Initial Oil Mass:</t>
        </is>
      </c>
      <c r="BE2" t="inlineStr">
        <is>
          <t>Usage Efficiency</t>
        </is>
      </c>
      <c r="BF2" t="inlineStr">
        <is>
          <t>Did this clog?</t>
        </is>
      </c>
      <c r="BH2">
        <f>AVERAGEIFS(BE5:BE115,BE5:BE115,"&lt;&gt;0",BE5:BE115,"&lt;&gt;")</f>
        <v/>
      </c>
    </row>
    <row r="3">
      <c r="A3" t="inlineStr">
        <is>
          <t>Viscosity:</t>
        </is>
      </c>
      <c r="C3" t="inlineStr">
        <is>
          <t>Tester:</t>
        </is>
      </c>
      <c r="E3" t="inlineStr">
        <is>
          <t>Voltage:</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2</v>
      </c>
      <c r="H5" t="inlineStr">
        <is>
          <t>Start at 100mL/5s/30s</t>
        </is>
      </c>
      <c r="I5">
        <f>IF(C5="", "", (B5-C5)*1000/A5)</f>
        <v/>
      </c>
      <c r="J5">
        <f>I5/F$2</f>
        <v/>
      </c>
      <c r="M5" t="n">
        <v>2</v>
      </c>
      <c r="T5" t="inlineStr">
        <is>
          <t>Start at 100mL/5s/30s</t>
        </is>
      </c>
      <c r="U5">
        <f>IF(O5="", "", (N5-O5)*1000/M5)</f>
        <v/>
      </c>
      <c r="V5">
        <f>U5/R$2</f>
        <v/>
      </c>
      <c r="Y5" t="n">
        <v>2</v>
      </c>
      <c r="AF5" t="inlineStr">
        <is>
          <t>Start at 100mL/5s/30s</t>
        </is>
      </c>
      <c r="AG5">
        <f>IF(AA5="", "", (Z5-AA5)*1000/Y5)</f>
        <v/>
      </c>
      <c r="AH5">
        <f>AG5/AD$2</f>
        <v/>
      </c>
      <c r="AK5" t="n">
        <v>2</v>
      </c>
      <c r="AR5" t="inlineStr">
        <is>
          <t>Start at 100mL/5s/30s</t>
        </is>
      </c>
      <c r="AS5">
        <f>IF(AM5="", "", (AL5-AM5)*1000/AK5)</f>
        <v/>
      </c>
      <c r="AT5">
        <f>AS5/AP$2</f>
        <v/>
      </c>
      <c r="AW5" t="n">
        <v>2</v>
      </c>
      <c r="BD5" t="inlineStr">
        <is>
          <t>Start at 100mL/5s/30s</t>
        </is>
      </c>
      <c r="BE5">
        <f>IF(AY5="", "", (AX5-AY5)*1000/AW5)</f>
        <v/>
      </c>
      <c r="BF5">
        <f>BE5/BB$2</f>
        <v/>
      </c>
    </row>
    <row r="6">
      <c r="A6">
        <f>A5+2</f>
        <v/>
      </c>
      <c r="B6">
        <f>C5</f>
        <v/>
      </c>
      <c r="I6">
        <f>IF(C6="", "", (B6-C6)*1000/(A6-A5))</f>
        <v/>
      </c>
      <c r="J6">
        <f>I6/F$2</f>
        <v/>
      </c>
      <c r="M6">
        <f>M5+2</f>
        <v/>
      </c>
      <c r="N6">
        <f>O5</f>
        <v/>
      </c>
      <c r="U6">
        <f>IF(O6="", "", (N6-O6)*1000/(M6-M5))</f>
        <v/>
      </c>
      <c r="V6">
        <f>U6/R$2</f>
        <v/>
      </c>
      <c r="Y6">
        <f>Y5+2</f>
        <v/>
      </c>
      <c r="Z6">
        <f>AA5</f>
        <v/>
      </c>
      <c r="AG6">
        <f>IF(AA6="", "", (Z6-AA6)*1000/(Y6-Y5))</f>
        <v/>
      </c>
      <c r="AH6">
        <f>AG6/AD$2</f>
        <v/>
      </c>
      <c r="AK6">
        <f>AK5+2</f>
        <v/>
      </c>
      <c r="AL6">
        <f>AM5</f>
        <v/>
      </c>
      <c r="AS6">
        <f>IF(AM6="", "", (AL6-AM6)*1000/(AK6-AK5))</f>
        <v/>
      </c>
      <c r="AT6">
        <f>AS6/AP$2</f>
        <v/>
      </c>
      <c r="AW6">
        <f>AW5+2</f>
        <v/>
      </c>
      <c r="AX6">
        <f>AY5</f>
        <v/>
      </c>
      <c r="BE6">
        <f>IF(AY6="", "", (AX6-AY6)*1000/(AW6-AW5))</f>
        <v/>
      </c>
      <c r="BF6">
        <f>BE6/BB$2</f>
        <v/>
      </c>
    </row>
    <row r="7">
      <c r="A7">
        <f>A6+2</f>
        <v/>
      </c>
      <c r="B7">
        <f>C6</f>
        <v/>
      </c>
      <c r="I7">
        <f>IF(C7="", "", (B7-C7)*1000/(A7-A6))</f>
        <v/>
      </c>
      <c r="J7">
        <f>I7/F$2</f>
        <v/>
      </c>
      <c r="K7">
        <f>_xlfn.STDEV.P(I5:I7)/AVERAGE(I5:I7)</f>
        <v/>
      </c>
      <c r="L7">
        <f>AVERAGE(I5:I7)</f>
        <v/>
      </c>
      <c r="M7">
        <f>M6+2</f>
        <v/>
      </c>
      <c r="N7">
        <f>O6</f>
        <v/>
      </c>
      <c r="U7">
        <f>IF(O7="", "", (N7-O7)*1000/(M7-M6))</f>
        <v/>
      </c>
      <c r="V7">
        <f>U7/R$2</f>
        <v/>
      </c>
      <c r="W7">
        <f>_xlfn.STDEV.P(U5:U7)/AVERAGE(U5:U7)</f>
        <v/>
      </c>
      <c r="X7">
        <f>AVERAGE(U5:U7)</f>
        <v/>
      </c>
      <c r="Y7">
        <f>Y6+2</f>
        <v/>
      </c>
      <c r="Z7">
        <f>AA6</f>
        <v/>
      </c>
      <c r="AG7">
        <f>IF(AA7="", "", (Z7-AA7)*1000/(Y7-Y6))</f>
        <v/>
      </c>
      <c r="AH7">
        <f>AG7/AD$2</f>
        <v/>
      </c>
      <c r="AI7">
        <f>_xlfn.STDEV.P(AG5:AG7)/AVERAGE(AG5:AG7)</f>
        <v/>
      </c>
      <c r="AJ7">
        <f>AVERAGE(AG5:AG7)</f>
        <v/>
      </c>
      <c r="AK7">
        <f>AK6+2</f>
        <v/>
      </c>
      <c r="AL7">
        <f>AM6</f>
        <v/>
      </c>
      <c r="AS7">
        <f>IF(AM7="", "", (AL7-AM7)*1000/(AK7-AK6))</f>
        <v/>
      </c>
      <c r="AT7">
        <f>AS7/AP$2</f>
        <v/>
      </c>
      <c r="AU7">
        <f>_xlfn.STDEV.P(AS5:AS7)/AVERAGE(AS5:AS7)</f>
        <v/>
      </c>
      <c r="AV7">
        <f>AVERAGE(AS5:AS7)</f>
        <v/>
      </c>
      <c r="AW7">
        <f>AW6+2</f>
        <v/>
      </c>
      <c r="AX7">
        <f>AY6</f>
        <v/>
      </c>
      <c r="BE7">
        <f>IF(AY7="", "", (AX7-AY7)*1000/(AW7-AW6))</f>
        <v/>
      </c>
      <c r="BF7">
        <f>BE7/BB$2</f>
        <v/>
      </c>
      <c r="BG7">
        <f>_xlfn.STDEV.P(BE5:BE7)/AVERAGE(BE5:BE7)</f>
        <v/>
      </c>
      <c r="BH7">
        <f>AVERAGE(BE5:BE7)</f>
        <v/>
      </c>
    </row>
    <row r="8">
      <c r="A8">
        <f>A7+2</f>
        <v/>
      </c>
      <c r="B8">
        <f>C7</f>
        <v/>
      </c>
      <c r="I8">
        <f>IF(C8="", "", (B8-C8)*1000/(A8-A7))</f>
        <v/>
      </c>
      <c r="J8">
        <f>I8/F$2</f>
        <v/>
      </c>
      <c r="M8">
        <f>M7+2</f>
        <v/>
      </c>
      <c r="N8">
        <f>O7</f>
        <v/>
      </c>
      <c r="U8">
        <f>IF(O8="", "", (N8-O8)*1000/(M8-M7))</f>
        <v/>
      </c>
      <c r="V8">
        <f>U8/R$2</f>
        <v/>
      </c>
      <c r="Y8">
        <f>Y7+2</f>
        <v/>
      </c>
      <c r="Z8">
        <f>AA7</f>
        <v/>
      </c>
      <c r="AG8">
        <f>IF(AA8="", "", (Z8-AA8)*1000/(Y8-Y7))</f>
        <v/>
      </c>
      <c r="AH8">
        <f>AG8/AD$2</f>
        <v/>
      </c>
      <c r="AK8">
        <f>AK7+2</f>
        <v/>
      </c>
      <c r="AL8">
        <f>AM7</f>
        <v/>
      </c>
      <c r="AS8">
        <f>IF(AM8="", "", (AL8-AM8)*1000/(AK8-AK7))</f>
        <v/>
      </c>
      <c r="AT8">
        <f>AS8/AP$2</f>
        <v/>
      </c>
      <c r="AW8">
        <f>AW7+2</f>
        <v/>
      </c>
      <c r="AX8">
        <f>AY7</f>
        <v/>
      </c>
      <c r="BE8">
        <f>IF(AY8="", "", (AX8-AY8)*1000/(AW8-AW7))</f>
        <v/>
      </c>
      <c r="BF8">
        <f>BE8/BB$2</f>
        <v/>
      </c>
    </row>
    <row r="9">
      <c r="A9">
        <f>A8+2</f>
        <v/>
      </c>
      <c r="B9">
        <f>C8</f>
        <v/>
      </c>
      <c r="I9">
        <f>IF(C9="", "", (B9-C9)*1000/(A9-A8))</f>
        <v/>
      </c>
      <c r="J9">
        <f>I9/F$2</f>
        <v/>
      </c>
      <c r="M9">
        <f>M8+2</f>
        <v/>
      </c>
      <c r="N9">
        <f>O8</f>
        <v/>
      </c>
      <c r="U9">
        <f>IF(O9="", "", (N9-O9)*1000/(M9-M8))</f>
        <v/>
      </c>
      <c r="V9">
        <f>U9/R$2</f>
        <v/>
      </c>
      <c r="Y9">
        <f>Y8+2</f>
        <v/>
      </c>
      <c r="Z9">
        <f>AA8</f>
        <v/>
      </c>
      <c r="AG9">
        <f>IF(AA9="", "", (Z9-AA9)*1000/(Y9-Y8))</f>
        <v/>
      </c>
      <c r="AH9">
        <f>AG9/AD$2</f>
        <v/>
      </c>
      <c r="AK9">
        <f>AK8+2</f>
        <v/>
      </c>
      <c r="AL9">
        <f>AM8</f>
        <v/>
      </c>
      <c r="AS9">
        <f>IF(AM9="", "", (AL9-AM9)*1000/(AK9-AK8))</f>
        <v/>
      </c>
      <c r="AT9">
        <f>AS9/AP$2</f>
        <v/>
      </c>
      <c r="AW9">
        <f>AW8+2</f>
        <v/>
      </c>
      <c r="AX9">
        <f>AY8</f>
        <v/>
      </c>
      <c r="BE9">
        <f>IF(AY9="", "", (AX9-AY9)*1000/(AW9-AW8))</f>
        <v/>
      </c>
      <c r="BF9">
        <f>BE9/BB$2</f>
        <v/>
      </c>
    </row>
    <row r="10">
      <c r="A10">
        <f>A9+2</f>
        <v/>
      </c>
      <c r="B10">
        <f>C9</f>
        <v/>
      </c>
      <c r="H10" t="inlineStr">
        <is>
          <t>Switch to 160mL/8s/30s</t>
        </is>
      </c>
      <c r="I10">
        <f>IF(C10="", "", (B10-C10)*1000/(A10-A9))</f>
        <v/>
      </c>
      <c r="J10">
        <f>I10/F$2</f>
        <v/>
      </c>
      <c r="K10">
        <f>_xlfn.STDEV.P(I8:I10)/AVERAGE(I8:I10)</f>
        <v/>
      </c>
      <c r="L10">
        <f>AVERAGE(I8:I10)</f>
        <v/>
      </c>
      <c r="M10">
        <f>M9+2</f>
        <v/>
      </c>
      <c r="N10">
        <f>O9</f>
        <v/>
      </c>
      <c r="T10" t="inlineStr">
        <is>
          <t>Switch to 160mL/8s/30s</t>
        </is>
      </c>
      <c r="U10">
        <f>IF(O10="", "", (N10-O10)*1000/(M10-M9))</f>
        <v/>
      </c>
      <c r="V10">
        <f>U10/R$2</f>
        <v/>
      </c>
      <c r="W10">
        <f>_xlfn.STDEV.P(U8:U10)/AVERAGE(U8:U10)</f>
        <v/>
      </c>
      <c r="X10">
        <f>AVERAGE(U8:U10)</f>
        <v/>
      </c>
      <c r="Y10">
        <f>Y9+2</f>
        <v/>
      </c>
      <c r="Z10">
        <f>AA9</f>
        <v/>
      </c>
      <c r="AF10" t="inlineStr">
        <is>
          <t>Switch to 160mL/8s/30s</t>
        </is>
      </c>
      <c r="AG10">
        <f>IF(AA10="", "", (Z10-AA10)*1000/(Y10-Y9))</f>
        <v/>
      </c>
      <c r="AH10">
        <f>AG10/AD$2</f>
        <v/>
      </c>
      <c r="AI10">
        <f>_xlfn.STDEV.P(AG8:AG10)/AVERAGE(AG8:AG10)</f>
        <v/>
      </c>
      <c r="AJ10">
        <f>AVERAGE(AG8:AG10)</f>
        <v/>
      </c>
      <c r="AK10">
        <f>AK9+2</f>
        <v/>
      </c>
      <c r="AL10">
        <f>AM9</f>
        <v/>
      </c>
      <c r="AR10" t="inlineStr">
        <is>
          <t>Switch to 160mL/8s/30s</t>
        </is>
      </c>
      <c r="AS10">
        <f>IF(AM10="", "", (AL10-AM10)*1000/(AK10-AK9))</f>
        <v/>
      </c>
      <c r="AT10">
        <f>AS10/AP$2</f>
        <v/>
      </c>
      <c r="AU10">
        <f>_xlfn.STDEV.P(AS8:AS10)/AVERAGE(AS8:AS10)</f>
        <v/>
      </c>
      <c r="AV10">
        <f>AVERAGE(AS8:AS10)</f>
        <v/>
      </c>
      <c r="AW10">
        <f>AW9+2</f>
        <v/>
      </c>
      <c r="AX10">
        <f>AY9</f>
        <v/>
      </c>
      <c r="BD10" t="inlineStr">
        <is>
          <t>Switch to 160mL/8s/30s</t>
        </is>
      </c>
      <c r="BE10">
        <f>IF(AY10="", "", (AX10-AY10)*1000/(AW10-AW9))</f>
        <v/>
      </c>
      <c r="BF10">
        <f>BE10/BB$2</f>
        <v/>
      </c>
      <c r="BG10">
        <f>_xlfn.STDEV.P(BE8:BE10)/AVERAGE(BE8:BE10)</f>
        <v/>
      </c>
      <c r="BH10">
        <f>AVERAGE(BE8:BE10)</f>
        <v/>
      </c>
    </row>
    <row r="11">
      <c r="A11">
        <f>A10+2</f>
        <v/>
      </c>
      <c r="B11">
        <f>C10</f>
        <v/>
      </c>
      <c r="I11">
        <f>IF(C11="", "", (B11-C11)*1000/(A11-A10))</f>
        <v/>
      </c>
      <c r="J11">
        <f>I11/F$2</f>
        <v/>
      </c>
      <c r="M11">
        <f>M10+2</f>
        <v/>
      </c>
      <c r="N11">
        <f>O10</f>
        <v/>
      </c>
      <c r="U11">
        <f>IF(O11="", "", (N11-O11)*1000/(M11-M10))</f>
        <v/>
      </c>
      <c r="V11">
        <f>U11/R$2</f>
        <v/>
      </c>
      <c r="Y11">
        <f>Y10+2</f>
        <v/>
      </c>
      <c r="Z11">
        <f>AA10</f>
        <v/>
      </c>
      <c r="AG11">
        <f>IF(AA11="", "", (Z11-AA11)*1000/(Y11-Y10))</f>
        <v/>
      </c>
      <c r="AH11">
        <f>AG11/AD$2</f>
        <v/>
      </c>
      <c r="AK11">
        <f>AK10+2</f>
        <v/>
      </c>
      <c r="AL11">
        <f>AM10</f>
        <v/>
      </c>
      <c r="AS11">
        <f>IF(AM11="", "", (AL11-AM11)*1000/(AK11-AK10))</f>
        <v/>
      </c>
      <c r="AT11">
        <f>AS11/AP$2</f>
        <v/>
      </c>
      <c r="AW11">
        <f>AW10+2</f>
        <v/>
      </c>
      <c r="AX11">
        <f>AY10</f>
        <v/>
      </c>
      <c r="BE11">
        <f>IF(AY11="", "", (AX11-AY11)*1000/(AW11-AW10))</f>
        <v/>
      </c>
      <c r="BF11">
        <f>BE11/BB$2</f>
        <v/>
      </c>
    </row>
    <row r="12">
      <c r="A12">
        <f>A11+2</f>
        <v/>
      </c>
      <c r="B12">
        <f>C11</f>
        <v/>
      </c>
      <c r="I12">
        <f>IF(C12="", "", (B12-C12)*1000/(A12-A11))</f>
        <v/>
      </c>
      <c r="J12">
        <f>I12/F$2</f>
        <v/>
      </c>
      <c r="M12">
        <f>M11+2</f>
        <v/>
      </c>
      <c r="N12">
        <f>O11</f>
        <v/>
      </c>
      <c r="U12">
        <f>IF(O12="", "", (N12-O12)*1000/(M12-M11))</f>
        <v/>
      </c>
      <c r="V12">
        <f>U12/R$2</f>
        <v/>
      </c>
      <c r="Y12">
        <f>Y11+2</f>
        <v/>
      </c>
      <c r="Z12">
        <f>AA11</f>
        <v/>
      </c>
      <c r="AG12">
        <f>IF(AA12="", "", (Z12-AA12)*1000/(Y12-Y11))</f>
        <v/>
      </c>
      <c r="AH12">
        <f>AG12/AD$2</f>
        <v/>
      </c>
      <c r="AK12">
        <f>AK11+2</f>
        <v/>
      </c>
      <c r="AL12">
        <f>AM11</f>
        <v/>
      </c>
      <c r="AS12">
        <f>IF(AM12="", "", (AL12-AM12)*1000/(AK12-AK11))</f>
        <v/>
      </c>
      <c r="AT12">
        <f>AS12/AP$2</f>
        <v/>
      </c>
      <c r="AW12">
        <f>AW11+2</f>
        <v/>
      </c>
      <c r="AX12">
        <f>AY11</f>
        <v/>
      </c>
      <c r="BE12">
        <f>IF(AY12="", "", (AX12-AY12)*1000/(AW12-AW11))</f>
        <v/>
      </c>
      <c r="BF12">
        <f>BE12/BB$2</f>
        <v/>
      </c>
    </row>
    <row r="13">
      <c r="A13">
        <f>A12+2</f>
        <v/>
      </c>
      <c r="B13">
        <f>C12</f>
        <v/>
      </c>
      <c r="I13">
        <f>IF(C13="", "", (B13-C13)*1000/(A13-A12))</f>
        <v/>
      </c>
      <c r="J13">
        <f>I13/F$2</f>
        <v/>
      </c>
      <c r="K13">
        <f>_xlfn.STDEV.P(I11:I13)/AVERAGE(I11:I13)</f>
        <v/>
      </c>
      <c r="L13">
        <f>AVERAGE(I11:I13)</f>
        <v/>
      </c>
      <c r="M13">
        <f>M12+2</f>
        <v/>
      </c>
      <c r="N13">
        <f>O12</f>
        <v/>
      </c>
      <c r="U13">
        <f>IF(O13="", "", (N13-O13)*1000/(M13-M12))</f>
        <v/>
      </c>
      <c r="V13">
        <f>U13/R$2</f>
        <v/>
      </c>
      <c r="W13">
        <f>_xlfn.STDEV.P(U11:U13)/AVERAGE(U11:U13)</f>
        <v/>
      </c>
      <c r="X13">
        <f>AVERAGE(U11:U13)</f>
        <v/>
      </c>
      <c r="Y13">
        <f>Y12+2</f>
        <v/>
      </c>
      <c r="Z13">
        <f>AA12</f>
        <v/>
      </c>
      <c r="AG13">
        <f>IF(AA13="", "", (Z13-AA13)*1000/(Y13-Y12))</f>
        <v/>
      </c>
      <c r="AH13">
        <f>AG13/AD$2</f>
        <v/>
      </c>
      <c r="AI13">
        <f>_xlfn.STDEV.P(AG11:AG13)/AVERAGE(AG11:AG13)</f>
        <v/>
      </c>
      <c r="AJ13">
        <f>AVERAGE(AG11:AG13)</f>
        <v/>
      </c>
      <c r="AK13">
        <f>AK12+2</f>
        <v/>
      </c>
      <c r="AL13">
        <f>AM12</f>
        <v/>
      </c>
      <c r="AS13">
        <f>IF(AM13="", "", (AL13-AM13)*1000/(AK13-AK12))</f>
        <v/>
      </c>
      <c r="AT13">
        <f>AS13/AP$2</f>
        <v/>
      </c>
      <c r="AU13">
        <f>_xlfn.STDEV.P(AS11:AS13)/AVERAGE(AS11:AS13)</f>
        <v/>
      </c>
      <c r="AV13">
        <f>AVERAGE(AS11:AS13)</f>
        <v/>
      </c>
      <c r="AW13">
        <f>AW12+2</f>
        <v/>
      </c>
      <c r="AX13">
        <f>AY12</f>
        <v/>
      </c>
      <c r="BE13">
        <f>IF(AY13="", "", (AX13-AY13)*1000/(AW13-AW12))</f>
        <v/>
      </c>
      <c r="BF13">
        <f>BE13/BB$2</f>
        <v/>
      </c>
      <c r="BG13">
        <f>_xlfn.STDEV.P(BE11:BE13)/AVERAGE(BE11:BE13)</f>
        <v/>
      </c>
      <c r="BH13">
        <f>AVERAGE(BE11:BE13)</f>
        <v/>
      </c>
    </row>
    <row r="14">
      <c r="A14">
        <f>A13+2</f>
        <v/>
      </c>
      <c r="B14">
        <f>C13</f>
        <v/>
      </c>
      <c r="I14">
        <f>IF(C14="", "", (B14-C14)*1000/(A14-A13))</f>
        <v/>
      </c>
      <c r="J14">
        <f>I14/F$2</f>
        <v/>
      </c>
      <c r="M14">
        <f>M13+2</f>
        <v/>
      </c>
      <c r="N14">
        <f>O13</f>
        <v/>
      </c>
      <c r="U14">
        <f>IF(O14="", "", (N14-O14)*1000/(M14-M13))</f>
        <v/>
      </c>
      <c r="V14">
        <f>U14/R$2</f>
        <v/>
      </c>
      <c r="Y14">
        <f>Y13+2</f>
        <v/>
      </c>
      <c r="Z14">
        <f>AA13</f>
        <v/>
      </c>
      <c r="AG14">
        <f>IF(AA14="", "", (Z14-AA14)*1000/(Y14-Y13))</f>
        <v/>
      </c>
      <c r="AH14">
        <f>AG14/AD$2</f>
        <v/>
      </c>
      <c r="AK14">
        <f>AK13+2</f>
        <v/>
      </c>
      <c r="AL14">
        <f>AM13</f>
        <v/>
      </c>
      <c r="AS14">
        <f>IF(AM14="", "", (AL14-AM14)*1000/(AK14-AK13))</f>
        <v/>
      </c>
      <c r="AT14">
        <f>AS14/AP$2</f>
        <v/>
      </c>
      <c r="AW14">
        <f>AW13+2</f>
        <v/>
      </c>
      <c r="AX14">
        <f>AY13</f>
        <v/>
      </c>
      <c r="BE14">
        <f>IF(AY14="", "", (AX14-AY14)*1000/(AW14-AW13))</f>
        <v/>
      </c>
      <c r="BF14">
        <f>BE14/BB$2</f>
        <v/>
      </c>
    </row>
    <row r="15">
      <c r="A15">
        <f>A14+2</f>
        <v/>
      </c>
      <c r="B15">
        <f>C14</f>
        <v/>
      </c>
      <c r="H15" t="inlineStr">
        <is>
          <t>Switch to 200mL/10s/30s</t>
        </is>
      </c>
      <c r="I15">
        <f>IF(C15="", "", (B15-C15)*1000/(A15-A14))</f>
        <v/>
      </c>
      <c r="J15">
        <f>I15/F$2</f>
        <v/>
      </c>
      <c r="M15">
        <f>M14+2</f>
        <v/>
      </c>
      <c r="N15">
        <f>O14</f>
        <v/>
      </c>
      <c r="T15" t="inlineStr">
        <is>
          <t>Switch to 200mL/10s/30s</t>
        </is>
      </c>
      <c r="U15">
        <f>IF(O15="", "", (N15-O15)*1000/(M15-M14))</f>
        <v/>
      </c>
      <c r="V15">
        <f>U15/R$2</f>
        <v/>
      </c>
      <c r="Y15">
        <f>Y14+2</f>
        <v/>
      </c>
      <c r="Z15">
        <f>AA14</f>
        <v/>
      </c>
      <c r="AF15" t="inlineStr">
        <is>
          <t>Switch to 200mL/10s/30s</t>
        </is>
      </c>
      <c r="AG15">
        <f>IF(AA15="", "", (Z15-AA15)*1000/(Y15-Y14))</f>
        <v/>
      </c>
      <c r="AH15">
        <f>AG15/AD$2</f>
        <v/>
      </c>
      <c r="AK15">
        <f>AK14+2</f>
        <v/>
      </c>
      <c r="AL15">
        <f>AM14</f>
        <v/>
      </c>
      <c r="AR15" t="inlineStr">
        <is>
          <t>Switch to 200mL/10s/30s</t>
        </is>
      </c>
      <c r="AS15">
        <f>IF(AM15="", "", (AL15-AM15)*1000/(AK15-AK14))</f>
        <v/>
      </c>
      <c r="AT15">
        <f>AS15/AP$2</f>
        <v/>
      </c>
      <c r="AW15">
        <f>AW14+2</f>
        <v/>
      </c>
      <c r="AX15">
        <f>AY14</f>
        <v/>
      </c>
      <c r="BD15" t="inlineStr">
        <is>
          <t>Switch to 200mL/10s/30s</t>
        </is>
      </c>
      <c r="BE15">
        <f>IF(AY15="", "", (AX15-AY15)*1000/(AW15-AW14))</f>
        <v/>
      </c>
      <c r="BF15">
        <f>BE15/BB$2</f>
        <v/>
      </c>
    </row>
    <row r="16">
      <c r="A16">
        <f>A15+2</f>
        <v/>
      </c>
      <c r="B16">
        <f>C15</f>
        <v/>
      </c>
      <c r="I16">
        <f>IF(C16="", "", (B16-C16)*1000/(A16-A15))</f>
        <v/>
      </c>
      <c r="J16">
        <f>I16/F$2</f>
        <v/>
      </c>
      <c r="K16">
        <f>_xlfn.STDEV.P(I14:I16)/AVERAGE(I14:I16)</f>
        <v/>
      </c>
      <c r="L16">
        <f>AVERAGE(I14:I16)</f>
        <v/>
      </c>
      <c r="M16">
        <f>M15+2</f>
        <v/>
      </c>
      <c r="N16">
        <f>O15</f>
        <v/>
      </c>
      <c r="U16">
        <f>IF(O16="", "", (N16-O16)*1000/(M16-M15))</f>
        <v/>
      </c>
      <c r="V16">
        <f>U16/R$2</f>
        <v/>
      </c>
      <c r="W16">
        <f>_xlfn.STDEV.P(U14:U16)/AVERAGE(U14:U16)</f>
        <v/>
      </c>
      <c r="X16">
        <f>AVERAGE(U14:U16)</f>
        <v/>
      </c>
      <c r="Y16">
        <f>Y15+2</f>
        <v/>
      </c>
      <c r="Z16">
        <f>AA15</f>
        <v/>
      </c>
      <c r="AG16">
        <f>IF(AA16="", "", (Z16-AA16)*1000/(Y16-Y15))</f>
        <v/>
      </c>
      <c r="AH16">
        <f>AG16/AD$2</f>
        <v/>
      </c>
      <c r="AI16">
        <f>_xlfn.STDEV.P(AG14:AG16)/AVERAGE(AG14:AG16)</f>
        <v/>
      </c>
      <c r="AJ16">
        <f>AVERAGE(AG14:AG16)</f>
        <v/>
      </c>
      <c r="AK16">
        <f>AK15+2</f>
        <v/>
      </c>
      <c r="AL16">
        <f>AM15</f>
        <v/>
      </c>
      <c r="AS16">
        <f>IF(AM16="", "", (AL16-AM16)*1000/(AK16-AK15))</f>
        <v/>
      </c>
      <c r="AT16">
        <f>AS16/AP$2</f>
        <v/>
      </c>
      <c r="AU16">
        <f>_xlfn.STDEV.P(AS14:AS16)/AVERAGE(AS14:AS16)</f>
        <v/>
      </c>
      <c r="AV16">
        <f>AVERAGE(AS14:AS16)</f>
        <v/>
      </c>
      <c r="AW16">
        <f>AW15+2</f>
        <v/>
      </c>
      <c r="AX16">
        <f>AY15</f>
        <v/>
      </c>
      <c r="BE16">
        <f>IF(AY16="", "", (AX16-AY16)*1000/(AW16-AW15))</f>
        <v/>
      </c>
      <c r="BF16">
        <f>BE16/BB$2</f>
        <v/>
      </c>
      <c r="BG16">
        <f>_xlfn.STDEV.P(BE14:BE16)/AVERAGE(BE14:BE16)</f>
        <v/>
      </c>
      <c r="BH16">
        <f>AVERAGE(BE14:BE16)</f>
        <v/>
      </c>
    </row>
    <row r="17">
      <c r="A17">
        <f>A16+2</f>
        <v/>
      </c>
      <c r="B17">
        <f>C16</f>
        <v/>
      </c>
      <c r="I17">
        <f>IF(C17="", "", (B17-C17)*1000/(A17-A16))</f>
        <v/>
      </c>
      <c r="J17">
        <f>I17/F$2</f>
        <v/>
      </c>
      <c r="M17">
        <f>M16+2</f>
        <v/>
      </c>
      <c r="N17">
        <f>O16</f>
        <v/>
      </c>
      <c r="U17">
        <f>IF(O17="", "", (N17-O17)*1000/(M17-M16))</f>
        <v/>
      </c>
      <c r="V17">
        <f>U17/R$2</f>
        <v/>
      </c>
      <c r="Y17">
        <f>Y16+2</f>
        <v/>
      </c>
      <c r="Z17">
        <f>AA16</f>
        <v/>
      </c>
      <c r="AG17">
        <f>IF(AA17="", "", (Z17-AA17)*1000/(Y17-Y16))</f>
        <v/>
      </c>
      <c r="AH17">
        <f>AG17/AD$2</f>
        <v/>
      </c>
      <c r="AK17">
        <f>AK16+2</f>
        <v/>
      </c>
      <c r="AL17">
        <f>AM16</f>
        <v/>
      </c>
      <c r="AS17">
        <f>IF(AM17="", "", (AL17-AM17)*1000/(AK17-AK16))</f>
        <v/>
      </c>
      <c r="AT17">
        <f>AS17/AP$2</f>
        <v/>
      </c>
      <c r="AW17">
        <f>AW16+2</f>
        <v/>
      </c>
      <c r="AX17">
        <f>AY16</f>
        <v/>
      </c>
      <c r="BE17">
        <f>IF(AY17="", "", (AX17-AY17)*1000/(AW17-AW16))</f>
        <v/>
      </c>
      <c r="BF17">
        <f>BE17/BB$2</f>
        <v/>
      </c>
    </row>
    <row r="18">
      <c r="A18">
        <f>A17+2</f>
        <v/>
      </c>
      <c r="B18">
        <f>C17</f>
        <v/>
      </c>
      <c r="I18">
        <f>IF(C18="", "", (B18-C18)*1000/(A18-A17))</f>
        <v/>
      </c>
      <c r="J18">
        <f>I18/F$2</f>
        <v/>
      </c>
      <c r="M18">
        <f>M17+2</f>
        <v/>
      </c>
      <c r="N18">
        <f>O17</f>
        <v/>
      </c>
      <c r="U18">
        <f>IF(O18="", "", (N18-O18)*1000/(M18-M17))</f>
        <v/>
      </c>
      <c r="V18">
        <f>U18/R$2</f>
        <v/>
      </c>
      <c r="Y18">
        <f>Y17+2</f>
        <v/>
      </c>
      <c r="Z18">
        <f>AA17</f>
        <v/>
      </c>
      <c r="AG18">
        <f>IF(AA18="", "", (Z18-AA18)*1000/(Y18-Y17))</f>
        <v/>
      </c>
      <c r="AH18">
        <f>AG18/AD$2</f>
        <v/>
      </c>
      <c r="AK18">
        <f>AK17+2</f>
        <v/>
      </c>
      <c r="AL18">
        <f>AM17</f>
        <v/>
      </c>
      <c r="AS18">
        <f>IF(AM18="", "", (AL18-AM18)*1000/(AK18-AK17))</f>
        <v/>
      </c>
      <c r="AT18">
        <f>AS18/AP$2</f>
        <v/>
      </c>
      <c r="AW18">
        <f>AW17+2</f>
        <v/>
      </c>
      <c r="AX18">
        <f>AY17</f>
        <v/>
      </c>
      <c r="BE18">
        <f>IF(AY18="", "", (AX18-AY18)*1000/(AW18-AW17))</f>
        <v/>
      </c>
      <c r="BF18">
        <f>BE18/BB$2</f>
        <v/>
      </c>
    </row>
    <row r="19">
      <c r="A19">
        <f>A18+2</f>
        <v/>
      </c>
      <c r="B19">
        <f>C18</f>
        <v/>
      </c>
      <c r="I19">
        <f>IF(C19="", "", (B19-C19)*1000/(A19-A18))</f>
        <v/>
      </c>
      <c r="J19">
        <f>I19/F$2</f>
        <v/>
      </c>
      <c r="K19">
        <f>_xlfn.STDEV.P(I17:I19)/AVERAGE(I17:I19)</f>
        <v/>
      </c>
      <c r="L19">
        <f>AVERAGE(I17:I19)</f>
        <v/>
      </c>
      <c r="M19">
        <f>M18+2</f>
        <v/>
      </c>
      <c r="N19">
        <f>O18</f>
        <v/>
      </c>
      <c r="U19">
        <f>IF(O19="", "", (N19-O19)*1000/(M19-M18))</f>
        <v/>
      </c>
      <c r="V19">
        <f>U19/R$2</f>
        <v/>
      </c>
      <c r="W19">
        <f>_xlfn.STDEV.P(U17:U19)/AVERAGE(U17:U19)</f>
        <v/>
      </c>
      <c r="X19">
        <f>AVERAGE(U17:U19)</f>
        <v/>
      </c>
      <c r="Y19">
        <f>Y18+2</f>
        <v/>
      </c>
      <c r="Z19">
        <f>AA18</f>
        <v/>
      </c>
      <c r="AG19">
        <f>IF(AA19="", "", (Z19-AA19)*1000/(Y19-Y18))</f>
        <v/>
      </c>
      <c r="AH19">
        <f>AG19/AD$2</f>
        <v/>
      </c>
      <c r="AI19">
        <f>_xlfn.STDEV.P(AG17:AG19)/AVERAGE(AG17:AG19)</f>
        <v/>
      </c>
      <c r="AJ19">
        <f>AVERAGE(AG17:AG19)</f>
        <v/>
      </c>
      <c r="AK19">
        <f>AK18+2</f>
        <v/>
      </c>
      <c r="AL19">
        <f>AM18</f>
        <v/>
      </c>
      <c r="AS19">
        <f>IF(AM19="", "", (AL19-AM19)*1000/(AK19-AK18))</f>
        <v/>
      </c>
      <c r="AT19">
        <f>AS19/AP$2</f>
        <v/>
      </c>
      <c r="AU19">
        <f>_xlfn.STDEV.P(AS17:AS19)/AVERAGE(AS17:AS19)</f>
        <v/>
      </c>
      <c r="AV19">
        <f>AVERAGE(AS17:AS19)</f>
        <v/>
      </c>
      <c r="AW19">
        <f>AW18+2</f>
        <v/>
      </c>
      <c r="AX19">
        <f>AY18</f>
        <v/>
      </c>
      <c r="BE19">
        <f>IF(AY19="", "", (AX19-AY19)*1000/(AW19-AW18))</f>
        <v/>
      </c>
      <c r="BF19">
        <f>BE19/BB$2</f>
        <v/>
      </c>
      <c r="BG19">
        <f>_xlfn.STDEV.P(BE17:BE19)/AVERAGE(BE17:BE19)</f>
        <v/>
      </c>
      <c r="BH19">
        <f>AVERAGE(BE17:BE19)</f>
        <v/>
      </c>
    </row>
    <row r="20"/>
    <row r="21"/>
    <row r="22"/>
    <row r="23"/>
    <row r="24"/>
    <row r="25"/>
    <row r="26"/>
    <row r="27"/>
    <row r="28"/>
    <row r="29"/>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Rapid Puff Test</t>
        </is>
      </c>
      <c r="C1" t="inlineStr">
        <is>
          <t>Date:</t>
        </is>
      </c>
      <c r="E1" t="inlineStr">
        <is>
          <t>Sample ID:</t>
        </is>
      </c>
      <c r="J1" t="inlineStr">
        <is>
          <t>Did this burn?</t>
        </is>
      </c>
      <c r="L1" t="inlineStr">
        <is>
          <t>Average TPM and Standard deviation</t>
        </is>
      </c>
      <c r="M1" t="inlineStr">
        <is>
          <t>Rapid Puff Test</t>
        </is>
      </c>
      <c r="O1" t="inlineStr">
        <is>
          <t>Date:</t>
        </is>
      </c>
      <c r="Q1" t="inlineStr">
        <is>
          <t>Sample ID:</t>
        </is>
      </c>
      <c r="V1" t="inlineStr">
        <is>
          <t>Did this burn?</t>
        </is>
      </c>
      <c r="X1" t="inlineStr">
        <is>
          <t>Average TPM and Standard deviation</t>
        </is>
      </c>
      <c r="Y1" t="inlineStr">
        <is>
          <t>Rapid Puff Test</t>
        </is>
      </c>
      <c r="AA1" t="inlineStr">
        <is>
          <t>Date:</t>
        </is>
      </c>
      <c r="AC1" t="inlineStr">
        <is>
          <t>Sample ID:</t>
        </is>
      </c>
      <c r="AH1" t="inlineStr">
        <is>
          <t>Did this burn?</t>
        </is>
      </c>
      <c r="AJ1" t="inlineStr">
        <is>
          <t>Average TPM and Standard deviation</t>
        </is>
      </c>
      <c r="AK1" t="inlineStr">
        <is>
          <t>Rapid Puff Test</t>
        </is>
      </c>
      <c r="AM1" t="inlineStr">
        <is>
          <t>Date:</t>
        </is>
      </c>
      <c r="AO1" t="inlineStr">
        <is>
          <t>Sample ID:</t>
        </is>
      </c>
      <c r="AT1" t="inlineStr">
        <is>
          <t>Did this burn?</t>
        </is>
      </c>
      <c r="AV1" t="inlineStr">
        <is>
          <t>Average TPM and Standard deviation</t>
        </is>
      </c>
      <c r="AW1" t="inlineStr">
        <is>
          <t>Rapid Puff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row>
    <row r="7">
      <c r="A7">
        <f>A6+5</f>
        <v/>
      </c>
      <c r="B7">
        <f>C6</f>
        <v/>
      </c>
      <c r="I7">
        <f>IF(C7="", "", (B7-C7)*1000/(A7-A6))</f>
        <v/>
      </c>
      <c r="J7">
        <f>I7/F$2</f>
        <v/>
      </c>
      <c r="M7">
        <f>M6+5</f>
        <v/>
      </c>
      <c r="N7">
        <f>O6</f>
        <v/>
      </c>
      <c r="U7">
        <f>IF(O7="", "", (N7-O7)*1000/(M7-M6))</f>
        <v/>
      </c>
      <c r="V7">
        <f>U7/R$2</f>
        <v/>
      </c>
      <c r="Y7">
        <f>Y6+5</f>
        <v/>
      </c>
      <c r="Z7">
        <f>AA6</f>
        <v/>
      </c>
      <c r="AG7">
        <f>IF(AA7="", "", (Z7-AA7)*1000/(Y7-Y6))</f>
        <v/>
      </c>
      <c r="AH7">
        <f>AG7/AD$2</f>
        <v/>
      </c>
      <c r="AK7">
        <f>AK6+5</f>
        <v/>
      </c>
      <c r="AL7">
        <f>AM6</f>
        <v/>
      </c>
      <c r="AS7">
        <f>IF(AM7="", "", (AL7-AM7)*1000/(AK7-AK6))</f>
        <v/>
      </c>
      <c r="AT7">
        <f>AS7/AP$2</f>
        <v/>
      </c>
      <c r="AW7">
        <f>AW6+5</f>
        <v/>
      </c>
      <c r="AX7">
        <f>AY6</f>
        <v/>
      </c>
      <c r="BE7">
        <f>IF(AY7="", "", (AX7-AY7)*1000/(AW7-AW6))</f>
        <v/>
      </c>
      <c r="BF7">
        <f>BE7/BB$2</f>
        <v/>
      </c>
    </row>
    <row r="8">
      <c r="A8">
        <f>A7+5</f>
        <v/>
      </c>
      <c r="B8">
        <f>C7</f>
        <v/>
      </c>
      <c r="I8">
        <f>IF(C8="", "", (B8-C8)*1000/(A8-A7))</f>
        <v/>
      </c>
      <c r="J8">
        <f>I8/F$2</f>
        <v/>
      </c>
      <c r="K8">
        <f>_xlfn.STDEV.P(I5:I8)/AVERAGE(I5:I8)</f>
        <v/>
      </c>
      <c r="L8">
        <f>AVERAGE(I5:I8)</f>
        <v/>
      </c>
      <c r="M8">
        <f>M7+5</f>
        <v/>
      </c>
      <c r="N8">
        <f>O7</f>
        <v/>
      </c>
      <c r="U8">
        <f>IF(O8="", "", (N8-O8)*1000/(M8-M7))</f>
        <v/>
      </c>
      <c r="V8">
        <f>U8/R$2</f>
        <v/>
      </c>
      <c r="W8">
        <f>_xlfn.STDEV.P(U5:U8)/AVERAGE(U5:U8)</f>
        <v/>
      </c>
      <c r="X8">
        <f>AVERAGE(U5:U8)</f>
        <v/>
      </c>
      <c r="Y8">
        <f>Y7+5</f>
        <v/>
      </c>
      <c r="Z8">
        <f>AA7</f>
        <v/>
      </c>
      <c r="AG8">
        <f>IF(AA8="", "", (Z8-AA8)*1000/(Y8-Y7))</f>
        <v/>
      </c>
      <c r="AH8">
        <f>AG8/AD$2</f>
        <v/>
      </c>
      <c r="AI8">
        <f>_xlfn.STDEV.P(AG5:AG8)/AVERAGE(AG5:AG8)</f>
        <v/>
      </c>
      <c r="AJ8">
        <f>AVERAGE(AG5:AG8)</f>
        <v/>
      </c>
      <c r="AK8">
        <f>AK7+5</f>
        <v/>
      </c>
      <c r="AL8">
        <f>AM7</f>
        <v/>
      </c>
      <c r="AS8">
        <f>IF(AM8="", "", (AL8-AM8)*1000/(AK8-AK7))</f>
        <v/>
      </c>
      <c r="AT8">
        <f>AS8/AP$2</f>
        <v/>
      </c>
      <c r="AU8">
        <f>_xlfn.STDEV.P(AS5:AS8)/AVERAGE(AS5:AS8)</f>
        <v/>
      </c>
      <c r="AV8">
        <f>AVERAGE(AS5:AS8)</f>
        <v/>
      </c>
      <c r="AW8">
        <f>AW7+5</f>
        <v/>
      </c>
      <c r="AX8">
        <f>AY7</f>
        <v/>
      </c>
      <c r="BE8">
        <f>IF(AY8="", "", (AX8-AY8)*1000/(AW8-AW7))</f>
        <v/>
      </c>
      <c r="BF8">
        <f>BE8/BB$2</f>
        <v/>
      </c>
      <c r="BG8">
        <f>_xlfn.STDEV.P(BE5:BE8)/AVERAGE(BE5:BE8)</f>
        <v/>
      </c>
      <c r="BH8">
        <f>AVERAGE(BE5:BE8)</f>
        <v/>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D40"/>
  <sheetViews>
    <sheetView workbookViewId="0">
      <selection activeCell="A1" sqref="A1"/>
    </sheetView>
  </sheetViews>
  <sheetFormatPr baseColWidth="8" defaultRowHeight="15"/>
  <sheetData>
    <row r="1">
      <c r="A1" t="inlineStr">
        <is>
          <t>Intense Test</t>
        </is>
      </c>
      <c r="C1" t="inlineStr">
        <is>
          <t>Date:</t>
        </is>
      </c>
      <c r="E1" t="inlineStr">
        <is>
          <t>Sample ID:</t>
        </is>
      </c>
      <c r="J1" t="inlineStr">
        <is>
          <t>Did this burn?</t>
        </is>
      </c>
      <c r="L1" t="inlineStr">
        <is>
          <t>Average TPM and Standard deviation</t>
        </is>
      </c>
      <c r="M1" t="inlineStr">
        <is>
          <t>Intense Test</t>
        </is>
      </c>
      <c r="O1" t="inlineStr">
        <is>
          <t>Date:</t>
        </is>
      </c>
      <c r="Q1" t="inlineStr">
        <is>
          <t>Sample ID:</t>
        </is>
      </c>
      <c r="V1" t="inlineStr">
        <is>
          <t>Did this burn?</t>
        </is>
      </c>
      <c r="X1" t="inlineStr">
        <is>
          <t>Average TPM and Standard deviation</t>
        </is>
      </c>
      <c r="Y1" t="inlineStr">
        <is>
          <t>Intense Test</t>
        </is>
      </c>
      <c r="AA1" t="inlineStr">
        <is>
          <t>Date:</t>
        </is>
      </c>
      <c r="AC1" t="inlineStr">
        <is>
          <t>Sample ID:</t>
        </is>
      </c>
      <c r="AH1" t="inlineStr">
        <is>
          <t>Did this burn?</t>
        </is>
      </c>
      <c r="AJ1" t="inlineStr">
        <is>
          <t>Average TPM and Standard deviation</t>
        </is>
      </c>
      <c r="AK1" t="inlineStr">
        <is>
          <t>Intense Test</t>
        </is>
      </c>
      <c r="AM1" t="inlineStr">
        <is>
          <t>Date:</t>
        </is>
      </c>
      <c r="AO1" t="inlineStr">
        <is>
          <t>Sample ID:</t>
        </is>
      </c>
      <c r="AT1" t="inlineStr">
        <is>
          <t>Did this burn?</t>
        </is>
      </c>
      <c r="AV1" t="inlineStr">
        <is>
          <t>Average TPM and Standard deviation</t>
        </is>
      </c>
      <c r="AW1" t="inlineStr">
        <is>
          <t>Intense Test</t>
        </is>
      </c>
      <c r="AY1" t="inlineStr">
        <is>
          <t>Date:</t>
        </is>
      </c>
      <c r="BA1" t="inlineStr">
        <is>
          <t>Sample ID:</t>
        </is>
      </c>
      <c r="BF1" t="inlineStr">
        <is>
          <t>Did this burn?</t>
        </is>
      </c>
      <c r="BH1" t="inlineStr">
        <is>
          <t>Average TPM and Standard deviation</t>
        </is>
      </c>
      <c r="BI1" t="inlineStr">
        <is>
          <t>Intense Test</t>
        </is>
      </c>
      <c r="BK1" t="inlineStr">
        <is>
          <t>Date:</t>
        </is>
      </c>
      <c r="BM1" t="inlineStr">
        <is>
          <t>Sample ID:</t>
        </is>
      </c>
      <c r="BR1" t="inlineStr">
        <is>
          <t>Did this burn?</t>
        </is>
      </c>
      <c r="BT1" t="inlineStr">
        <is>
          <t>Average TPM and Standard deviation</t>
        </is>
      </c>
      <c r="BU1" t="inlineStr">
        <is>
          <t>Intense Test</t>
        </is>
      </c>
      <c r="BW1" t="inlineStr">
        <is>
          <t>Date:</t>
        </is>
      </c>
      <c r="BY1" t="inlineStr">
        <is>
          <t>Sample ID:</t>
        </is>
      </c>
      <c r="CD1" t="inlineStr">
        <is>
          <t>Did this burn?</t>
        </is>
      </c>
      <c r="CF1" t="inlineStr">
        <is>
          <t>Average TPM and Standard deviation</t>
        </is>
      </c>
      <c r="CG1" t="inlineStr">
        <is>
          <t>Intense Test</t>
        </is>
      </c>
      <c r="CI1" t="inlineStr">
        <is>
          <t>Date:</t>
        </is>
      </c>
      <c r="CK1" t="inlineStr">
        <is>
          <t>Sample ID:</t>
        </is>
      </c>
      <c r="CP1" t="inlineStr">
        <is>
          <t>Did this burn?</t>
        </is>
      </c>
      <c r="CR1" t="inlineStr">
        <is>
          <t>Average TPM and Standard deviation</t>
        </is>
      </c>
      <c r="CS1" t="inlineStr">
        <is>
          <t>Intense Test</t>
        </is>
      </c>
      <c r="CU1" t="inlineStr">
        <is>
          <t>Date:</t>
        </is>
      </c>
      <c r="CW1" t="inlineStr">
        <is>
          <t>Sample ID:</t>
        </is>
      </c>
      <c r="DB1" t="inlineStr">
        <is>
          <t>Did this burn?</t>
        </is>
      </c>
      <c r="DD1" t="inlineStr">
        <is>
          <t>Average TPM and Standard deviation</t>
        </is>
      </c>
      <c r="DE1" t="inlineStr">
        <is>
          <t>Intense Test</t>
        </is>
      </c>
      <c r="DG1" t="inlineStr">
        <is>
          <t>Date:</t>
        </is>
      </c>
      <c r="DI1" t="inlineStr">
        <is>
          <t>Sample ID:</t>
        </is>
      </c>
      <c r="DN1" t="inlineStr">
        <is>
          <t>Did this burn?</t>
        </is>
      </c>
      <c r="DP1" t="inlineStr">
        <is>
          <t>Average TPM and Standard deviation</t>
        </is>
      </c>
      <c r="DQ1" t="inlineStr">
        <is>
          <t>Intense Test</t>
        </is>
      </c>
      <c r="DS1" t="inlineStr">
        <is>
          <t>Date:</t>
        </is>
      </c>
      <c r="DU1" t="inlineStr">
        <is>
          <t>Sample ID:</t>
        </is>
      </c>
      <c r="DZ1" t="inlineStr">
        <is>
          <t>Did this burn?</t>
        </is>
      </c>
      <c r="EB1" t="inlineStr">
        <is>
          <t>Average TPM and Standard deviation</t>
        </is>
      </c>
      <c r="EC1" t="inlineStr">
        <is>
          <t>Intense Test</t>
        </is>
      </c>
      <c r="EE1" t="inlineStr">
        <is>
          <t>Date:</t>
        </is>
      </c>
      <c r="EG1" t="inlineStr">
        <is>
          <t>Sample ID:</t>
        </is>
      </c>
      <c r="EL1" t="inlineStr">
        <is>
          <t>Did this burn?</t>
        </is>
      </c>
      <c r="EN1" t="inlineStr">
        <is>
          <t>Average TPM and Standard deviation</t>
        </is>
      </c>
      <c r="EO1" t="inlineStr">
        <is>
          <t>Intense Test</t>
        </is>
      </c>
      <c r="EQ1" t="inlineStr">
        <is>
          <t>Date:</t>
        </is>
      </c>
      <c r="ES1" t="inlineStr">
        <is>
          <t>Sample ID:</t>
        </is>
      </c>
      <c r="EX1" t="inlineStr">
        <is>
          <t>Did this burn?</t>
        </is>
      </c>
      <c r="EZ1" t="inlineStr">
        <is>
          <t>Average TPM and Standard deviation</t>
        </is>
      </c>
      <c r="FA1" t="inlineStr">
        <is>
          <t>Intense Test</t>
        </is>
      </c>
      <c r="FC1" t="inlineStr">
        <is>
          <t>Date:</t>
        </is>
      </c>
      <c r="FE1" t="inlineStr">
        <is>
          <t>Sample ID:</t>
        </is>
      </c>
      <c r="FJ1" t="inlineStr">
        <is>
          <t>Did this burn?</t>
        </is>
      </c>
      <c r="FL1" t="inlineStr">
        <is>
          <t>Average TPM and Standard deviation</t>
        </is>
      </c>
      <c r="FM1" t="inlineStr">
        <is>
          <t>Intense Test</t>
        </is>
      </c>
      <c r="FO1" t="inlineStr">
        <is>
          <t>Date:</t>
        </is>
      </c>
      <c r="FQ1" t="inlineStr">
        <is>
          <t>Sample ID:</t>
        </is>
      </c>
      <c r="FV1" t="inlineStr">
        <is>
          <t>Did this burn?</t>
        </is>
      </c>
      <c r="FX1" t="inlineStr">
        <is>
          <t>Average TPM and Standard deviation</t>
        </is>
      </c>
      <c r="FY1" t="inlineStr">
        <is>
          <t>Intense Test</t>
        </is>
      </c>
      <c r="GA1" t="inlineStr">
        <is>
          <t>Date:</t>
        </is>
      </c>
      <c r="GC1" t="inlineStr">
        <is>
          <t>Sample ID:</t>
        </is>
      </c>
      <c r="GH1" t="inlineStr">
        <is>
          <t>Did this burn?</t>
        </is>
      </c>
      <c r="GJ1" t="inlineStr">
        <is>
          <t>Average TPM and Standard deviation</t>
        </is>
      </c>
      <c r="GK1" t="inlineStr">
        <is>
          <t>Intense Test</t>
        </is>
      </c>
      <c r="GM1" t="inlineStr">
        <is>
          <t>Date:</t>
        </is>
      </c>
      <c r="GO1" t="inlineStr">
        <is>
          <t>Sample ID:</t>
        </is>
      </c>
      <c r="GT1" t="inlineStr">
        <is>
          <t>Did this burn?</t>
        </is>
      </c>
      <c r="GV1" t="inlineStr">
        <is>
          <t>Average TPM and Standard deviation</t>
        </is>
      </c>
      <c r="GW1" t="inlineStr">
        <is>
          <t>Intense Test</t>
        </is>
      </c>
      <c r="GY1" t="inlineStr">
        <is>
          <t>Date:</t>
        </is>
      </c>
      <c r="HA1" t="inlineStr">
        <is>
          <t>Sample ID:</t>
        </is>
      </c>
      <c r="HF1" t="inlineStr">
        <is>
          <t>Did this burn?</t>
        </is>
      </c>
      <c r="HH1" t="inlineStr">
        <is>
          <t>Average TPM and Standard deviation</t>
        </is>
      </c>
      <c r="HI1" t="inlineStr">
        <is>
          <t>Intense Test</t>
        </is>
      </c>
      <c r="HK1" t="inlineStr">
        <is>
          <t>Date:</t>
        </is>
      </c>
      <c r="HM1" t="inlineStr">
        <is>
          <t>Sample ID:</t>
        </is>
      </c>
      <c r="HR1" t="inlineStr">
        <is>
          <t>Did this burn?</t>
        </is>
      </c>
      <c r="HT1" t="inlineStr">
        <is>
          <t>Average TPM and Standard deviation</t>
        </is>
      </c>
      <c r="HU1" t="inlineStr">
        <is>
          <t>Intense Test</t>
        </is>
      </c>
      <c r="HW1" t="inlineStr">
        <is>
          <t>Date:</t>
        </is>
      </c>
      <c r="HY1" t="inlineStr">
        <is>
          <t>Sample ID:</t>
        </is>
      </c>
      <c r="ID1" t="inlineStr">
        <is>
          <t>Did this burn?</t>
        </is>
      </c>
      <c r="IF1" t="inlineStr">
        <is>
          <t>Average TPM and Standard deviation</t>
        </is>
      </c>
      <c r="IG1" t="inlineStr">
        <is>
          <t>Intense Test</t>
        </is>
      </c>
      <c r="II1" t="inlineStr">
        <is>
          <t>Date:</t>
        </is>
      </c>
      <c r="IK1" t="inlineStr">
        <is>
          <t>Sample ID:</t>
        </is>
      </c>
      <c r="IP1" t="inlineStr">
        <is>
          <t>Did this burn?</t>
        </is>
      </c>
      <c r="IR1" t="inlineStr">
        <is>
          <t>Average TPM and Standard deviation</t>
        </is>
      </c>
      <c r="IS1" t="inlineStr">
        <is>
          <t>Intense Test</t>
        </is>
      </c>
      <c r="IU1" t="inlineStr">
        <is>
          <t>Date:</t>
        </is>
      </c>
      <c r="IW1" t="inlineStr">
        <is>
          <t>Sample ID:</t>
        </is>
      </c>
      <c r="JB1" t="inlineStr">
        <is>
          <t>Did this burn?</t>
        </is>
      </c>
      <c r="JD1" t="inlineStr">
        <is>
          <t>Average TPM and Standard deviation</t>
        </is>
      </c>
    </row>
    <row r="2">
      <c r="A2" t="inlineStr">
        <is>
          <t>Media:</t>
        </is>
      </c>
      <c r="C2" t="inlineStr">
        <is>
          <t>Resistance (Ohms):</t>
        </is>
      </c>
      <c r="E2" t="inlineStr">
        <is>
          <t>Power:</t>
        </is>
      </c>
      <c r="F2">
        <f>F3^2/D2</f>
        <v/>
      </c>
      <c r="G2" t="inlineStr">
        <is>
          <t>Puffing Regime:</t>
        </is>
      </c>
      <c r="H2" t="inlineStr">
        <is>
          <t>200mL/3s/30s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200mL/3s/30s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200mL/3s/30s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200mL/3s/30s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200mL/3s/30s</t>
        </is>
      </c>
      <c r="BE2" t="inlineStr">
        <is>
          <t>Usage Efficiency</t>
        </is>
      </c>
      <c r="BF2" t="inlineStr">
        <is>
          <t>Did this clog?</t>
        </is>
      </c>
      <c r="BH2">
        <f>AVERAGEIFS(BE5:BE115,BE5:BE115,"&lt;&gt;0",BE5:BE115,"&lt;&gt;")</f>
        <v/>
      </c>
      <c r="BI2" t="inlineStr">
        <is>
          <t>Media:</t>
        </is>
      </c>
      <c r="BK2" t="inlineStr">
        <is>
          <t>Resistance (Ohms):</t>
        </is>
      </c>
      <c r="BM2" t="inlineStr">
        <is>
          <t>Power:</t>
        </is>
      </c>
      <c r="BN2">
        <f>BN3^2/BL2</f>
        <v/>
      </c>
      <c r="BO2" t="inlineStr">
        <is>
          <t>Puffing Regime:</t>
        </is>
      </c>
      <c r="BP2" t="inlineStr">
        <is>
          <t>200mL/3s/30s</t>
        </is>
      </c>
      <c r="BQ2" t="inlineStr">
        <is>
          <t>Usage Efficiency</t>
        </is>
      </c>
      <c r="BR2" t="inlineStr">
        <is>
          <t>Did this clog?</t>
        </is>
      </c>
      <c r="BT2">
        <f>AVERAGEIFS(BQ5:BQ115,BQ5:BQ115,"&lt;&gt;0",BQ5:BQ115,"&lt;&gt;")</f>
        <v/>
      </c>
      <c r="BU2" t="inlineStr">
        <is>
          <t>Media:</t>
        </is>
      </c>
      <c r="BW2" t="inlineStr">
        <is>
          <t>Resistance (Ohms):</t>
        </is>
      </c>
      <c r="BY2" t="inlineStr">
        <is>
          <t>Power:</t>
        </is>
      </c>
      <c r="BZ2">
        <f>BZ3^2/BX2</f>
        <v/>
      </c>
      <c r="CA2" t="inlineStr">
        <is>
          <t>Puffing Regime:</t>
        </is>
      </c>
      <c r="CB2" t="inlineStr">
        <is>
          <t>200mL/3s/30s</t>
        </is>
      </c>
      <c r="CC2" t="inlineStr">
        <is>
          <t>Usage Efficiency</t>
        </is>
      </c>
      <c r="CD2" t="inlineStr">
        <is>
          <t>Did this clog?</t>
        </is>
      </c>
      <c r="CF2">
        <f>AVERAGEIFS(CC5:CC115,CC5:CC115,"&lt;&gt;0",CC5:CC115,"&lt;&gt;")</f>
        <v/>
      </c>
      <c r="CG2" t="inlineStr">
        <is>
          <t>Media:</t>
        </is>
      </c>
      <c r="CI2" t="inlineStr">
        <is>
          <t>Resistance (Ohms):</t>
        </is>
      </c>
      <c r="CK2" t="inlineStr">
        <is>
          <t>Power:</t>
        </is>
      </c>
      <c r="CL2">
        <f>CL3^2/CJ2</f>
        <v/>
      </c>
      <c r="CM2" t="inlineStr">
        <is>
          <t>Puffing Regime:</t>
        </is>
      </c>
      <c r="CN2" t="inlineStr">
        <is>
          <t>200mL/3s/30s</t>
        </is>
      </c>
      <c r="CO2" t="inlineStr">
        <is>
          <t>Usage Efficiency</t>
        </is>
      </c>
      <c r="CP2" t="inlineStr">
        <is>
          <t>Did this clog?</t>
        </is>
      </c>
      <c r="CR2">
        <f>AVERAGEIFS(CO5:CO115,CO5:CO115,"&lt;&gt;0",CO5:CO115,"&lt;&gt;")</f>
        <v/>
      </c>
      <c r="CS2" t="inlineStr">
        <is>
          <t>Media:</t>
        </is>
      </c>
      <c r="CU2" t="inlineStr">
        <is>
          <t>Resistance (Ohms):</t>
        </is>
      </c>
      <c r="CW2" t="inlineStr">
        <is>
          <t>Power:</t>
        </is>
      </c>
      <c r="CX2">
        <f>CX3^2/CV2</f>
        <v/>
      </c>
      <c r="CY2" t="inlineStr">
        <is>
          <t>Puffing Regime:</t>
        </is>
      </c>
      <c r="CZ2" t="inlineStr">
        <is>
          <t>200mL/3s/30s</t>
        </is>
      </c>
      <c r="DA2" t="inlineStr">
        <is>
          <t>Usage Efficiency</t>
        </is>
      </c>
      <c r="DB2" t="inlineStr">
        <is>
          <t>Did this clog?</t>
        </is>
      </c>
      <c r="DD2">
        <f>AVERAGEIFS(DA5:DA115,DA5:DA115,"&lt;&gt;0",DA5:DA115,"&lt;&gt;")</f>
        <v/>
      </c>
      <c r="DE2" t="inlineStr">
        <is>
          <t>Media:</t>
        </is>
      </c>
      <c r="DG2" t="inlineStr">
        <is>
          <t>Resistance (Ohms):</t>
        </is>
      </c>
      <c r="DI2" t="inlineStr">
        <is>
          <t>Power:</t>
        </is>
      </c>
      <c r="DJ2">
        <f>DJ3^2/DH2</f>
        <v/>
      </c>
      <c r="DK2" t="inlineStr">
        <is>
          <t>Puffing Regime:</t>
        </is>
      </c>
      <c r="DL2" t="inlineStr">
        <is>
          <t>200mL/3s/30s</t>
        </is>
      </c>
      <c r="DM2" t="inlineStr">
        <is>
          <t>Usage Efficiency</t>
        </is>
      </c>
      <c r="DN2" t="inlineStr">
        <is>
          <t>Did this clog?</t>
        </is>
      </c>
      <c r="DP2">
        <f>AVERAGEIFS(DM5:DM115,DM5:DM115,"&lt;&gt;0",DM5:DM115,"&lt;&gt;")</f>
        <v/>
      </c>
      <c r="DQ2" t="inlineStr">
        <is>
          <t>Media:</t>
        </is>
      </c>
      <c r="DS2" t="inlineStr">
        <is>
          <t>Resistance (Ohms):</t>
        </is>
      </c>
      <c r="DU2" t="inlineStr">
        <is>
          <t>Power:</t>
        </is>
      </c>
      <c r="DV2">
        <f>DV3^2/DT2</f>
        <v/>
      </c>
      <c r="DW2" t="inlineStr">
        <is>
          <t>Puffing Regime:</t>
        </is>
      </c>
      <c r="DX2" t="inlineStr">
        <is>
          <t>200mL/3s/30s</t>
        </is>
      </c>
      <c r="DY2" t="inlineStr">
        <is>
          <t>Usage Efficiency</t>
        </is>
      </c>
      <c r="DZ2" t="inlineStr">
        <is>
          <t>Did this clog?</t>
        </is>
      </c>
      <c r="EB2">
        <f>AVERAGEIFS(DY5:DY115,DY5:DY115,"&lt;&gt;0",DY5:DY115,"&lt;&gt;")</f>
        <v/>
      </c>
      <c r="EC2" t="inlineStr">
        <is>
          <t>Media:</t>
        </is>
      </c>
      <c r="EE2" t="inlineStr">
        <is>
          <t>Resistance (Ohms):</t>
        </is>
      </c>
      <c r="EG2" t="inlineStr">
        <is>
          <t>Power:</t>
        </is>
      </c>
      <c r="EH2">
        <f>EH3^2/EF2</f>
        <v/>
      </c>
      <c r="EI2" t="inlineStr">
        <is>
          <t>Puffing Regime:</t>
        </is>
      </c>
      <c r="EJ2" t="inlineStr">
        <is>
          <t>200mL/3s/30s</t>
        </is>
      </c>
      <c r="EK2" t="inlineStr">
        <is>
          <t>Usage Efficiency</t>
        </is>
      </c>
      <c r="EL2" t="inlineStr">
        <is>
          <t>Did this clog?</t>
        </is>
      </c>
      <c r="EN2">
        <f>AVERAGEIFS(EK5:EK115,EK5:EK115,"&lt;&gt;0",EK5:EK115,"&lt;&gt;")</f>
        <v/>
      </c>
      <c r="EO2" t="inlineStr">
        <is>
          <t>Media:</t>
        </is>
      </c>
      <c r="EQ2" t="inlineStr">
        <is>
          <t>Resistance (Ohms):</t>
        </is>
      </c>
      <c r="ES2" t="inlineStr">
        <is>
          <t>Power:</t>
        </is>
      </c>
      <c r="ET2">
        <f>ET3^2/ER2</f>
        <v/>
      </c>
      <c r="EU2" t="inlineStr">
        <is>
          <t>Puffing Regime:</t>
        </is>
      </c>
      <c r="EV2" t="inlineStr">
        <is>
          <t>200mL/3s/30s</t>
        </is>
      </c>
      <c r="EW2" t="inlineStr">
        <is>
          <t>Usage Efficiency</t>
        </is>
      </c>
      <c r="EX2" t="inlineStr">
        <is>
          <t>Did this clog?</t>
        </is>
      </c>
      <c r="EZ2">
        <f>AVERAGEIFS(EW5:EW115,EW5:EW115,"&lt;&gt;0",EW5:EW115,"&lt;&gt;")</f>
        <v/>
      </c>
      <c r="FA2" t="inlineStr">
        <is>
          <t>Media:</t>
        </is>
      </c>
      <c r="FC2" t="inlineStr">
        <is>
          <t>Resistance (Ohms):</t>
        </is>
      </c>
      <c r="FE2" t="inlineStr">
        <is>
          <t>Power:</t>
        </is>
      </c>
      <c r="FF2">
        <f>FF3^2/FD2</f>
        <v/>
      </c>
      <c r="FG2" t="inlineStr">
        <is>
          <t>Puffing Regime:</t>
        </is>
      </c>
      <c r="FH2" t="inlineStr">
        <is>
          <t>200mL/3s/30s</t>
        </is>
      </c>
      <c r="FI2" t="inlineStr">
        <is>
          <t>Usage Efficiency</t>
        </is>
      </c>
      <c r="FJ2" t="inlineStr">
        <is>
          <t>Did this clog?</t>
        </is>
      </c>
      <c r="FL2">
        <f>AVERAGEIFS(FI5:FI115,FI5:FI115,"&lt;&gt;0",FI5:FI115,"&lt;&gt;")</f>
        <v/>
      </c>
      <c r="FM2" t="inlineStr">
        <is>
          <t>Media:</t>
        </is>
      </c>
      <c r="FO2" t="inlineStr">
        <is>
          <t>Resistance (Ohms):</t>
        </is>
      </c>
      <c r="FQ2" t="inlineStr">
        <is>
          <t>Power:</t>
        </is>
      </c>
      <c r="FR2">
        <f>FR3^2/FP2</f>
        <v/>
      </c>
      <c r="FS2" t="inlineStr">
        <is>
          <t>Puffing Regime:</t>
        </is>
      </c>
      <c r="FT2" t="inlineStr">
        <is>
          <t>200mL/3s/30s</t>
        </is>
      </c>
      <c r="FU2" t="inlineStr">
        <is>
          <t>Usage Efficiency</t>
        </is>
      </c>
      <c r="FV2" t="inlineStr">
        <is>
          <t>Did this clog?</t>
        </is>
      </c>
      <c r="FX2">
        <f>AVERAGEIFS(FU5:FU115,FU5:FU115,"&lt;&gt;0",FU5:FU115,"&lt;&gt;")</f>
        <v/>
      </c>
      <c r="FY2" t="inlineStr">
        <is>
          <t>Media:</t>
        </is>
      </c>
      <c r="GA2" t="inlineStr">
        <is>
          <t>Resistance (Ohms):</t>
        </is>
      </c>
      <c r="GC2" t="inlineStr">
        <is>
          <t>Power:</t>
        </is>
      </c>
      <c r="GD2">
        <f>GD3^2/GB2</f>
        <v/>
      </c>
      <c r="GE2" t="inlineStr">
        <is>
          <t>Puffing Regime:</t>
        </is>
      </c>
      <c r="GF2" t="inlineStr">
        <is>
          <t>200mL/3s/30s</t>
        </is>
      </c>
      <c r="GG2" t="inlineStr">
        <is>
          <t>Usage Efficiency</t>
        </is>
      </c>
      <c r="GH2" t="inlineStr">
        <is>
          <t>Did this clog?</t>
        </is>
      </c>
      <c r="GJ2">
        <f>AVERAGEIFS(GG5:GG115,GG5:GG115,"&lt;&gt;0",GG5:GG115,"&lt;&gt;")</f>
        <v/>
      </c>
      <c r="GK2" t="inlineStr">
        <is>
          <t>Media:</t>
        </is>
      </c>
      <c r="GM2" t="inlineStr">
        <is>
          <t>Resistance (Ohms):</t>
        </is>
      </c>
      <c r="GO2" t="inlineStr">
        <is>
          <t>Power:</t>
        </is>
      </c>
      <c r="GP2">
        <f>GP3^2/GN2</f>
        <v/>
      </c>
      <c r="GQ2" t="inlineStr">
        <is>
          <t>Puffing Regime:</t>
        </is>
      </c>
      <c r="GR2" t="inlineStr">
        <is>
          <t>200mL/3s/30s</t>
        </is>
      </c>
      <c r="GS2" t="inlineStr">
        <is>
          <t>Usage Efficiency</t>
        </is>
      </c>
      <c r="GT2" t="inlineStr">
        <is>
          <t>Did this clog?</t>
        </is>
      </c>
      <c r="GV2">
        <f>AVERAGEIFS(GS5:GS115,GS5:GS115,"&lt;&gt;0",GS5:GS115,"&lt;&gt;")</f>
        <v/>
      </c>
      <c r="GW2" t="inlineStr">
        <is>
          <t>Media:</t>
        </is>
      </c>
      <c r="GY2" t="inlineStr">
        <is>
          <t>Resistance (Ohms):</t>
        </is>
      </c>
      <c r="HA2" t="inlineStr">
        <is>
          <t>Power:</t>
        </is>
      </c>
      <c r="HB2">
        <f>HB3^2/GZ2</f>
        <v/>
      </c>
      <c r="HC2" t="inlineStr">
        <is>
          <t>Puffing Regime:</t>
        </is>
      </c>
      <c r="HD2" t="inlineStr">
        <is>
          <t>200mL/3s/30s</t>
        </is>
      </c>
      <c r="HE2" t="inlineStr">
        <is>
          <t>Usage Efficiency</t>
        </is>
      </c>
      <c r="HF2" t="inlineStr">
        <is>
          <t>Did this clog?</t>
        </is>
      </c>
      <c r="HH2">
        <f>AVERAGEIFS(HE5:HE115,HE5:HE115,"&lt;&gt;0",HE5:HE115,"&lt;&gt;")</f>
        <v/>
      </c>
      <c r="HI2" t="inlineStr">
        <is>
          <t>Media:</t>
        </is>
      </c>
      <c r="HK2" t="inlineStr">
        <is>
          <t>Resistance (Ohms):</t>
        </is>
      </c>
      <c r="HM2" t="inlineStr">
        <is>
          <t>Power:</t>
        </is>
      </c>
      <c r="HN2">
        <f>HN3^2/HL2</f>
        <v/>
      </c>
      <c r="HO2" t="inlineStr">
        <is>
          <t>Puffing Regime:</t>
        </is>
      </c>
      <c r="HP2" t="inlineStr">
        <is>
          <t>200mL/3s/30s</t>
        </is>
      </c>
      <c r="HQ2" t="inlineStr">
        <is>
          <t>Usage Efficiency</t>
        </is>
      </c>
      <c r="HR2" t="inlineStr">
        <is>
          <t>Did this clog?</t>
        </is>
      </c>
      <c r="HT2">
        <f>AVERAGEIFS(HQ5:HQ115,HQ5:HQ115,"&lt;&gt;0",HQ5:HQ115,"&lt;&gt;")</f>
        <v/>
      </c>
      <c r="HU2" t="inlineStr">
        <is>
          <t>Media:</t>
        </is>
      </c>
      <c r="HW2" t="inlineStr">
        <is>
          <t>Resistance (Ohms):</t>
        </is>
      </c>
      <c r="HY2" t="inlineStr">
        <is>
          <t>Power:</t>
        </is>
      </c>
      <c r="HZ2">
        <f>HZ3^2/HX2</f>
        <v/>
      </c>
      <c r="IA2" t="inlineStr">
        <is>
          <t>Puffing Regime:</t>
        </is>
      </c>
      <c r="IB2" t="inlineStr">
        <is>
          <t>200mL/3s/30s</t>
        </is>
      </c>
      <c r="IC2" t="inlineStr">
        <is>
          <t>Usage Efficiency</t>
        </is>
      </c>
      <c r="ID2" t="inlineStr">
        <is>
          <t>Did this clog?</t>
        </is>
      </c>
      <c r="IF2">
        <f>AVERAGEIFS(IC5:IC115,IC5:IC115,"&lt;&gt;0",IC5:IC115,"&lt;&gt;")</f>
        <v/>
      </c>
      <c r="IG2" t="inlineStr">
        <is>
          <t>Media:</t>
        </is>
      </c>
      <c r="II2" t="inlineStr">
        <is>
          <t>Resistance (Ohms):</t>
        </is>
      </c>
      <c r="IK2" t="inlineStr">
        <is>
          <t>Power:</t>
        </is>
      </c>
      <c r="IL2">
        <f>IL3^2/IJ2</f>
        <v/>
      </c>
      <c r="IM2" t="inlineStr">
        <is>
          <t>Puffing Regime:</t>
        </is>
      </c>
      <c r="IN2" t="inlineStr">
        <is>
          <t>200mL/3s/30s</t>
        </is>
      </c>
      <c r="IO2" t="inlineStr">
        <is>
          <t>Usage Efficiency</t>
        </is>
      </c>
      <c r="IP2" t="inlineStr">
        <is>
          <t>Did this clog?</t>
        </is>
      </c>
      <c r="IR2">
        <f>AVERAGEIFS(IO5:IO115,IO5:IO115,"&lt;&gt;0",IO5:IO115,"&lt;&gt;")</f>
        <v/>
      </c>
      <c r="IS2" t="inlineStr">
        <is>
          <t>Media:</t>
        </is>
      </c>
      <c r="IU2" t="inlineStr">
        <is>
          <t>Resistance (Ohms):</t>
        </is>
      </c>
      <c r="IW2" t="inlineStr">
        <is>
          <t>Power:</t>
        </is>
      </c>
      <c r="IX2">
        <f>IX3^2/IV2</f>
        <v/>
      </c>
      <c r="IY2" t="inlineStr">
        <is>
          <t>Puffing Regime:</t>
        </is>
      </c>
      <c r="IZ2" t="inlineStr">
        <is>
          <t>200mL/3s/30s</t>
        </is>
      </c>
      <c r="JA2" t="inlineStr">
        <is>
          <t>Usage Efficiency</t>
        </is>
      </c>
      <c r="JB2" t="inlineStr">
        <is>
          <t>Did this clog?</t>
        </is>
      </c>
      <c r="JD2">
        <f>AVERAGEIFS(JA5:JA115,JA5:JA115,"&lt;&gt;0",JA5:JA115,"&lt;&gt;")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_xlfn.STDEV.P(IF(ISNUMBER(BQ5:BQ115), IF(BQ5:BQ115&lt;&gt;0,BQ5:BQ115)))</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_xlfn.STDEV.P(IF(ISNUMBER(CC5:CC115), IF(CC5:CC115&lt;&gt;0,CC5:CC115)))</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_xlfn.STDEV.P(IF(ISNUMBER(CO5:CO115), IF(CO5:CO115&lt;&gt;0,CO5:CO115)))</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_xlfn.STDEV.P(IF(ISNUMBER(DA5:DA115), IF(DA5:DA115&lt;&gt;0,DA5:DA115)))</f>
        <v/>
      </c>
      <c r="DE3" t="inlineStr">
        <is>
          <t>Viscosity:</t>
        </is>
      </c>
      <c r="DG3" t="inlineStr">
        <is>
          <t>Tester:</t>
        </is>
      </c>
      <c r="DI3" t="inlineStr">
        <is>
          <t>Voltage:</t>
        </is>
      </c>
      <c r="DK3" t="inlineStr">
        <is>
          <t>Initial Oil Mass:</t>
        </is>
      </c>
      <c r="DM3">
        <f t="array" ref="DM3">IFERROR(((IF(DM5&lt;&gt;"", DM5*DE5, 0) + SUMPRODUCT(--(DM6:DM115&lt;&gt;""), DM6:DM115, (DE6:DE115-DE5:DE114)))/1000)/DL3, "")</f>
        <v/>
      </c>
      <c r="DN3" t="inlineStr">
        <is>
          <t>Did this leak?</t>
        </is>
      </c>
      <c r="DP3">
        <f t="array" ref="DP3">_xlfn.STDEV.P(IF(ISNUMBER(DM5:DM115), IF(DM5:DM115&lt;&gt;0,DM5:DM115)))</f>
        <v/>
      </c>
      <c r="DQ3" t="inlineStr">
        <is>
          <t>Viscosity:</t>
        </is>
      </c>
      <c r="DS3" t="inlineStr">
        <is>
          <t>Tester:</t>
        </is>
      </c>
      <c r="DU3" t="inlineStr">
        <is>
          <t>Voltage:</t>
        </is>
      </c>
      <c r="DW3" t="inlineStr">
        <is>
          <t>Initial Oil Mass:</t>
        </is>
      </c>
      <c r="DY3">
        <f t="array" ref="DY3">IFERROR(((IF(DY5&lt;&gt;"", DY5*DQ5, 0) + SUMPRODUCT(--(DY6:DY115&lt;&gt;""), DY6:DY115, (DQ6:DQ115-DQ5:DQ114)))/1000)/DX3, "")</f>
        <v/>
      </c>
      <c r="DZ3" t="inlineStr">
        <is>
          <t>Did this leak?</t>
        </is>
      </c>
      <c r="EB3">
        <f t="array" ref="EB3">_xlfn.STDEV.P(IF(ISNUMBER(DY5:DY115), IF(DY5:DY115&lt;&gt;0,DY5:DY115)))</f>
        <v/>
      </c>
      <c r="EC3" t="inlineStr">
        <is>
          <t>Viscosity:</t>
        </is>
      </c>
      <c r="EE3" t="inlineStr">
        <is>
          <t>Tester:</t>
        </is>
      </c>
      <c r="EG3" t="inlineStr">
        <is>
          <t>Voltage:</t>
        </is>
      </c>
      <c r="EI3" t="inlineStr">
        <is>
          <t>Initial Oil Mass:</t>
        </is>
      </c>
      <c r="EK3">
        <f t="array" ref="EK3">IFERROR(((IF(EK5&lt;&gt;"", EK5*EC5, 0) + SUMPRODUCT(--(EK6:EK115&lt;&gt;""), EK6:EK115, (EC6:EC115-EC5:EC114)))/1000)/EJ3, "")</f>
        <v/>
      </c>
      <c r="EL3" t="inlineStr">
        <is>
          <t>Did this leak?</t>
        </is>
      </c>
      <c r="EN3">
        <f t="array" ref="EN3">_xlfn.STDEV.P(IF(ISNUMBER(EK5:EK115), IF(EK5:EK115&lt;&gt;0,EK5:EK115)))</f>
        <v/>
      </c>
      <c r="EO3" t="inlineStr">
        <is>
          <t>Viscosity:</t>
        </is>
      </c>
      <c r="EQ3" t="inlineStr">
        <is>
          <t>Tester:</t>
        </is>
      </c>
      <c r="ES3" t="inlineStr">
        <is>
          <t>Voltage:</t>
        </is>
      </c>
      <c r="EU3" t="inlineStr">
        <is>
          <t>Initial Oil Mass:</t>
        </is>
      </c>
      <c r="EW3">
        <f t="array" ref="EW3">IFERROR(((IF(EW5&lt;&gt;"", EW5*EO5, 0) + SUMPRODUCT(--(EW6:EW115&lt;&gt;""), EW6:EW115, (EO6:EO115-EO5:EO114)))/1000)/EV3, "")</f>
        <v/>
      </c>
      <c r="EX3" t="inlineStr">
        <is>
          <t>Did this leak?</t>
        </is>
      </c>
      <c r="EZ3">
        <f t="array" ref="EZ3">_xlfn.STDEV.P(IF(ISNUMBER(EW5:EW115), IF(EW5:EW115&lt;&gt;0,EW5:EW115)))</f>
        <v/>
      </c>
      <c r="FA3" t="inlineStr">
        <is>
          <t>Viscosity:</t>
        </is>
      </c>
      <c r="FC3" t="inlineStr">
        <is>
          <t>Tester:</t>
        </is>
      </c>
      <c r="FE3" t="inlineStr">
        <is>
          <t>Voltage:</t>
        </is>
      </c>
      <c r="FG3" t="inlineStr">
        <is>
          <t>Initial Oil Mass:</t>
        </is>
      </c>
      <c r="FI3">
        <f t="array" ref="FI3">IFERROR(((IF(FI5&lt;&gt;"", FI5*FA5, 0) + SUMPRODUCT(--(FI6:FI115&lt;&gt;""), FI6:FI115, (FA6:FA115-FA5:FA114)))/1000)/FH3, "")</f>
        <v/>
      </c>
      <c r="FJ3" t="inlineStr">
        <is>
          <t>Did this leak?</t>
        </is>
      </c>
      <c r="FL3">
        <f t="array" ref="FL3">_xlfn.STDEV.P(IF(ISNUMBER(FI5:FI115), IF(FI5:FI115&lt;&gt;0,FI5:FI115)))</f>
        <v/>
      </c>
      <c r="FM3" t="inlineStr">
        <is>
          <t>Viscosity:</t>
        </is>
      </c>
      <c r="FO3" t="inlineStr">
        <is>
          <t>Tester:</t>
        </is>
      </c>
      <c r="FQ3" t="inlineStr">
        <is>
          <t>Voltage:</t>
        </is>
      </c>
      <c r="FS3" t="inlineStr">
        <is>
          <t>Initial Oil Mass:</t>
        </is>
      </c>
      <c r="FU3">
        <f t="array" ref="FU3">IFERROR(((IF(FU5&lt;&gt;"", FU5*FM5, 0) + SUMPRODUCT(--(FU6:FU115&lt;&gt;""), FU6:FU115, (FM6:FM115-FM5:FM114)))/1000)/FT3, "")</f>
        <v/>
      </c>
      <c r="FV3" t="inlineStr">
        <is>
          <t>Did this leak?</t>
        </is>
      </c>
      <c r="FX3">
        <f t="array" ref="FX3">_xlfn.STDEV.P(IF(ISNUMBER(FU5:FU115), IF(FU5:FU115&lt;&gt;0,FU5:FU115)))</f>
        <v/>
      </c>
      <c r="FY3" t="inlineStr">
        <is>
          <t>Viscosity:</t>
        </is>
      </c>
      <c r="GA3" t="inlineStr">
        <is>
          <t>Tester:</t>
        </is>
      </c>
      <c r="GC3" t="inlineStr">
        <is>
          <t>Voltage:</t>
        </is>
      </c>
      <c r="GE3" t="inlineStr">
        <is>
          <t>Initial Oil Mass:</t>
        </is>
      </c>
      <c r="GG3">
        <f t="array" ref="GG3">IFERROR(((IF(GG5&lt;&gt;"", GG5*FY5, 0) + SUMPRODUCT(--(GG6:GG115&lt;&gt;""), GG6:GG115, (FY6:FY115-FY5:FY114)))/1000)/GF3, "")</f>
        <v/>
      </c>
      <c r="GH3" t="inlineStr">
        <is>
          <t>Did this leak?</t>
        </is>
      </c>
      <c r="GJ3">
        <f t="array" ref="GJ3">_xlfn.STDEV.P(IF(ISNUMBER(GG5:GG115), IF(GG5:GG115&lt;&gt;0,GG5:GG115)))</f>
        <v/>
      </c>
      <c r="GK3" t="inlineStr">
        <is>
          <t>Viscosity:</t>
        </is>
      </c>
      <c r="GM3" t="inlineStr">
        <is>
          <t>Tester:</t>
        </is>
      </c>
      <c r="GO3" t="inlineStr">
        <is>
          <t>Voltage:</t>
        </is>
      </c>
      <c r="GQ3" t="inlineStr">
        <is>
          <t>Initial Oil Mass:</t>
        </is>
      </c>
      <c r="GS3">
        <f t="array" ref="GS3">IFERROR(((IF(GS5&lt;&gt;"", GS5*GK5, 0) + SUMPRODUCT(--(GS6:GS115&lt;&gt;""), GS6:GS115, (GK6:GK115-GK5:GK114)))/1000)/GR3, "")</f>
        <v/>
      </c>
      <c r="GT3" t="inlineStr">
        <is>
          <t>Did this leak?</t>
        </is>
      </c>
      <c r="GV3">
        <f t="array" ref="GV3">_xlfn.STDEV.P(IF(ISNUMBER(GS5:GS115), IF(GS5:GS115&lt;&gt;0,GS5:GS115)))</f>
        <v/>
      </c>
      <c r="GW3" t="inlineStr">
        <is>
          <t>Viscosity:</t>
        </is>
      </c>
      <c r="GY3" t="inlineStr">
        <is>
          <t>Tester:</t>
        </is>
      </c>
      <c r="HA3" t="inlineStr">
        <is>
          <t>Voltage:</t>
        </is>
      </c>
      <c r="HC3" t="inlineStr">
        <is>
          <t>Initial Oil Mass:</t>
        </is>
      </c>
      <c r="HE3">
        <f t="array" ref="HE3">IFERROR(((IF(HE5&lt;&gt;"", HE5*GW5, 0) + SUMPRODUCT(--(HE6:HE115&lt;&gt;""), HE6:HE115, (GW6:GW115-GW5:GW114)))/1000)/HD3, "")</f>
        <v/>
      </c>
      <c r="HF3" t="inlineStr">
        <is>
          <t>Did this leak?</t>
        </is>
      </c>
      <c r="HH3">
        <f t="array" ref="HH3">_xlfn.STDEV.P(IF(ISNUMBER(HE5:HE115), IF(HE5:HE115&lt;&gt;0,HE5:HE115)))</f>
        <v/>
      </c>
      <c r="HI3" t="inlineStr">
        <is>
          <t>Viscosity:</t>
        </is>
      </c>
      <c r="HK3" t="inlineStr">
        <is>
          <t>Tester:</t>
        </is>
      </c>
      <c r="HM3" t="inlineStr">
        <is>
          <t>Voltage:</t>
        </is>
      </c>
      <c r="HO3" t="inlineStr">
        <is>
          <t>Initial Oil Mass:</t>
        </is>
      </c>
      <c r="HQ3">
        <f t="array" ref="HQ3">IFERROR(((IF(HQ5&lt;&gt;"", HQ5*HI5, 0) + SUMPRODUCT(--(HQ6:HQ115&lt;&gt;""), HQ6:HQ115, (HI6:HI115-HI5:HI114)))/1000)/HP3, "")</f>
        <v/>
      </c>
      <c r="HR3" t="inlineStr">
        <is>
          <t>Did this leak?</t>
        </is>
      </c>
      <c r="HT3">
        <f t="array" ref="HT3">_xlfn.STDEV.P(IF(ISNUMBER(HQ5:HQ115), IF(HQ5:HQ115&lt;&gt;0,HQ5:HQ115)))</f>
        <v/>
      </c>
      <c r="HU3" t="inlineStr">
        <is>
          <t>Viscosity:</t>
        </is>
      </c>
      <c r="HW3" t="inlineStr">
        <is>
          <t>Tester:</t>
        </is>
      </c>
      <c r="HY3" t="inlineStr">
        <is>
          <t>Voltage:</t>
        </is>
      </c>
      <c r="IA3" t="inlineStr">
        <is>
          <t>Initial Oil Mass:</t>
        </is>
      </c>
      <c r="IC3">
        <f t="array" ref="IC3">IFERROR(((IF(IC5&lt;&gt;"", IC5*HU5, 0) + SUMPRODUCT(--(IC6:IC115&lt;&gt;""), IC6:IC115, (HU6:HU115-HU5:HU114)))/1000)/IB3, "")</f>
        <v/>
      </c>
      <c r="ID3" t="inlineStr">
        <is>
          <t>Did this leak?</t>
        </is>
      </c>
      <c r="IF3">
        <f t="array" ref="IF3">_xlfn.STDEV.P(IF(ISNUMBER(IC5:IC115), IF(IC5:IC115&lt;&gt;0,IC5:IC115)))</f>
        <v/>
      </c>
      <c r="IG3" t="inlineStr">
        <is>
          <t>Viscosity:</t>
        </is>
      </c>
      <c r="II3" t="inlineStr">
        <is>
          <t>Tester:</t>
        </is>
      </c>
      <c r="IK3" t="inlineStr">
        <is>
          <t>Voltage:</t>
        </is>
      </c>
      <c r="IM3" t="inlineStr">
        <is>
          <t>Initial Oil Mass:</t>
        </is>
      </c>
      <c r="IO3">
        <f t="array" ref="IO3">IFERROR(((IF(IO5&lt;&gt;"", IO5*IG5, 0) + SUMPRODUCT(--(IO6:IO115&lt;&gt;""), IO6:IO115, (IG6:IG115-IG5:IG114)))/1000)/IN3, "")</f>
        <v/>
      </c>
      <c r="IP3" t="inlineStr">
        <is>
          <t>Did this leak?</t>
        </is>
      </c>
      <c r="IR3">
        <f t="array" ref="IR3">_xlfn.STDEV.P(IF(ISNUMBER(IO5:IO115), IF(IO5:IO115&lt;&gt;0,IO5:IO115)))</f>
        <v/>
      </c>
      <c r="IS3" t="inlineStr">
        <is>
          <t>Viscosity:</t>
        </is>
      </c>
      <c r="IU3" t="inlineStr">
        <is>
          <t>Tester:</t>
        </is>
      </c>
      <c r="IW3" t="inlineStr">
        <is>
          <t>Voltage:</t>
        </is>
      </c>
      <c r="IY3" t="inlineStr">
        <is>
          <t>Initial Oil Mass:</t>
        </is>
      </c>
      <c r="JA3">
        <f t="array" ref="JA3">IFERROR(((IF(JA5&lt;&gt;"", JA5*IS5, 0) + SUMPRODUCT(--(JA6:JA115&lt;&gt;""), JA6:JA115, (IS6:IS115-IS5:IS114)))/1000)/IZ3, "")</f>
        <v/>
      </c>
      <c r="JB3" t="inlineStr">
        <is>
          <t>Did this leak?</t>
        </is>
      </c>
      <c r="JD3">
        <f t="array" ref="JD3">_xlfn.STDEV.P(IF(ISNUMBER(JA5:JA115), IF(JA5:JA115&lt;&gt;0,JA5:JA115)))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c r="DE4" t="inlineStr">
        <is>
          <t>puffs</t>
        </is>
      </c>
      <c r="DF4" t="inlineStr">
        <is>
          <t>Before weight/g</t>
        </is>
      </c>
      <c r="DG4" t="inlineStr">
        <is>
          <t>After weight/g</t>
        </is>
      </c>
      <c r="DH4" t="inlineStr">
        <is>
          <t>Draw Pressure (kpa)</t>
        </is>
      </c>
      <c r="DI4" t="inlineStr">
        <is>
          <t>Resistance</t>
        </is>
      </c>
      <c r="DJ4" t="inlineStr">
        <is>
          <t>Smell</t>
        </is>
      </c>
      <c r="DK4" t="inlineStr">
        <is>
          <t>Clog</t>
        </is>
      </c>
      <c r="DL4" t="inlineStr">
        <is>
          <t>Notes</t>
        </is>
      </c>
      <c r="DM4" t="inlineStr">
        <is>
          <t>TPM (mg/puff)</t>
        </is>
      </c>
      <c r="DN4" t="inlineStr">
        <is>
          <t>TPM Power Density (mg/puff/W)</t>
        </is>
      </c>
      <c r="DO4" t="inlineStr">
        <is>
          <t>TPM Consistency</t>
        </is>
      </c>
      <c r="DP4" t="inlineStr">
        <is>
          <t>Rolling Average TPM</t>
        </is>
      </c>
      <c r="DQ4" t="inlineStr">
        <is>
          <t>puffs</t>
        </is>
      </c>
      <c r="DR4" t="inlineStr">
        <is>
          <t>Before weight/g</t>
        </is>
      </c>
      <c r="DS4" t="inlineStr">
        <is>
          <t>After weight/g</t>
        </is>
      </c>
      <c r="DT4" t="inlineStr">
        <is>
          <t>Draw Pressure (kpa)</t>
        </is>
      </c>
      <c r="DU4" t="inlineStr">
        <is>
          <t>Resistance</t>
        </is>
      </c>
      <c r="DV4" t="inlineStr">
        <is>
          <t>Smell</t>
        </is>
      </c>
      <c r="DW4" t="inlineStr">
        <is>
          <t>Clog</t>
        </is>
      </c>
      <c r="DX4" t="inlineStr">
        <is>
          <t>Notes</t>
        </is>
      </c>
      <c r="DY4" t="inlineStr">
        <is>
          <t>TPM (mg/puff)</t>
        </is>
      </c>
      <c r="DZ4" t="inlineStr">
        <is>
          <t>TPM Power Density (mg/puff/W)</t>
        </is>
      </c>
      <c r="EA4" t="inlineStr">
        <is>
          <t>TPM Consistency</t>
        </is>
      </c>
      <c r="EB4" t="inlineStr">
        <is>
          <t>Rolling Average TPM</t>
        </is>
      </c>
      <c r="EC4" t="inlineStr">
        <is>
          <t>puffs</t>
        </is>
      </c>
      <c r="ED4" t="inlineStr">
        <is>
          <t>Before weight/g</t>
        </is>
      </c>
      <c r="EE4" t="inlineStr">
        <is>
          <t>After weight/g</t>
        </is>
      </c>
      <c r="EF4" t="inlineStr">
        <is>
          <t>Draw Pressure (kpa)</t>
        </is>
      </c>
      <c r="EG4" t="inlineStr">
        <is>
          <t>Resistance</t>
        </is>
      </c>
      <c r="EH4" t="inlineStr">
        <is>
          <t>Smell</t>
        </is>
      </c>
      <c r="EI4" t="inlineStr">
        <is>
          <t>Clog</t>
        </is>
      </c>
      <c r="EJ4" t="inlineStr">
        <is>
          <t>Notes</t>
        </is>
      </c>
      <c r="EK4" t="inlineStr">
        <is>
          <t>TPM (mg/puff)</t>
        </is>
      </c>
      <c r="EL4" t="inlineStr">
        <is>
          <t>TPM Power Density (mg/puff/W)</t>
        </is>
      </c>
      <c r="EM4" t="inlineStr">
        <is>
          <t>TPM Consistency</t>
        </is>
      </c>
      <c r="EN4" t="inlineStr">
        <is>
          <t>Rolling Average TPM</t>
        </is>
      </c>
      <c r="EO4" t="inlineStr">
        <is>
          <t>puffs</t>
        </is>
      </c>
      <c r="EP4" t="inlineStr">
        <is>
          <t>Before weight/g</t>
        </is>
      </c>
      <c r="EQ4" t="inlineStr">
        <is>
          <t>After weight/g</t>
        </is>
      </c>
      <c r="ER4" t="inlineStr">
        <is>
          <t>Draw Pressure (kpa)</t>
        </is>
      </c>
      <c r="ES4" t="inlineStr">
        <is>
          <t>Resistance</t>
        </is>
      </c>
      <c r="ET4" t="inlineStr">
        <is>
          <t>Smell</t>
        </is>
      </c>
      <c r="EU4" t="inlineStr">
        <is>
          <t>Clog</t>
        </is>
      </c>
      <c r="EV4" t="inlineStr">
        <is>
          <t>Notes</t>
        </is>
      </c>
      <c r="EW4" t="inlineStr">
        <is>
          <t>TPM (mg/puff)</t>
        </is>
      </c>
      <c r="EX4" t="inlineStr">
        <is>
          <t>TPM Power Density (mg/puff/W)</t>
        </is>
      </c>
      <c r="EY4" t="inlineStr">
        <is>
          <t>TPM Consistency</t>
        </is>
      </c>
      <c r="EZ4" t="inlineStr">
        <is>
          <t>Rolling Average TPM</t>
        </is>
      </c>
      <c r="FA4" t="inlineStr">
        <is>
          <t>puffs</t>
        </is>
      </c>
      <c r="FB4" t="inlineStr">
        <is>
          <t>Before weight/g</t>
        </is>
      </c>
      <c r="FC4" t="inlineStr">
        <is>
          <t>After weight/g</t>
        </is>
      </c>
      <c r="FD4" t="inlineStr">
        <is>
          <t>Draw Pressure (kpa)</t>
        </is>
      </c>
      <c r="FE4" t="inlineStr">
        <is>
          <t>Resistance</t>
        </is>
      </c>
      <c r="FF4" t="inlineStr">
        <is>
          <t>Smell</t>
        </is>
      </c>
      <c r="FG4" t="inlineStr">
        <is>
          <t>Clog</t>
        </is>
      </c>
      <c r="FH4" t="inlineStr">
        <is>
          <t>Notes</t>
        </is>
      </c>
      <c r="FI4" t="inlineStr">
        <is>
          <t>TPM (mg/puff)</t>
        </is>
      </c>
      <c r="FJ4" t="inlineStr">
        <is>
          <t>TPM Power Density (mg/puff/W)</t>
        </is>
      </c>
      <c r="FK4" t="inlineStr">
        <is>
          <t>TPM Consistency</t>
        </is>
      </c>
      <c r="FL4" t="inlineStr">
        <is>
          <t>Rolling Average TPM</t>
        </is>
      </c>
      <c r="FM4" t="inlineStr">
        <is>
          <t>puffs</t>
        </is>
      </c>
      <c r="FN4" t="inlineStr">
        <is>
          <t>Before weight/g</t>
        </is>
      </c>
      <c r="FO4" t="inlineStr">
        <is>
          <t>After weight/g</t>
        </is>
      </c>
      <c r="FP4" t="inlineStr">
        <is>
          <t>Draw Pressure (kpa)</t>
        </is>
      </c>
      <c r="FQ4" t="inlineStr">
        <is>
          <t>Resistance</t>
        </is>
      </c>
      <c r="FR4" t="inlineStr">
        <is>
          <t>Smell</t>
        </is>
      </c>
      <c r="FS4" t="inlineStr">
        <is>
          <t>Clog</t>
        </is>
      </c>
      <c r="FT4" t="inlineStr">
        <is>
          <t>Notes</t>
        </is>
      </c>
      <c r="FU4" t="inlineStr">
        <is>
          <t>TPM (mg/puff)</t>
        </is>
      </c>
      <c r="FV4" t="inlineStr">
        <is>
          <t>TPM Power Density (mg/puff/W)</t>
        </is>
      </c>
      <c r="FW4" t="inlineStr">
        <is>
          <t>TPM Consistency</t>
        </is>
      </c>
      <c r="FX4" t="inlineStr">
        <is>
          <t>Rolling Average TPM</t>
        </is>
      </c>
      <c r="FY4" t="inlineStr">
        <is>
          <t>puffs</t>
        </is>
      </c>
      <c r="FZ4" t="inlineStr">
        <is>
          <t>Before weight/g</t>
        </is>
      </c>
      <c r="GA4" t="inlineStr">
        <is>
          <t>After weight/g</t>
        </is>
      </c>
      <c r="GB4" t="inlineStr">
        <is>
          <t>Draw Pressure (kpa)</t>
        </is>
      </c>
      <c r="GC4" t="inlineStr">
        <is>
          <t>Resistance</t>
        </is>
      </c>
      <c r="GD4" t="inlineStr">
        <is>
          <t>Smell</t>
        </is>
      </c>
      <c r="GE4" t="inlineStr">
        <is>
          <t>Clog</t>
        </is>
      </c>
      <c r="GF4" t="inlineStr">
        <is>
          <t>Notes</t>
        </is>
      </c>
      <c r="GG4" t="inlineStr">
        <is>
          <t>TPM (mg/puff)</t>
        </is>
      </c>
      <c r="GH4" t="inlineStr">
        <is>
          <t>TPM Power Density (mg/puff/W)</t>
        </is>
      </c>
      <c r="GI4" t="inlineStr">
        <is>
          <t>TPM Consistency</t>
        </is>
      </c>
      <c r="GJ4" t="inlineStr">
        <is>
          <t>Rolling Average TPM</t>
        </is>
      </c>
      <c r="GK4" t="inlineStr">
        <is>
          <t>puffs</t>
        </is>
      </c>
      <c r="GL4" t="inlineStr">
        <is>
          <t>Before weight/g</t>
        </is>
      </c>
      <c r="GM4" t="inlineStr">
        <is>
          <t>After weight/g</t>
        </is>
      </c>
      <c r="GN4" t="inlineStr">
        <is>
          <t>Draw Pressure (kpa)</t>
        </is>
      </c>
      <c r="GO4" t="inlineStr">
        <is>
          <t>Resistance</t>
        </is>
      </c>
      <c r="GP4" t="inlineStr">
        <is>
          <t>Smell</t>
        </is>
      </c>
      <c r="GQ4" t="inlineStr">
        <is>
          <t>Clog</t>
        </is>
      </c>
      <c r="GR4" t="inlineStr">
        <is>
          <t>Notes</t>
        </is>
      </c>
      <c r="GS4" t="inlineStr">
        <is>
          <t>TPM (mg/puff)</t>
        </is>
      </c>
      <c r="GT4" t="inlineStr">
        <is>
          <t>TPM Power Density (mg/puff/W)</t>
        </is>
      </c>
      <c r="GU4" t="inlineStr">
        <is>
          <t>TPM Consistency</t>
        </is>
      </c>
      <c r="GV4" t="inlineStr">
        <is>
          <t>Rolling Average TPM</t>
        </is>
      </c>
      <c r="GW4" t="inlineStr">
        <is>
          <t>puffs</t>
        </is>
      </c>
      <c r="GX4" t="inlineStr">
        <is>
          <t>Before weight/g</t>
        </is>
      </c>
      <c r="GY4" t="inlineStr">
        <is>
          <t>After weight/g</t>
        </is>
      </c>
      <c r="GZ4" t="inlineStr">
        <is>
          <t>Draw Pressure (kpa)</t>
        </is>
      </c>
      <c r="HA4" t="inlineStr">
        <is>
          <t>Resistance</t>
        </is>
      </c>
      <c r="HB4" t="inlineStr">
        <is>
          <t>Smell</t>
        </is>
      </c>
      <c r="HC4" t="inlineStr">
        <is>
          <t>Clog</t>
        </is>
      </c>
      <c r="HD4" t="inlineStr">
        <is>
          <t>Notes</t>
        </is>
      </c>
      <c r="HE4" t="inlineStr">
        <is>
          <t>TPM (mg/puff)</t>
        </is>
      </c>
      <c r="HF4" t="inlineStr">
        <is>
          <t>TPM Power Density (mg/puff/W)</t>
        </is>
      </c>
      <c r="HG4" t="inlineStr">
        <is>
          <t>TPM Consistency</t>
        </is>
      </c>
      <c r="HH4" t="inlineStr">
        <is>
          <t>Rolling Average TPM</t>
        </is>
      </c>
      <c r="HI4" t="inlineStr">
        <is>
          <t>puffs</t>
        </is>
      </c>
      <c r="HJ4" t="inlineStr">
        <is>
          <t>Before weight/g</t>
        </is>
      </c>
      <c r="HK4" t="inlineStr">
        <is>
          <t>After weight/g</t>
        </is>
      </c>
      <c r="HL4" t="inlineStr">
        <is>
          <t>Draw Pressure (kpa)</t>
        </is>
      </c>
      <c r="HM4" t="inlineStr">
        <is>
          <t>Resistance</t>
        </is>
      </c>
      <c r="HN4" t="inlineStr">
        <is>
          <t>Smell</t>
        </is>
      </c>
      <c r="HO4" t="inlineStr">
        <is>
          <t>Clog</t>
        </is>
      </c>
      <c r="HP4" t="inlineStr">
        <is>
          <t>Notes</t>
        </is>
      </c>
      <c r="HQ4" t="inlineStr">
        <is>
          <t>TPM (mg/puff)</t>
        </is>
      </c>
      <c r="HR4" t="inlineStr">
        <is>
          <t>TPM Power Density (mg/puff/W)</t>
        </is>
      </c>
      <c r="HS4" t="inlineStr">
        <is>
          <t>TPM Consistency</t>
        </is>
      </c>
      <c r="HT4" t="inlineStr">
        <is>
          <t>Rolling Average TPM</t>
        </is>
      </c>
      <c r="HU4" t="inlineStr">
        <is>
          <t>puffs</t>
        </is>
      </c>
      <c r="HV4" t="inlineStr">
        <is>
          <t>Before weight/g</t>
        </is>
      </c>
      <c r="HW4" t="inlineStr">
        <is>
          <t>After weight/g</t>
        </is>
      </c>
      <c r="HX4" t="inlineStr">
        <is>
          <t>Draw Pressure (kpa)</t>
        </is>
      </c>
      <c r="HY4" t="inlineStr">
        <is>
          <t>Resistance</t>
        </is>
      </c>
      <c r="HZ4" t="inlineStr">
        <is>
          <t>Smell</t>
        </is>
      </c>
      <c r="IA4" t="inlineStr">
        <is>
          <t>Clog</t>
        </is>
      </c>
      <c r="IB4" t="inlineStr">
        <is>
          <t>Notes</t>
        </is>
      </c>
      <c r="IC4" t="inlineStr">
        <is>
          <t>TPM (mg/puff)</t>
        </is>
      </c>
      <c r="ID4" t="inlineStr">
        <is>
          <t>TPM Power Density (mg/puff/W)</t>
        </is>
      </c>
      <c r="IE4" t="inlineStr">
        <is>
          <t>TPM Consistency</t>
        </is>
      </c>
      <c r="IF4" t="inlineStr">
        <is>
          <t>Rolling Average TPM</t>
        </is>
      </c>
      <c r="IG4" t="inlineStr">
        <is>
          <t>puffs</t>
        </is>
      </c>
      <c r="IH4" t="inlineStr">
        <is>
          <t>Before weight/g</t>
        </is>
      </c>
      <c r="II4" t="inlineStr">
        <is>
          <t>After weight/g</t>
        </is>
      </c>
      <c r="IJ4" t="inlineStr">
        <is>
          <t>Draw Pressure (kpa)</t>
        </is>
      </c>
      <c r="IK4" t="inlineStr">
        <is>
          <t>Resistance</t>
        </is>
      </c>
      <c r="IL4" t="inlineStr">
        <is>
          <t>Smell</t>
        </is>
      </c>
      <c r="IM4" t="inlineStr">
        <is>
          <t>Clog</t>
        </is>
      </c>
      <c r="IN4" t="inlineStr">
        <is>
          <t>Notes</t>
        </is>
      </c>
      <c r="IO4" t="inlineStr">
        <is>
          <t>TPM (mg/puff)</t>
        </is>
      </c>
      <c r="IP4" t="inlineStr">
        <is>
          <t>TPM Power Density (mg/puff/W)</t>
        </is>
      </c>
      <c r="IQ4" t="inlineStr">
        <is>
          <t>TPM Consistency</t>
        </is>
      </c>
      <c r="IR4" t="inlineStr">
        <is>
          <t>Rolling Average TPM</t>
        </is>
      </c>
      <c r="IS4" t="inlineStr">
        <is>
          <t>puffs</t>
        </is>
      </c>
      <c r="IT4" t="inlineStr">
        <is>
          <t>Before weight/g</t>
        </is>
      </c>
      <c r="IU4" t="inlineStr">
        <is>
          <t>After weight/g</t>
        </is>
      </c>
      <c r="IV4" t="inlineStr">
        <is>
          <t>Draw Pressure (kpa)</t>
        </is>
      </c>
      <c r="IW4" t="inlineStr">
        <is>
          <t>Resistance</t>
        </is>
      </c>
      <c r="IX4" t="inlineStr">
        <is>
          <t>Smell</t>
        </is>
      </c>
      <c r="IY4" t="inlineStr">
        <is>
          <t>Clog</t>
        </is>
      </c>
      <c r="IZ4" t="inlineStr">
        <is>
          <t>Notes</t>
        </is>
      </c>
      <c r="JA4" t="inlineStr">
        <is>
          <t>TPM (mg/puff)</t>
        </is>
      </c>
      <c r="JB4" t="inlineStr">
        <is>
          <t>TPM Power Density (mg/puff/W)</t>
        </is>
      </c>
      <c r="JC4" t="inlineStr">
        <is>
          <t>TPM Consistency</t>
        </is>
      </c>
      <c r="JD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c r="BI5" t="n">
        <v>10</v>
      </c>
      <c r="BQ5">
        <f>IF(BK5="", "", (BJ5-BK5)*1000/BI5)</f>
        <v/>
      </c>
      <c r="BR5">
        <f>BQ5/BN$2</f>
        <v/>
      </c>
      <c r="BU5" t="n">
        <v>10</v>
      </c>
      <c r="CC5">
        <f>IF(BW5="", "", (BV5-BW5)*1000/BU5)</f>
        <v/>
      </c>
      <c r="CD5">
        <f>CC5/BZ$2</f>
        <v/>
      </c>
      <c r="CG5" t="n">
        <v>10</v>
      </c>
      <c r="CO5">
        <f>IF(CI5="", "", (CH5-CI5)*1000/CG5)</f>
        <v/>
      </c>
      <c r="CP5">
        <f>CO5/CL$2</f>
        <v/>
      </c>
      <c r="CS5" t="n">
        <v>10</v>
      </c>
      <c r="DA5">
        <f>IF(CU5="", "", (CT5-CU5)*1000/CS5)</f>
        <v/>
      </c>
      <c r="DB5">
        <f>DA5/CX$2</f>
        <v/>
      </c>
      <c r="DE5" t="n">
        <v>10</v>
      </c>
      <c r="DM5">
        <f>IF(DG5="", "", (DF5-DG5)*1000/DE5)</f>
        <v/>
      </c>
      <c r="DN5">
        <f>DM5/DJ$2</f>
        <v/>
      </c>
      <c r="DQ5" t="n">
        <v>10</v>
      </c>
      <c r="DY5">
        <f>IF(DS5="", "", (DR5-DS5)*1000/DQ5)</f>
        <v/>
      </c>
      <c r="DZ5">
        <f>DY5/DV$2</f>
        <v/>
      </c>
      <c r="EC5" t="n">
        <v>10</v>
      </c>
      <c r="EK5">
        <f>IF(EE5="", "", (ED5-EE5)*1000/EC5)</f>
        <v/>
      </c>
      <c r="EL5">
        <f>EK5/EH$2</f>
        <v/>
      </c>
      <c r="EO5" t="n">
        <v>10</v>
      </c>
      <c r="EW5">
        <f>IF(EQ5="", "", (EP5-EQ5)*1000/EO5)</f>
        <v/>
      </c>
      <c r="EX5">
        <f>EW5/ET$2</f>
        <v/>
      </c>
      <c r="FA5" t="n">
        <v>10</v>
      </c>
      <c r="FI5">
        <f>IF(FC5="", "", (FB5-FC5)*1000/FA5)</f>
        <v/>
      </c>
      <c r="FJ5">
        <f>FI5/FF$2</f>
        <v/>
      </c>
      <c r="FM5" t="n">
        <v>10</v>
      </c>
      <c r="FU5">
        <f>IF(FO5="", "", (FN5-FO5)*1000/FM5)</f>
        <v/>
      </c>
      <c r="FV5">
        <f>FU5/FR$2</f>
        <v/>
      </c>
      <c r="FY5" t="n">
        <v>10</v>
      </c>
      <c r="GG5">
        <f>IF(GA5="", "", (FZ5-GA5)*1000/FY5)</f>
        <v/>
      </c>
      <c r="GH5">
        <f>GG5/GD$2</f>
        <v/>
      </c>
      <c r="GK5" t="n">
        <v>10</v>
      </c>
      <c r="GS5">
        <f>IF(GM5="", "", (GL5-GM5)*1000/GK5)</f>
        <v/>
      </c>
      <c r="GT5">
        <f>GS5/GP$2</f>
        <v/>
      </c>
      <c r="GW5" t="n">
        <v>10</v>
      </c>
      <c r="HE5">
        <f>IF(GY5="", "", (GX5-GY5)*1000/GW5)</f>
        <v/>
      </c>
      <c r="HF5">
        <f>HE5/HB$2</f>
        <v/>
      </c>
      <c r="HI5" t="n">
        <v>10</v>
      </c>
      <c r="HQ5">
        <f>IF(HK5="", "", (HJ5-HK5)*1000/HI5)</f>
        <v/>
      </c>
      <c r="HR5">
        <f>HQ5/HN$2</f>
        <v/>
      </c>
      <c r="HU5" t="n">
        <v>10</v>
      </c>
      <c r="IC5">
        <f>IF(HW5="", "", (HV5-HW5)*1000/HU5)</f>
        <v/>
      </c>
      <c r="ID5">
        <f>IC5/HZ$2</f>
        <v/>
      </c>
      <c r="IG5" t="n">
        <v>10</v>
      </c>
      <c r="IO5">
        <f>IF(II5="", "", (IH5-II5)*1000/IG5)</f>
        <v/>
      </c>
      <c r="IP5">
        <f>IO5/IL$2</f>
        <v/>
      </c>
      <c r="IS5" t="n">
        <v>10</v>
      </c>
      <c r="JA5">
        <f>IF(IU5="", "", (IT5-IU5)*1000/IS5)</f>
        <v/>
      </c>
      <c r="JB5">
        <f>JA5/IX$2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c r="BI6">
        <f>BI5+10</f>
        <v/>
      </c>
      <c r="BJ6">
        <f>BK5</f>
        <v/>
      </c>
      <c r="BQ6">
        <f>IF(BK6="", "", (BJ6-BK6)*1000/(BI6-BI5))</f>
        <v/>
      </c>
      <c r="BR6">
        <f>BQ6/BN$2</f>
        <v/>
      </c>
      <c r="BU6">
        <f>BU5+10</f>
        <v/>
      </c>
      <c r="BV6">
        <f>BW5</f>
        <v/>
      </c>
      <c r="CC6">
        <f>IF(BW6="", "", (BV6-BW6)*1000/(BU6-BU5))</f>
        <v/>
      </c>
      <c r="CD6">
        <f>CC6/BZ$2</f>
        <v/>
      </c>
      <c r="CG6">
        <f>CG5+10</f>
        <v/>
      </c>
      <c r="CH6">
        <f>CI5</f>
        <v/>
      </c>
      <c r="CO6">
        <f>IF(CI6="", "", (CH6-CI6)*1000/(CG6-CG5))</f>
        <v/>
      </c>
      <c r="CP6">
        <f>CO6/CL$2</f>
        <v/>
      </c>
      <c r="CS6">
        <f>CS5+10</f>
        <v/>
      </c>
      <c r="CT6">
        <f>CU5</f>
        <v/>
      </c>
      <c r="DA6">
        <f>IF(CU6="", "", (CT6-CU6)*1000/(CS6-CS5))</f>
        <v/>
      </c>
      <c r="DB6">
        <f>DA6/CX$2</f>
        <v/>
      </c>
      <c r="DE6">
        <f>DE5+10</f>
        <v/>
      </c>
      <c r="DF6">
        <f>DG5</f>
        <v/>
      </c>
      <c r="DM6">
        <f>IF(DG6="", "", (DF6-DG6)*1000/(DE6-DE5))</f>
        <v/>
      </c>
      <c r="DN6">
        <f>DM6/DJ$2</f>
        <v/>
      </c>
      <c r="DQ6">
        <f>DQ5+10</f>
        <v/>
      </c>
      <c r="DR6">
        <f>DS5</f>
        <v/>
      </c>
      <c r="DY6">
        <f>IF(DS6="", "", (DR6-DS6)*1000/(DQ6-DQ5))</f>
        <v/>
      </c>
      <c r="DZ6">
        <f>DY6/DV$2</f>
        <v/>
      </c>
      <c r="EC6">
        <f>EC5+10</f>
        <v/>
      </c>
      <c r="ED6">
        <f>EE5</f>
        <v/>
      </c>
      <c r="EK6">
        <f>IF(EE6="", "", (ED6-EE6)*1000/(EC6-EC5))</f>
        <v/>
      </c>
      <c r="EL6">
        <f>EK6/EH$2</f>
        <v/>
      </c>
      <c r="EO6">
        <f>EO5+10</f>
        <v/>
      </c>
      <c r="EP6">
        <f>EQ5</f>
        <v/>
      </c>
      <c r="EW6">
        <f>IF(EQ6="", "", (EP6-EQ6)*1000/(EO6-EO5))</f>
        <v/>
      </c>
      <c r="EX6">
        <f>EW6/ET$2</f>
        <v/>
      </c>
      <c r="FA6">
        <f>FA5+10</f>
        <v/>
      </c>
      <c r="FB6">
        <f>FC5</f>
        <v/>
      </c>
      <c r="FI6">
        <f>IF(FC6="", "", (FB6-FC6)*1000/(FA6-FA5))</f>
        <v/>
      </c>
      <c r="FJ6">
        <f>FI6/FF$2</f>
        <v/>
      </c>
      <c r="FM6">
        <f>FM5+10</f>
        <v/>
      </c>
      <c r="FN6">
        <f>FO5</f>
        <v/>
      </c>
      <c r="FU6">
        <f>IF(FO6="", "", (FN6-FO6)*1000/(FM6-FM5))</f>
        <v/>
      </c>
      <c r="FV6">
        <f>FU6/FR$2</f>
        <v/>
      </c>
      <c r="FY6">
        <f>FY5+10</f>
        <v/>
      </c>
      <c r="FZ6">
        <f>GA5</f>
        <v/>
      </c>
      <c r="GG6">
        <f>IF(GA6="", "", (FZ6-GA6)*1000/(FY6-FY5))</f>
        <v/>
      </c>
      <c r="GH6">
        <f>GG6/GD$2</f>
        <v/>
      </c>
      <c r="GK6">
        <f>GK5+10</f>
        <v/>
      </c>
      <c r="GL6">
        <f>GM5</f>
        <v/>
      </c>
      <c r="GS6">
        <f>IF(GM6="", "", (GL6-GM6)*1000/(GK6-GK5))</f>
        <v/>
      </c>
      <c r="GT6">
        <f>GS6/GP$2</f>
        <v/>
      </c>
      <c r="GW6">
        <f>GW5+10</f>
        <v/>
      </c>
      <c r="GX6">
        <f>GY5</f>
        <v/>
      </c>
      <c r="HE6">
        <f>IF(GY6="", "", (GX6-GY6)*1000/(GW6-GW5))</f>
        <v/>
      </c>
      <c r="HF6">
        <f>HE6/HB$2</f>
        <v/>
      </c>
      <c r="HI6">
        <f>HI5+10</f>
        <v/>
      </c>
      <c r="HJ6">
        <f>HK5</f>
        <v/>
      </c>
      <c r="HQ6">
        <f>IF(HK6="", "", (HJ6-HK6)*1000/(HI6-HI5))</f>
        <v/>
      </c>
      <c r="HR6">
        <f>HQ6/HN$2</f>
        <v/>
      </c>
      <c r="HU6">
        <f>HU5+10</f>
        <v/>
      </c>
      <c r="HV6">
        <f>HW5</f>
        <v/>
      </c>
      <c r="IC6">
        <f>IF(HW6="", "", (HV6-HW6)*1000/(HU6-HU5))</f>
        <v/>
      </c>
      <c r="ID6">
        <f>IC6/HZ$2</f>
        <v/>
      </c>
      <c r="IG6">
        <f>IG5+10</f>
        <v/>
      </c>
      <c r="IH6">
        <f>II5</f>
        <v/>
      </c>
      <c r="IO6">
        <f>IF(II6="", "", (IH6-II6)*1000/(IG6-IG5))</f>
        <v/>
      </c>
      <c r="IP6">
        <f>IO6/IL$2</f>
        <v/>
      </c>
      <c r="IS6">
        <f>IS5+10</f>
        <v/>
      </c>
      <c r="IT6">
        <f>IU5</f>
        <v/>
      </c>
      <c r="JA6">
        <f>IF(IU6="", "", (IT6-IU6)*1000/(IS6-IS5))</f>
        <v/>
      </c>
      <c r="JB6">
        <f>JA6/IX$2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c r="BI7">
        <f>BI6+10</f>
        <v/>
      </c>
      <c r="BJ7">
        <f>BK6</f>
        <v/>
      </c>
      <c r="BQ7">
        <f>IF(BK7="", "", (BJ7-BK7)*1000/(BI7-BI6))</f>
        <v/>
      </c>
      <c r="BR7">
        <f>BQ7/BN$2</f>
        <v/>
      </c>
      <c r="BS7">
        <f>_xlfn.STDEV.P(BQ5:BQ7)/AVERAGE(BQ5:BQ7)</f>
        <v/>
      </c>
      <c r="BT7">
        <f>AVERAGE(BQ5:BQ7)</f>
        <v/>
      </c>
      <c r="BU7">
        <f>BU6+10</f>
        <v/>
      </c>
      <c r="BV7">
        <f>BW6</f>
        <v/>
      </c>
      <c r="CC7">
        <f>IF(BW7="", "", (BV7-BW7)*1000/(BU7-BU6))</f>
        <v/>
      </c>
      <c r="CD7">
        <f>CC7/BZ$2</f>
        <v/>
      </c>
      <c r="CE7">
        <f>_xlfn.STDEV.P(CC5:CC7)/AVERAGE(CC5:CC7)</f>
        <v/>
      </c>
      <c r="CF7">
        <f>AVERAGE(CC5:CC7)</f>
        <v/>
      </c>
      <c r="CG7">
        <f>CG6+10</f>
        <v/>
      </c>
      <c r="CH7">
        <f>CI6</f>
        <v/>
      </c>
      <c r="CO7">
        <f>IF(CI7="", "", (CH7-CI7)*1000/(CG7-CG6))</f>
        <v/>
      </c>
      <c r="CP7">
        <f>CO7/CL$2</f>
        <v/>
      </c>
      <c r="CQ7">
        <f>_xlfn.STDEV.P(CO5:CO7)/AVERAGE(CO5:CO7)</f>
        <v/>
      </c>
      <c r="CR7">
        <f>AVERAGE(CO5:CO7)</f>
        <v/>
      </c>
      <c r="CS7">
        <f>CS6+10</f>
        <v/>
      </c>
      <c r="CT7">
        <f>CU6</f>
        <v/>
      </c>
      <c r="DA7">
        <f>IF(CU7="", "", (CT7-CU7)*1000/(CS7-CS6))</f>
        <v/>
      </c>
      <c r="DB7">
        <f>DA7/CX$2</f>
        <v/>
      </c>
      <c r="DC7">
        <f>_xlfn.STDEV.P(DA5:DA7)/AVERAGE(DA5:DA7)</f>
        <v/>
      </c>
      <c r="DD7">
        <f>AVERAGE(DA5:DA7)</f>
        <v/>
      </c>
      <c r="DE7">
        <f>DE6+10</f>
        <v/>
      </c>
      <c r="DF7">
        <f>DG6</f>
        <v/>
      </c>
      <c r="DM7">
        <f>IF(DG7="", "", (DF7-DG7)*1000/(DE7-DE6))</f>
        <v/>
      </c>
      <c r="DN7">
        <f>DM7/DJ$2</f>
        <v/>
      </c>
      <c r="DO7">
        <f>_xlfn.STDEV.P(DM5:DM7)/AVERAGE(DM5:DM7)</f>
        <v/>
      </c>
      <c r="DP7">
        <f>AVERAGE(DM5:DM7)</f>
        <v/>
      </c>
      <c r="DQ7">
        <f>DQ6+10</f>
        <v/>
      </c>
      <c r="DR7">
        <f>DS6</f>
        <v/>
      </c>
      <c r="DY7">
        <f>IF(DS7="", "", (DR7-DS7)*1000/(DQ7-DQ6))</f>
        <v/>
      </c>
      <c r="DZ7">
        <f>DY7/DV$2</f>
        <v/>
      </c>
      <c r="EA7">
        <f>_xlfn.STDEV.P(DY5:DY7)/AVERAGE(DY5:DY7)</f>
        <v/>
      </c>
      <c r="EB7">
        <f>AVERAGE(DY5:DY7)</f>
        <v/>
      </c>
      <c r="EC7">
        <f>EC6+10</f>
        <v/>
      </c>
      <c r="ED7">
        <f>EE6</f>
        <v/>
      </c>
      <c r="EK7">
        <f>IF(EE7="", "", (ED7-EE7)*1000/(EC7-EC6))</f>
        <v/>
      </c>
      <c r="EL7">
        <f>EK7/EH$2</f>
        <v/>
      </c>
      <c r="EM7">
        <f>_xlfn.STDEV.P(EK5:EK7)/AVERAGE(EK5:EK7)</f>
        <v/>
      </c>
      <c r="EN7">
        <f>AVERAGE(EK5:EK7)</f>
        <v/>
      </c>
      <c r="EO7">
        <f>EO6+10</f>
        <v/>
      </c>
      <c r="EP7">
        <f>EQ6</f>
        <v/>
      </c>
      <c r="EW7">
        <f>IF(EQ7="", "", (EP7-EQ7)*1000/(EO7-EO6))</f>
        <v/>
      </c>
      <c r="EX7">
        <f>EW7/ET$2</f>
        <v/>
      </c>
      <c r="EY7">
        <f>_xlfn.STDEV.P(EW5:EW7)/AVERAGE(EW5:EW7)</f>
        <v/>
      </c>
      <c r="EZ7">
        <f>AVERAGE(EW5:EW7)</f>
        <v/>
      </c>
      <c r="FA7">
        <f>FA6+10</f>
        <v/>
      </c>
      <c r="FB7">
        <f>FC6</f>
        <v/>
      </c>
      <c r="FI7">
        <f>IF(FC7="", "", (FB7-FC7)*1000/(FA7-FA6))</f>
        <v/>
      </c>
      <c r="FJ7">
        <f>FI7/FF$2</f>
        <v/>
      </c>
      <c r="FK7">
        <f>_xlfn.STDEV.P(FI5:FI7)/AVERAGE(FI5:FI7)</f>
        <v/>
      </c>
      <c r="FL7">
        <f>AVERAGE(FI5:FI7)</f>
        <v/>
      </c>
      <c r="FM7">
        <f>FM6+10</f>
        <v/>
      </c>
      <c r="FN7">
        <f>FO6</f>
        <v/>
      </c>
      <c r="FU7">
        <f>IF(FO7="", "", (FN7-FO7)*1000/(FM7-FM6))</f>
        <v/>
      </c>
      <c r="FV7">
        <f>FU7/FR$2</f>
        <v/>
      </c>
      <c r="FW7">
        <f>_xlfn.STDEV.P(FU5:FU7)/AVERAGE(FU5:FU7)</f>
        <v/>
      </c>
      <c r="FX7">
        <f>AVERAGE(FU5:FU7)</f>
        <v/>
      </c>
      <c r="FY7">
        <f>FY6+10</f>
        <v/>
      </c>
      <c r="FZ7">
        <f>GA6</f>
        <v/>
      </c>
      <c r="GG7">
        <f>IF(GA7="", "", (FZ7-GA7)*1000/(FY7-FY6))</f>
        <v/>
      </c>
      <c r="GH7">
        <f>GG7/GD$2</f>
        <v/>
      </c>
      <c r="GI7">
        <f>_xlfn.STDEV.P(GG5:GG7)/AVERAGE(GG5:GG7)</f>
        <v/>
      </c>
      <c r="GJ7">
        <f>AVERAGE(GG5:GG7)</f>
        <v/>
      </c>
      <c r="GK7">
        <f>GK6+10</f>
        <v/>
      </c>
      <c r="GL7">
        <f>GM6</f>
        <v/>
      </c>
      <c r="GS7">
        <f>IF(GM7="", "", (GL7-GM7)*1000/(GK7-GK6))</f>
        <v/>
      </c>
      <c r="GT7">
        <f>GS7/GP$2</f>
        <v/>
      </c>
      <c r="GU7">
        <f>_xlfn.STDEV.P(GS5:GS7)/AVERAGE(GS5:GS7)</f>
        <v/>
      </c>
      <c r="GV7">
        <f>AVERAGE(GS5:GS7)</f>
        <v/>
      </c>
      <c r="GW7">
        <f>GW6+10</f>
        <v/>
      </c>
      <c r="GX7">
        <f>GY6</f>
        <v/>
      </c>
      <c r="HE7">
        <f>IF(GY7="", "", (GX7-GY7)*1000/(GW7-GW6))</f>
        <v/>
      </c>
      <c r="HF7">
        <f>HE7/HB$2</f>
        <v/>
      </c>
      <c r="HG7">
        <f>_xlfn.STDEV.P(HE5:HE7)/AVERAGE(HE5:HE7)</f>
        <v/>
      </c>
      <c r="HH7">
        <f>AVERAGE(HE5:HE7)</f>
        <v/>
      </c>
      <c r="HI7">
        <f>HI6+10</f>
        <v/>
      </c>
      <c r="HJ7">
        <f>HK6</f>
        <v/>
      </c>
      <c r="HQ7">
        <f>IF(HK7="", "", (HJ7-HK7)*1000/(HI7-HI6))</f>
        <v/>
      </c>
      <c r="HR7">
        <f>HQ7/HN$2</f>
        <v/>
      </c>
      <c r="HS7">
        <f>_xlfn.STDEV.P(HQ5:HQ7)/AVERAGE(HQ5:HQ7)</f>
        <v/>
      </c>
      <c r="HT7">
        <f>AVERAGE(HQ5:HQ7)</f>
        <v/>
      </c>
      <c r="HU7">
        <f>HU6+10</f>
        <v/>
      </c>
      <c r="HV7">
        <f>HW6</f>
        <v/>
      </c>
      <c r="IC7">
        <f>IF(HW7="", "", (HV7-HW7)*1000/(HU7-HU6))</f>
        <v/>
      </c>
      <c r="ID7">
        <f>IC7/HZ$2</f>
        <v/>
      </c>
      <c r="IE7">
        <f>_xlfn.STDEV.P(IC5:IC7)/AVERAGE(IC5:IC7)</f>
        <v/>
      </c>
      <c r="IF7">
        <f>AVERAGE(IC5:IC7)</f>
        <v/>
      </c>
      <c r="IG7">
        <f>IG6+10</f>
        <v/>
      </c>
      <c r="IH7">
        <f>II6</f>
        <v/>
      </c>
      <c r="IO7">
        <f>IF(II7="", "", (IH7-II7)*1000/(IG7-IG6))</f>
        <v/>
      </c>
      <c r="IP7">
        <f>IO7/IL$2</f>
        <v/>
      </c>
      <c r="IQ7">
        <f>_xlfn.STDEV.P(IO5:IO7)/AVERAGE(IO5:IO7)</f>
        <v/>
      </c>
      <c r="IR7">
        <f>AVERAGE(IO5:IO7)</f>
        <v/>
      </c>
      <c r="IS7">
        <f>IS6+10</f>
        <v/>
      </c>
      <c r="IT7">
        <f>IU6</f>
        <v/>
      </c>
      <c r="JA7">
        <f>IF(IU7="", "", (IT7-IU7)*1000/(IS7-IS6))</f>
        <v/>
      </c>
      <c r="JB7">
        <f>JA7/IX$2</f>
        <v/>
      </c>
      <c r="JC7">
        <f>_xlfn.STDEV.P(JA5:JA7)/AVERAGE(JA5:JA7)</f>
        <v/>
      </c>
      <c r="JD7">
        <f>AVERAGE(JA5:JA7)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c r="BI8">
        <f>BI7+10</f>
        <v/>
      </c>
      <c r="BJ8">
        <f>BK7</f>
        <v/>
      </c>
      <c r="BQ8">
        <f>IF(BK8="", "", (BJ8-BK8)*1000/(BI8-BI7))</f>
        <v/>
      </c>
      <c r="BR8">
        <f>BQ8/BN$2</f>
        <v/>
      </c>
      <c r="BU8">
        <f>BU7+10</f>
        <v/>
      </c>
      <c r="BV8">
        <f>BW7</f>
        <v/>
      </c>
      <c r="CC8">
        <f>IF(BW8="", "", (BV8-BW8)*1000/(BU8-BU7))</f>
        <v/>
      </c>
      <c r="CD8">
        <f>CC8/BZ$2</f>
        <v/>
      </c>
      <c r="CG8">
        <f>CG7+10</f>
        <v/>
      </c>
      <c r="CH8">
        <f>CI7</f>
        <v/>
      </c>
      <c r="CO8">
        <f>IF(CI8="", "", (CH8-CI8)*1000/(CG8-CG7))</f>
        <v/>
      </c>
      <c r="CP8">
        <f>CO8/CL$2</f>
        <v/>
      </c>
      <c r="CS8">
        <f>CS7+10</f>
        <v/>
      </c>
      <c r="CT8">
        <f>CU7</f>
        <v/>
      </c>
      <c r="DA8">
        <f>IF(CU8="", "", (CT8-CU8)*1000/(CS8-CS7))</f>
        <v/>
      </c>
      <c r="DB8">
        <f>DA8/CX$2</f>
        <v/>
      </c>
      <c r="DE8">
        <f>DE7+10</f>
        <v/>
      </c>
      <c r="DF8">
        <f>DG7</f>
        <v/>
      </c>
      <c r="DM8">
        <f>IF(DG8="", "", (DF8-DG8)*1000/(DE8-DE7))</f>
        <v/>
      </c>
      <c r="DN8">
        <f>DM8/DJ$2</f>
        <v/>
      </c>
      <c r="DQ8">
        <f>DQ7+10</f>
        <v/>
      </c>
      <c r="DR8">
        <f>DS7</f>
        <v/>
      </c>
      <c r="DY8">
        <f>IF(DS8="", "", (DR8-DS8)*1000/(DQ8-DQ7))</f>
        <v/>
      </c>
      <c r="DZ8">
        <f>DY8/DV$2</f>
        <v/>
      </c>
      <c r="EC8">
        <f>EC7+10</f>
        <v/>
      </c>
      <c r="ED8">
        <f>EE7</f>
        <v/>
      </c>
      <c r="EK8">
        <f>IF(EE8="", "", (ED8-EE8)*1000/(EC8-EC7))</f>
        <v/>
      </c>
      <c r="EL8">
        <f>EK8/EH$2</f>
        <v/>
      </c>
      <c r="EO8">
        <f>EO7+10</f>
        <v/>
      </c>
      <c r="EP8">
        <f>EQ7</f>
        <v/>
      </c>
      <c r="EW8">
        <f>IF(EQ8="", "", (EP8-EQ8)*1000/(EO8-EO7))</f>
        <v/>
      </c>
      <c r="EX8">
        <f>EW8/ET$2</f>
        <v/>
      </c>
      <c r="FA8">
        <f>FA7+10</f>
        <v/>
      </c>
      <c r="FB8">
        <f>FC7</f>
        <v/>
      </c>
      <c r="FI8">
        <f>IF(FC8="", "", (FB8-FC8)*1000/(FA8-FA7))</f>
        <v/>
      </c>
      <c r="FJ8">
        <f>FI8/FF$2</f>
        <v/>
      </c>
      <c r="FM8">
        <f>FM7+10</f>
        <v/>
      </c>
      <c r="FN8">
        <f>FO7</f>
        <v/>
      </c>
      <c r="FU8">
        <f>IF(FO8="", "", (FN8-FO8)*1000/(FM8-FM7))</f>
        <v/>
      </c>
      <c r="FV8">
        <f>FU8/FR$2</f>
        <v/>
      </c>
      <c r="FY8">
        <f>FY7+10</f>
        <v/>
      </c>
      <c r="FZ8">
        <f>GA7</f>
        <v/>
      </c>
      <c r="GG8">
        <f>IF(GA8="", "", (FZ8-GA8)*1000/(FY8-FY7))</f>
        <v/>
      </c>
      <c r="GH8">
        <f>GG8/GD$2</f>
        <v/>
      </c>
      <c r="GK8">
        <f>GK7+10</f>
        <v/>
      </c>
      <c r="GL8">
        <f>GM7</f>
        <v/>
      </c>
      <c r="GS8">
        <f>IF(GM8="", "", (GL8-GM8)*1000/(GK8-GK7))</f>
        <v/>
      </c>
      <c r="GT8">
        <f>GS8/GP$2</f>
        <v/>
      </c>
      <c r="GW8">
        <f>GW7+10</f>
        <v/>
      </c>
      <c r="GX8">
        <f>GY7</f>
        <v/>
      </c>
      <c r="HE8">
        <f>IF(GY8="", "", (GX8-GY8)*1000/(GW8-GW7))</f>
        <v/>
      </c>
      <c r="HF8">
        <f>HE8/HB$2</f>
        <v/>
      </c>
      <c r="HI8">
        <f>HI7+10</f>
        <v/>
      </c>
      <c r="HJ8">
        <f>HK7</f>
        <v/>
      </c>
      <c r="HQ8">
        <f>IF(HK8="", "", (HJ8-HK8)*1000/(HI8-HI7))</f>
        <v/>
      </c>
      <c r="HR8">
        <f>HQ8/HN$2</f>
        <v/>
      </c>
      <c r="HU8">
        <f>HU7+10</f>
        <v/>
      </c>
      <c r="HV8">
        <f>HW7</f>
        <v/>
      </c>
      <c r="IC8">
        <f>IF(HW8="", "", (HV8-HW8)*1000/(HU8-HU7))</f>
        <v/>
      </c>
      <c r="ID8">
        <f>IC8/HZ$2</f>
        <v/>
      </c>
      <c r="IG8">
        <f>IG7+10</f>
        <v/>
      </c>
      <c r="IH8">
        <f>II7</f>
        <v/>
      </c>
      <c r="IO8">
        <f>IF(II8="", "", (IH8-II8)*1000/(IG8-IG7))</f>
        <v/>
      </c>
      <c r="IP8">
        <f>IO8/IL$2</f>
        <v/>
      </c>
      <c r="IS8">
        <f>IS7+10</f>
        <v/>
      </c>
      <c r="IT8">
        <f>IU7</f>
        <v/>
      </c>
      <c r="JA8">
        <f>IF(IU8="", "", (IT8-IU8)*1000/(IS8-IS7))</f>
        <v/>
      </c>
      <c r="JB8">
        <f>JA8/IX$2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c r="BI9">
        <f>BI8+10</f>
        <v/>
      </c>
      <c r="BJ9">
        <f>BK8</f>
        <v/>
      </c>
      <c r="BQ9">
        <f>IF(BK9="", "", (BJ9-BK9)*1000/(BI9-BI8))</f>
        <v/>
      </c>
      <c r="BR9">
        <f>BQ9/BN$2</f>
        <v/>
      </c>
      <c r="BU9">
        <f>BU8+10</f>
        <v/>
      </c>
      <c r="BV9">
        <f>BW8</f>
        <v/>
      </c>
      <c r="CC9">
        <f>IF(BW9="", "", (BV9-BW9)*1000/(BU9-BU8))</f>
        <v/>
      </c>
      <c r="CD9">
        <f>CC9/BZ$2</f>
        <v/>
      </c>
      <c r="CG9">
        <f>CG8+10</f>
        <v/>
      </c>
      <c r="CH9">
        <f>CI8</f>
        <v/>
      </c>
      <c r="CO9">
        <f>IF(CI9="", "", (CH9-CI9)*1000/(CG9-CG8))</f>
        <v/>
      </c>
      <c r="CP9">
        <f>CO9/CL$2</f>
        <v/>
      </c>
      <c r="CS9">
        <f>CS8+10</f>
        <v/>
      </c>
      <c r="CT9">
        <f>CU8</f>
        <v/>
      </c>
      <c r="DA9">
        <f>IF(CU9="", "", (CT9-CU9)*1000/(CS9-CS8))</f>
        <v/>
      </c>
      <c r="DB9">
        <f>DA9/CX$2</f>
        <v/>
      </c>
      <c r="DE9">
        <f>DE8+10</f>
        <v/>
      </c>
      <c r="DF9">
        <f>DG8</f>
        <v/>
      </c>
      <c r="DM9">
        <f>IF(DG9="", "", (DF9-DG9)*1000/(DE9-DE8))</f>
        <v/>
      </c>
      <c r="DN9">
        <f>DM9/DJ$2</f>
        <v/>
      </c>
      <c r="DQ9">
        <f>DQ8+10</f>
        <v/>
      </c>
      <c r="DR9">
        <f>DS8</f>
        <v/>
      </c>
      <c r="DY9">
        <f>IF(DS9="", "", (DR9-DS9)*1000/(DQ9-DQ8))</f>
        <v/>
      </c>
      <c r="DZ9">
        <f>DY9/DV$2</f>
        <v/>
      </c>
      <c r="EC9">
        <f>EC8+10</f>
        <v/>
      </c>
      <c r="ED9">
        <f>EE8</f>
        <v/>
      </c>
      <c r="EK9">
        <f>IF(EE9="", "", (ED9-EE9)*1000/(EC9-EC8))</f>
        <v/>
      </c>
      <c r="EL9">
        <f>EK9/EH$2</f>
        <v/>
      </c>
      <c r="EO9">
        <f>EO8+10</f>
        <v/>
      </c>
      <c r="EP9">
        <f>EQ8</f>
        <v/>
      </c>
      <c r="EW9">
        <f>IF(EQ9="", "", (EP9-EQ9)*1000/(EO9-EO8))</f>
        <v/>
      </c>
      <c r="EX9">
        <f>EW9/ET$2</f>
        <v/>
      </c>
      <c r="FA9">
        <f>FA8+10</f>
        <v/>
      </c>
      <c r="FB9">
        <f>FC8</f>
        <v/>
      </c>
      <c r="FI9">
        <f>IF(FC9="", "", (FB9-FC9)*1000/(FA9-FA8))</f>
        <v/>
      </c>
      <c r="FJ9">
        <f>FI9/FF$2</f>
        <v/>
      </c>
      <c r="FM9">
        <f>FM8+10</f>
        <v/>
      </c>
      <c r="FN9">
        <f>FO8</f>
        <v/>
      </c>
      <c r="FU9">
        <f>IF(FO9="", "", (FN9-FO9)*1000/(FM9-FM8))</f>
        <v/>
      </c>
      <c r="FV9">
        <f>FU9/FR$2</f>
        <v/>
      </c>
      <c r="FY9">
        <f>FY8+10</f>
        <v/>
      </c>
      <c r="FZ9">
        <f>GA8</f>
        <v/>
      </c>
      <c r="GG9">
        <f>IF(GA9="", "", (FZ9-GA9)*1000/(FY9-FY8))</f>
        <v/>
      </c>
      <c r="GH9">
        <f>GG9/GD$2</f>
        <v/>
      </c>
      <c r="GK9">
        <f>GK8+10</f>
        <v/>
      </c>
      <c r="GL9">
        <f>GM8</f>
        <v/>
      </c>
      <c r="GS9">
        <f>IF(GM9="", "", (GL9-GM9)*1000/(GK9-GK8))</f>
        <v/>
      </c>
      <c r="GT9">
        <f>GS9/GP$2</f>
        <v/>
      </c>
      <c r="GW9">
        <f>GW8+10</f>
        <v/>
      </c>
      <c r="GX9">
        <f>GY8</f>
        <v/>
      </c>
      <c r="HE9">
        <f>IF(GY9="", "", (GX9-GY9)*1000/(GW9-GW8))</f>
        <v/>
      </c>
      <c r="HF9">
        <f>HE9/HB$2</f>
        <v/>
      </c>
      <c r="HI9">
        <f>HI8+10</f>
        <v/>
      </c>
      <c r="HJ9">
        <f>HK8</f>
        <v/>
      </c>
      <c r="HQ9">
        <f>IF(HK9="", "", (HJ9-HK9)*1000/(HI9-HI8))</f>
        <v/>
      </c>
      <c r="HR9">
        <f>HQ9/HN$2</f>
        <v/>
      </c>
      <c r="HU9">
        <f>HU8+10</f>
        <v/>
      </c>
      <c r="HV9">
        <f>HW8</f>
        <v/>
      </c>
      <c r="IC9">
        <f>IF(HW9="", "", (HV9-HW9)*1000/(HU9-HU8))</f>
        <v/>
      </c>
      <c r="ID9">
        <f>IC9/HZ$2</f>
        <v/>
      </c>
      <c r="IG9">
        <f>IG8+10</f>
        <v/>
      </c>
      <c r="IH9">
        <f>II8</f>
        <v/>
      </c>
      <c r="IO9">
        <f>IF(II9="", "", (IH9-II9)*1000/(IG9-IG8))</f>
        <v/>
      </c>
      <c r="IP9">
        <f>IO9/IL$2</f>
        <v/>
      </c>
      <c r="IS9">
        <f>IS8+10</f>
        <v/>
      </c>
      <c r="IT9">
        <f>IU8</f>
        <v/>
      </c>
      <c r="JA9">
        <f>IF(IU9="", "", (IT9-IU9)*1000/(IS9-IS8))</f>
        <v/>
      </c>
      <c r="JB9">
        <f>JA9/IX$2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c r="BI10">
        <f>BI9+10</f>
        <v/>
      </c>
      <c r="BJ10">
        <f>BK9</f>
        <v/>
      </c>
      <c r="BQ10">
        <f>IF(BK10="", "", (BJ10-BK10)*1000/(BI10-BI9))</f>
        <v/>
      </c>
      <c r="BR10">
        <f>BQ10/BN$2</f>
        <v/>
      </c>
      <c r="BS10">
        <f>_xlfn.STDEV.P(BQ8:BQ10)/AVERAGE(BQ8:BQ10)</f>
        <v/>
      </c>
      <c r="BT10">
        <f>AVERAGE(BQ8:BQ10)</f>
        <v/>
      </c>
      <c r="BU10">
        <f>BU9+10</f>
        <v/>
      </c>
      <c r="BV10">
        <f>BW9</f>
        <v/>
      </c>
      <c r="CC10">
        <f>IF(BW10="", "", (BV10-BW10)*1000/(BU10-BU9))</f>
        <v/>
      </c>
      <c r="CD10">
        <f>CC10/BZ$2</f>
        <v/>
      </c>
      <c r="CE10">
        <f>_xlfn.STDEV.P(CC8:CC10)/AVERAGE(CC8:CC10)</f>
        <v/>
      </c>
      <c r="CF10">
        <f>AVERAGE(CC8:CC10)</f>
        <v/>
      </c>
      <c r="CG10">
        <f>CG9+10</f>
        <v/>
      </c>
      <c r="CH10">
        <f>CI9</f>
        <v/>
      </c>
      <c r="CO10">
        <f>IF(CI10="", "", (CH10-CI10)*1000/(CG10-CG9))</f>
        <v/>
      </c>
      <c r="CP10">
        <f>CO10/CL$2</f>
        <v/>
      </c>
      <c r="CQ10">
        <f>_xlfn.STDEV.P(CO8:CO10)/AVERAGE(CO8:CO10)</f>
        <v/>
      </c>
      <c r="CR10">
        <f>AVERAGE(CO8:CO10)</f>
        <v/>
      </c>
      <c r="CS10">
        <f>CS9+10</f>
        <v/>
      </c>
      <c r="CT10">
        <f>CU9</f>
        <v/>
      </c>
      <c r="DA10">
        <f>IF(CU10="", "", (CT10-CU10)*1000/(CS10-CS9))</f>
        <v/>
      </c>
      <c r="DB10">
        <f>DA10/CX$2</f>
        <v/>
      </c>
      <c r="DC10">
        <f>_xlfn.STDEV.P(DA8:DA10)/AVERAGE(DA8:DA10)</f>
        <v/>
      </c>
      <c r="DD10">
        <f>AVERAGE(DA8:DA10)</f>
        <v/>
      </c>
      <c r="DE10">
        <f>DE9+10</f>
        <v/>
      </c>
      <c r="DF10">
        <f>DG9</f>
        <v/>
      </c>
      <c r="DM10">
        <f>IF(DG10="", "", (DF10-DG10)*1000/(DE10-DE9))</f>
        <v/>
      </c>
      <c r="DN10">
        <f>DM10/DJ$2</f>
        <v/>
      </c>
      <c r="DO10">
        <f>_xlfn.STDEV.P(DM8:DM10)/AVERAGE(DM8:DM10)</f>
        <v/>
      </c>
      <c r="DP10">
        <f>AVERAGE(DM8:DM10)</f>
        <v/>
      </c>
      <c r="DQ10">
        <f>DQ9+10</f>
        <v/>
      </c>
      <c r="DR10">
        <f>DS9</f>
        <v/>
      </c>
      <c r="DY10">
        <f>IF(DS10="", "", (DR10-DS10)*1000/(DQ10-DQ9))</f>
        <v/>
      </c>
      <c r="DZ10">
        <f>DY10/DV$2</f>
        <v/>
      </c>
      <c r="EA10">
        <f>_xlfn.STDEV.P(DY8:DY10)/AVERAGE(DY8:DY10)</f>
        <v/>
      </c>
      <c r="EB10">
        <f>AVERAGE(DY8:DY10)</f>
        <v/>
      </c>
      <c r="EC10">
        <f>EC9+10</f>
        <v/>
      </c>
      <c r="ED10">
        <f>EE9</f>
        <v/>
      </c>
      <c r="EK10">
        <f>IF(EE10="", "", (ED10-EE10)*1000/(EC10-EC9))</f>
        <v/>
      </c>
      <c r="EL10">
        <f>EK10/EH$2</f>
        <v/>
      </c>
      <c r="EM10">
        <f>_xlfn.STDEV.P(EK8:EK10)/AVERAGE(EK8:EK10)</f>
        <v/>
      </c>
      <c r="EN10">
        <f>AVERAGE(EK8:EK10)</f>
        <v/>
      </c>
      <c r="EO10">
        <f>EO9+10</f>
        <v/>
      </c>
      <c r="EP10">
        <f>EQ9</f>
        <v/>
      </c>
      <c r="EW10">
        <f>IF(EQ10="", "", (EP10-EQ10)*1000/(EO10-EO9))</f>
        <v/>
      </c>
      <c r="EX10">
        <f>EW10/ET$2</f>
        <v/>
      </c>
      <c r="EY10">
        <f>_xlfn.STDEV.P(EW8:EW10)/AVERAGE(EW8:EW10)</f>
        <v/>
      </c>
      <c r="EZ10">
        <f>AVERAGE(EW8:EW10)</f>
        <v/>
      </c>
      <c r="FA10">
        <f>FA9+10</f>
        <v/>
      </c>
      <c r="FB10">
        <f>FC9</f>
        <v/>
      </c>
      <c r="FI10">
        <f>IF(FC10="", "", (FB10-FC10)*1000/(FA10-FA9))</f>
        <v/>
      </c>
      <c r="FJ10">
        <f>FI10/FF$2</f>
        <v/>
      </c>
      <c r="FK10">
        <f>_xlfn.STDEV.P(FI8:FI10)/AVERAGE(FI8:FI10)</f>
        <v/>
      </c>
      <c r="FL10">
        <f>AVERAGE(FI8:FI10)</f>
        <v/>
      </c>
      <c r="FM10">
        <f>FM9+10</f>
        <v/>
      </c>
      <c r="FN10">
        <f>FO9</f>
        <v/>
      </c>
      <c r="FU10">
        <f>IF(FO10="", "", (FN10-FO10)*1000/(FM10-FM9))</f>
        <v/>
      </c>
      <c r="FV10">
        <f>FU10/FR$2</f>
        <v/>
      </c>
      <c r="FW10">
        <f>_xlfn.STDEV.P(FU8:FU10)/AVERAGE(FU8:FU10)</f>
        <v/>
      </c>
      <c r="FX10">
        <f>AVERAGE(FU8:FU10)</f>
        <v/>
      </c>
      <c r="FY10">
        <f>FY9+10</f>
        <v/>
      </c>
      <c r="FZ10">
        <f>GA9</f>
        <v/>
      </c>
      <c r="GG10">
        <f>IF(GA10="", "", (FZ10-GA10)*1000/(FY10-FY9))</f>
        <v/>
      </c>
      <c r="GH10">
        <f>GG10/GD$2</f>
        <v/>
      </c>
      <c r="GI10">
        <f>_xlfn.STDEV.P(GG8:GG10)/AVERAGE(GG8:GG10)</f>
        <v/>
      </c>
      <c r="GJ10">
        <f>AVERAGE(GG8:GG10)</f>
        <v/>
      </c>
      <c r="GK10">
        <f>GK9+10</f>
        <v/>
      </c>
      <c r="GL10">
        <f>GM9</f>
        <v/>
      </c>
      <c r="GS10">
        <f>IF(GM10="", "", (GL10-GM10)*1000/(GK10-GK9))</f>
        <v/>
      </c>
      <c r="GT10">
        <f>GS10/GP$2</f>
        <v/>
      </c>
      <c r="GU10">
        <f>_xlfn.STDEV.P(GS8:GS10)/AVERAGE(GS8:GS10)</f>
        <v/>
      </c>
      <c r="GV10">
        <f>AVERAGE(GS8:GS10)</f>
        <v/>
      </c>
      <c r="GW10">
        <f>GW9+10</f>
        <v/>
      </c>
      <c r="GX10">
        <f>GY9</f>
        <v/>
      </c>
      <c r="HE10">
        <f>IF(GY10="", "", (GX10-GY10)*1000/(GW10-GW9))</f>
        <v/>
      </c>
      <c r="HF10">
        <f>HE10/HB$2</f>
        <v/>
      </c>
      <c r="HG10">
        <f>_xlfn.STDEV.P(HE8:HE10)/AVERAGE(HE8:HE10)</f>
        <v/>
      </c>
      <c r="HH10">
        <f>AVERAGE(HE8:HE10)</f>
        <v/>
      </c>
      <c r="HI10">
        <f>HI9+10</f>
        <v/>
      </c>
      <c r="HJ10">
        <f>HK9</f>
        <v/>
      </c>
      <c r="HQ10">
        <f>IF(HK10="", "", (HJ10-HK10)*1000/(HI10-HI9))</f>
        <v/>
      </c>
      <c r="HR10">
        <f>HQ10/HN$2</f>
        <v/>
      </c>
      <c r="HS10">
        <f>_xlfn.STDEV.P(HQ8:HQ10)/AVERAGE(HQ8:HQ10)</f>
        <v/>
      </c>
      <c r="HT10">
        <f>AVERAGE(HQ8:HQ10)</f>
        <v/>
      </c>
      <c r="HU10">
        <f>HU9+10</f>
        <v/>
      </c>
      <c r="HV10">
        <f>HW9</f>
        <v/>
      </c>
      <c r="IC10">
        <f>IF(HW10="", "", (HV10-HW10)*1000/(HU10-HU9))</f>
        <v/>
      </c>
      <c r="ID10">
        <f>IC10/HZ$2</f>
        <v/>
      </c>
      <c r="IE10">
        <f>_xlfn.STDEV.P(IC8:IC10)/AVERAGE(IC8:IC10)</f>
        <v/>
      </c>
      <c r="IF10">
        <f>AVERAGE(IC8:IC10)</f>
        <v/>
      </c>
      <c r="IG10">
        <f>IG9+10</f>
        <v/>
      </c>
      <c r="IH10">
        <f>II9</f>
        <v/>
      </c>
      <c r="IO10">
        <f>IF(II10="", "", (IH10-II10)*1000/(IG10-IG9))</f>
        <v/>
      </c>
      <c r="IP10">
        <f>IO10/IL$2</f>
        <v/>
      </c>
      <c r="IQ10">
        <f>_xlfn.STDEV.P(IO8:IO10)/AVERAGE(IO8:IO10)</f>
        <v/>
      </c>
      <c r="IR10">
        <f>AVERAGE(IO8:IO10)</f>
        <v/>
      </c>
      <c r="IS10">
        <f>IS9+10</f>
        <v/>
      </c>
      <c r="IT10">
        <f>IU9</f>
        <v/>
      </c>
      <c r="JA10">
        <f>IF(IU10="", "", (IT10-IU10)*1000/(IS10-IS9))</f>
        <v/>
      </c>
      <c r="JB10">
        <f>JA10/IX$2</f>
        <v/>
      </c>
      <c r="JC10">
        <f>_xlfn.STDEV.P(JA8:JA10)/AVERAGE(JA8:JA10)</f>
        <v/>
      </c>
      <c r="JD10">
        <f>AVERAGE(JA8:JA10)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c r="BI11">
        <f>BI10+10</f>
        <v/>
      </c>
      <c r="BJ11">
        <f>BK10</f>
        <v/>
      </c>
      <c r="BQ11">
        <f>IF(BK11="", "", (BJ11-BK11)*1000/(BI11-BI10))</f>
        <v/>
      </c>
      <c r="BR11">
        <f>BQ11/BN$2</f>
        <v/>
      </c>
      <c r="BU11">
        <f>BU10+10</f>
        <v/>
      </c>
      <c r="BV11">
        <f>BW10</f>
        <v/>
      </c>
      <c r="CC11">
        <f>IF(BW11="", "", (BV11-BW11)*1000/(BU11-BU10))</f>
        <v/>
      </c>
      <c r="CD11">
        <f>CC11/BZ$2</f>
        <v/>
      </c>
      <c r="CG11">
        <f>CG10+10</f>
        <v/>
      </c>
      <c r="CH11">
        <f>CI10</f>
        <v/>
      </c>
      <c r="CO11">
        <f>IF(CI11="", "", (CH11-CI11)*1000/(CG11-CG10))</f>
        <v/>
      </c>
      <c r="CP11">
        <f>CO11/CL$2</f>
        <v/>
      </c>
      <c r="CS11">
        <f>CS10+10</f>
        <v/>
      </c>
      <c r="CT11">
        <f>CU10</f>
        <v/>
      </c>
      <c r="DA11">
        <f>IF(CU11="", "", (CT11-CU11)*1000/(CS11-CS10))</f>
        <v/>
      </c>
      <c r="DB11">
        <f>DA11/CX$2</f>
        <v/>
      </c>
      <c r="DE11">
        <f>DE10+10</f>
        <v/>
      </c>
      <c r="DF11">
        <f>DG10</f>
        <v/>
      </c>
      <c r="DM11">
        <f>IF(DG11="", "", (DF11-DG11)*1000/(DE11-DE10))</f>
        <v/>
      </c>
      <c r="DN11">
        <f>DM11/DJ$2</f>
        <v/>
      </c>
      <c r="DQ11">
        <f>DQ10+10</f>
        <v/>
      </c>
      <c r="DR11">
        <f>DS10</f>
        <v/>
      </c>
      <c r="DY11">
        <f>IF(DS11="", "", (DR11-DS11)*1000/(DQ11-DQ10))</f>
        <v/>
      </c>
      <c r="DZ11">
        <f>DY11/DV$2</f>
        <v/>
      </c>
      <c r="EC11">
        <f>EC10+10</f>
        <v/>
      </c>
      <c r="ED11">
        <f>EE10</f>
        <v/>
      </c>
      <c r="EK11">
        <f>IF(EE11="", "", (ED11-EE11)*1000/(EC11-EC10))</f>
        <v/>
      </c>
      <c r="EL11">
        <f>EK11/EH$2</f>
        <v/>
      </c>
      <c r="EO11">
        <f>EO10+10</f>
        <v/>
      </c>
      <c r="EP11">
        <f>EQ10</f>
        <v/>
      </c>
      <c r="EW11">
        <f>IF(EQ11="", "", (EP11-EQ11)*1000/(EO11-EO10))</f>
        <v/>
      </c>
      <c r="EX11">
        <f>EW11/ET$2</f>
        <v/>
      </c>
      <c r="FA11">
        <f>FA10+10</f>
        <v/>
      </c>
      <c r="FB11">
        <f>FC10</f>
        <v/>
      </c>
      <c r="FI11">
        <f>IF(FC11="", "", (FB11-FC11)*1000/(FA11-FA10))</f>
        <v/>
      </c>
      <c r="FJ11">
        <f>FI11/FF$2</f>
        <v/>
      </c>
      <c r="FM11">
        <f>FM10+10</f>
        <v/>
      </c>
      <c r="FN11">
        <f>FO10</f>
        <v/>
      </c>
      <c r="FU11">
        <f>IF(FO11="", "", (FN11-FO11)*1000/(FM11-FM10))</f>
        <v/>
      </c>
      <c r="FV11">
        <f>FU11/FR$2</f>
        <v/>
      </c>
      <c r="FY11">
        <f>FY10+10</f>
        <v/>
      </c>
      <c r="FZ11">
        <f>GA10</f>
        <v/>
      </c>
      <c r="GG11">
        <f>IF(GA11="", "", (FZ11-GA11)*1000/(FY11-FY10))</f>
        <v/>
      </c>
      <c r="GH11">
        <f>GG11/GD$2</f>
        <v/>
      </c>
      <c r="GK11">
        <f>GK10+10</f>
        <v/>
      </c>
      <c r="GL11">
        <f>GM10</f>
        <v/>
      </c>
      <c r="GS11">
        <f>IF(GM11="", "", (GL11-GM11)*1000/(GK11-GK10))</f>
        <v/>
      </c>
      <c r="GT11">
        <f>GS11/GP$2</f>
        <v/>
      </c>
      <c r="GW11">
        <f>GW10+10</f>
        <v/>
      </c>
      <c r="GX11">
        <f>GY10</f>
        <v/>
      </c>
      <c r="HE11">
        <f>IF(GY11="", "", (GX11-GY11)*1000/(GW11-GW10))</f>
        <v/>
      </c>
      <c r="HF11">
        <f>HE11/HB$2</f>
        <v/>
      </c>
      <c r="HI11">
        <f>HI10+10</f>
        <v/>
      </c>
      <c r="HJ11">
        <f>HK10</f>
        <v/>
      </c>
      <c r="HQ11">
        <f>IF(HK11="", "", (HJ11-HK11)*1000/(HI11-HI10))</f>
        <v/>
      </c>
      <c r="HR11">
        <f>HQ11/HN$2</f>
        <v/>
      </c>
      <c r="HU11">
        <f>HU10+10</f>
        <v/>
      </c>
      <c r="HV11">
        <f>HW10</f>
        <v/>
      </c>
      <c r="IC11">
        <f>IF(HW11="", "", (HV11-HW11)*1000/(HU11-HU10))</f>
        <v/>
      </c>
      <c r="ID11">
        <f>IC11/HZ$2</f>
        <v/>
      </c>
      <c r="IG11">
        <f>IG10+10</f>
        <v/>
      </c>
      <c r="IH11">
        <f>II10</f>
        <v/>
      </c>
      <c r="IO11">
        <f>IF(II11="", "", (IH11-II11)*1000/(IG11-IG10))</f>
        <v/>
      </c>
      <c r="IP11">
        <f>IO11/IL$2</f>
        <v/>
      </c>
      <c r="IS11">
        <f>IS10+10</f>
        <v/>
      </c>
      <c r="IT11">
        <f>IU10</f>
        <v/>
      </c>
      <c r="JA11">
        <f>IF(IU11="", "", (IT11-IU11)*1000/(IS11-IS10))</f>
        <v/>
      </c>
      <c r="JB11">
        <f>JA11/IX$2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c r="BI12">
        <f>BI11+10</f>
        <v/>
      </c>
      <c r="BJ12">
        <f>BK11</f>
        <v/>
      </c>
      <c r="BQ12">
        <f>IF(BK12="", "", (BJ12-BK12)*1000/(BI12-BI11))</f>
        <v/>
      </c>
      <c r="BR12">
        <f>BQ12/BN$2</f>
        <v/>
      </c>
      <c r="BU12">
        <f>BU11+10</f>
        <v/>
      </c>
      <c r="BV12">
        <f>BW11</f>
        <v/>
      </c>
      <c r="CC12">
        <f>IF(BW12="", "", (BV12-BW12)*1000/(BU12-BU11))</f>
        <v/>
      </c>
      <c r="CD12">
        <f>CC12/BZ$2</f>
        <v/>
      </c>
      <c r="CG12">
        <f>CG11+10</f>
        <v/>
      </c>
      <c r="CH12">
        <f>CI11</f>
        <v/>
      </c>
      <c r="CO12">
        <f>IF(CI12="", "", (CH12-CI12)*1000/(CG12-CG11))</f>
        <v/>
      </c>
      <c r="CP12">
        <f>CO12/CL$2</f>
        <v/>
      </c>
      <c r="CS12">
        <f>CS11+10</f>
        <v/>
      </c>
      <c r="CT12">
        <f>CU11</f>
        <v/>
      </c>
      <c r="DA12">
        <f>IF(CU12="", "", (CT12-CU12)*1000/(CS12-CS11))</f>
        <v/>
      </c>
      <c r="DB12">
        <f>DA12/CX$2</f>
        <v/>
      </c>
      <c r="DE12">
        <f>DE11+10</f>
        <v/>
      </c>
      <c r="DF12">
        <f>DG11</f>
        <v/>
      </c>
      <c r="DM12">
        <f>IF(DG12="", "", (DF12-DG12)*1000/(DE12-DE11))</f>
        <v/>
      </c>
      <c r="DN12">
        <f>DM12/DJ$2</f>
        <v/>
      </c>
      <c r="DQ12">
        <f>DQ11+10</f>
        <v/>
      </c>
      <c r="DR12">
        <f>DS11</f>
        <v/>
      </c>
      <c r="DY12">
        <f>IF(DS12="", "", (DR12-DS12)*1000/(DQ12-DQ11))</f>
        <v/>
      </c>
      <c r="DZ12">
        <f>DY12/DV$2</f>
        <v/>
      </c>
      <c r="EC12">
        <f>EC11+10</f>
        <v/>
      </c>
      <c r="ED12">
        <f>EE11</f>
        <v/>
      </c>
      <c r="EK12">
        <f>IF(EE12="", "", (ED12-EE12)*1000/(EC12-EC11))</f>
        <v/>
      </c>
      <c r="EL12">
        <f>EK12/EH$2</f>
        <v/>
      </c>
      <c r="EO12">
        <f>EO11+10</f>
        <v/>
      </c>
      <c r="EP12">
        <f>EQ11</f>
        <v/>
      </c>
      <c r="EW12">
        <f>IF(EQ12="", "", (EP12-EQ12)*1000/(EO12-EO11))</f>
        <v/>
      </c>
      <c r="EX12">
        <f>EW12/ET$2</f>
        <v/>
      </c>
      <c r="FA12">
        <f>FA11+10</f>
        <v/>
      </c>
      <c r="FB12">
        <f>FC11</f>
        <v/>
      </c>
      <c r="FI12">
        <f>IF(FC12="", "", (FB12-FC12)*1000/(FA12-FA11))</f>
        <v/>
      </c>
      <c r="FJ12">
        <f>FI12/FF$2</f>
        <v/>
      </c>
      <c r="FM12">
        <f>FM11+10</f>
        <v/>
      </c>
      <c r="FN12">
        <f>FO11</f>
        <v/>
      </c>
      <c r="FU12">
        <f>IF(FO12="", "", (FN12-FO12)*1000/(FM12-FM11))</f>
        <v/>
      </c>
      <c r="FV12">
        <f>FU12/FR$2</f>
        <v/>
      </c>
      <c r="FY12">
        <f>FY11+10</f>
        <v/>
      </c>
      <c r="FZ12">
        <f>GA11</f>
        <v/>
      </c>
      <c r="GG12">
        <f>IF(GA12="", "", (FZ12-GA12)*1000/(FY12-FY11))</f>
        <v/>
      </c>
      <c r="GH12">
        <f>GG12/GD$2</f>
        <v/>
      </c>
      <c r="GK12">
        <f>GK11+10</f>
        <v/>
      </c>
      <c r="GL12">
        <f>GM11</f>
        <v/>
      </c>
      <c r="GS12">
        <f>IF(GM12="", "", (GL12-GM12)*1000/(GK12-GK11))</f>
        <v/>
      </c>
      <c r="GT12">
        <f>GS12/GP$2</f>
        <v/>
      </c>
      <c r="GW12">
        <f>GW11+10</f>
        <v/>
      </c>
      <c r="GX12">
        <f>GY11</f>
        <v/>
      </c>
      <c r="HE12">
        <f>IF(GY12="", "", (GX12-GY12)*1000/(GW12-GW11))</f>
        <v/>
      </c>
      <c r="HF12">
        <f>HE12/HB$2</f>
        <v/>
      </c>
      <c r="HI12">
        <f>HI11+10</f>
        <v/>
      </c>
      <c r="HJ12">
        <f>HK11</f>
        <v/>
      </c>
      <c r="HQ12">
        <f>IF(HK12="", "", (HJ12-HK12)*1000/(HI12-HI11))</f>
        <v/>
      </c>
      <c r="HR12">
        <f>HQ12/HN$2</f>
        <v/>
      </c>
      <c r="HU12">
        <f>HU11+10</f>
        <v/>
      </c>
      <c r="HV12">
        <f>HW11</f>
        <v/>
      </c>
      <c r="IC12">
        <f>IF(HW12="", "", (HV12-HW12)*1000/(HU12-HU11))</f>
        <v/>
      </c>
      <c r="ID12">
        <f>IC12/HZ$2</f>
        <v/>
      </c>
      <c r="IG12">
        <f>IG11+10</f>
        <v/>
      </c>
      <c r="IH12">
        <f>II11</f>
        <v/>
      </c>
      <c r="IO12">
        <f>IF(II12="", "", (IH12-II12)*1000/(IG12-IG11))</f>
        <v/>
      </c>
      <c r="IP12">
        <f>IO12/IL$2</f>
        <v/>
      </c>
      <c r="IS12">
        <f>IS11+10</f>
        <v/>
      </c>
      <c r="IT12">
        <f>IU11</f>
        <v/>
      </c>
      <c r="JA12">
        <f>IF(IU12="", "", (IT12-IU12)*1000/(IS12-IS11))</f>
        <v/>
      </c>
      <c r="JB12">
        <f>JA12/IX$2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c r="BI13">
        <f>BI12+10</f>
        <v/>
      </c>
      <c r="BJ13">
        <f>BK12</f>
        <v/>
      </c>
      <c r="BQ13">
        <f>IF(BK13="", "", (BJ13-BK13)*1000/(BI13-BI12))</f>
        <v/>
      </c>
      <c r="BR13">
        <f>BQ13/BN$2</f>
        <v/>
      </c>
      <c r="BS13">
        <f>_xlfn.STDEV.P(BQ11:BQ13)/AVERAGE(BQ11:BQ13)</f>
        <v/>
      </c>
      <c r="BT13">
        <f>AVERAGE(BQ11:BQ13)</f>
        <v/>
      </c>
      <c r="BU13">
        <f>BU12+10</f>
        <v/>
      </c>
      <c r="BV13">
        <f>BW12</f>
        <v/>
      </c>
      <c r="CC13">
        <f>IF(BW13="", "", (BV13-BW13)*1000/(BU13-BU12))</f>
        <v/>
      </c>
      <c r="CD13">
        <f>CC13/BZ$2</f>
        <v/>
      </c>
      <c r="CE13">
        <f>_xlfn.STDEV.P(CC11:CC13)/AVERAGE(CC11:CC13)</f>
        <v/>
      </c>
      <c r="CF13">
        <f>AVERAGE(CC11:CC13)</f>
        <v/>
      </c>
      <c r="CG13">
        <f>CG12+10</f>
        <v/>
      </c>
      <c r="CH13">
        <f>CI12</f>
        <v/>
      </c>
      <c r="CO13">
        <f>IF(CI13="", "", (CH13-CI13)*1000/(CG13-CG12))</f>
        <v/>
      </c>
      <c r="CP13">
        <f>CO13/CL$2</f>
        <v/>
      </c>
      <c r="CQ13">
        <f>_xlfn.STDEV.P(CO11:CO13)/AVERAGE(CO11:CO13)</f>
        <v/>
      </c>
      <c r="CR13">
        <f>AVERAGE(CO11:CO13)</f>
        <v/>
      </c>
      <c r="CS13">
        <f>CS12+10</f>
        <v/>
      </c>
      <c r="CT13">
        <f>CU12</f>
        <v/>
      </c>
      <c r="DA13">
        <f>IF(CU13="", "", (CT13-CU13)*1000/(CS13-CS12))</f>
        <v/>
      </c>
      <c r="DB13">
        <f>DA13/CX$2</f>
        <v/>
      </c>
      <c r="DC13">
        <f>_xlfn.STDEV.P(DA11:DA13)/AVERAGE(DA11:DA13)</f>
        <v/>
      </c>
      <c r="DD13">
        <f>AVERAGE(DA11:DA13)</f>
        <v/>
      </c>
      <c r="DE13">
        <f>DE12+10</f>
        <v/>
      </c>
      <c r="DF13">
        <f>DG12</f>
        <v/>
      </c>
      <c r="DM13">
        <f>IF(DG13="", "", (DF13-DG13)*1000/(DE13-DE12))</f>
        <v/>
      </c>
      <c r="DN13">
        <f>DM13/DJ$2</f>
        <v/>
      </c>
      <c r="DO13">
        <f>_xlfn.STDEV.P(DM11:DM13)/AVERAGE(DM11:DM13)</f>
        <v/>
      </c>
      <c r="DP13">
        <f>AVERAGE(DM11:DM13)</f>
        <v/>
      </c>
      <c r="DQ13">
        <f>DQ12+10</f>
        <v/>
      </c>
      <c r="DR13">
        <f>DS12</f>
        <v/>
      </c>
      <c r="DY13">
        <f>IF(DS13="", "", (DR13-DS13)*1000/(DQ13-DQ12))</f>
        <v/>
      </c>
      <c r="DZ13">
        <f>DY13/DV$2</f>
        <v/>
      </c>
      <c r="EA13">
        <f>_xlfn.STDEV.P(DY11:DY13)/AVERAGE(DY11:DY13)</f>
        <v/>
      </c>
      <c r="EB13">
        <f>AVERAGE(DY11:DY13)</f>
        <v/>
      </c>
      <c r="EC13">
        <f>EC12+10</f>
        <v/>
      </c>
      <c r="ED13">
        <f>EE12</f>
        <v/>
      </c>
      <c r="EK13">
        <f>IF(EE13="", "", (ED13-EE13)*1000/(EC13-EC12))</f>
        <v/>
      </c>
      <c r="EL13">
        <f>EK13/EH$2</f>
        <v/>
      </c>
      <c r="EM13">
        <f>_xlfn.STDEV.P(EK11:EK13)/AVERAGE(EK11:EK13)</f>
        <v/>
      </c>
      <c r="EN13">
        <f>AVERAGE(EK11:EK13)</f>
        <v/>
      </c>
      <c r="EO13">
        <f>EO12+10</f>
        <v/>
      </c>
      <c r="EP13">
        <f>EQ12</f>
        <v/>
      </c>
      <c r="EW13">
        <f>IF(EQ13="", "", (EP13-EQ13)*1000/(EO13-EO12))</f>
        <v/>
      </c>
      <c r="EX13">
        <f>EW13/ET$2</f>
        <v/>
      </c>
      <c r="EY13">
        <f>_xlfn.STDEV.P(EW11:EW13)/AVERAGE(EW11:EW13)</f>
        <v/>
      </c>
      <c r="EZ13">
        <f>AVERAGE(EW11:EW13)</f>
        <v/>
      </c>
      <c r="FA13">
        <f>FA12+10</f>
        <v/>
      </c>
      <c r="FB13">
        <f>FC12</f>
        <v/>
      </c>
      <c r="FI13">
        <f>IF(FC13="", "", (FB13-FC13)*1000/(FA13-FA12))</f>
        <v/>
      </c>
      <c r="FJ13">
        <f>FI13/FF$2</f>
        <v/>
      </c>
      <c r="FK13">
        <f>_xlfn.STDEV.P(FI11:FI13)/AVERAGE(FI11:FI13)</f>
        <v/>
      </c>
      <c r="FL13">
        <f>AVERAGE(FI11:FI13)</f>
        <v/>
      </c>
      <c r="FM13">
        <f>FM12+10</f>
        <v/>
      </c>
      <c r="FN13">
        <f>FO12</f>
        <v/>
      </c>
      <c r="FU13">
        <f>IF(FO13="", "", (FN13-FO13)*1000/(FM13-FM12))</f>
        <v/>
      </c>
      <c r="FV13">
        <f>FU13/FR$2</f>
        <v/>
      </c>
      <c r="FW13">
        <f>_xlfn.STDEV.P(FU11:FU13)/AVERAGE(FU11:FU13)</f>
        <v/>
      </c>
      <c r="FX13">
        <f>AVERAGE(FU11:FU13)</f>
        <v/>
      </c>
      <c r="FY13">
        <f>FY12+10</f>
        <v/>
      </c>
      <c r="FZ13">
        <f>GA12</f>
        <v/>
      </c>
      <c r="GG13">
        <f>IF(GA13="", "", (FZ13-GA13)*1000/(FY13-FY12))</f>
        <v/>
      </c>
      <c r="GH13">
        <f>GG13/GD$2</f>
        <v/>
      </c>
      <c r="GI13">
        <f>_xlfn.STDEV.P(GG11:GG13)/AVERAGE(GG11:GG13)</f>
        <v/>
      </c>
      <c r="GJ13">
        <f>AVERAGE(GG11:GG13)</f>
        <v/>
      </c>
      <c r="GK13">
        <f>GK12+10</f>
        <v/>
      </c>
      <c r="GL13">
        <f>GM12</f>
        <v/>
      </c>
      <c r="GS13">
        <f>IF(GM13="", "", (GL13-GM13)*1000/(GK13-GK12))</f>
        <v/>
      </c>
      <c r="GT13">
        <f>GS13/GP$2</f>
        <v/>
      </c>
      <c r="GU13">
        <f>_xlfn.STDEV.P(GS11:GS13)/AVERAGE(GS11:GS13)</f>
        <v/>
      </c>
      <c r="GV13">
        <f>AVERAGE(GS11:GS13)</f>
        <v/>
      </c>
      <c r="GW13">
        <f>GW12+10</f>
        <v/>
      </c>
      <c r="GX13">
        <f>GY12</f>
        <v/>
      </c>
      <c r="HE13">
        <f>IF(GY13="", "", (GX13-GY13)*1000/(GW13-GW12))</f>
        <v/>
      </c>
      <c r="HF13">
        <f>HE13/HB$2</f>
        <v/>
      </c>
      <c r="HG13">
        <f>_xlfn.STDEV.P(HE11:HE13)/AVERAGE(HE11:HE13)</f>
        <v/>
      </c>
      <c r="HH13">
        <f>AVERAGE(HE11:HE13)</f>
        <v/>
      </c>
      <c r="HI13">
        <f>HI12+10</f>
        <v/>
      </c>
      <c r="HJ13">
        <f>HK12</f>
        <v/>
      </c>
      <c r="HQ13">
        <f>IF(HK13="", "", (HJ13-HK13)*1000/(HI13-HI12))</f>
        <v/>
      </c>
      <c r="HR13">
        <f>HQ13/HN$2</f>
        <v/>
      </c>
      <c r="HS13">
        <f>_xlfn.STDEV.P(HQ11:HQ13)/AVERAGE(HQ11:HQ13)</f>
        <v/>
      </c>
      <c r="HT13">
        <f>AVERAGE(HQ11:HQ13)</f>
        <v/>
      </c>
      <c r="HU13">
        <f>HU12+10</f>
        <v/>
      </c>
      <c r="HV13">
        <f>HW12</f>
        <v/>
      </c>
      <c r="IC13">
        <f>IF(HW13="", "", (HV13-HW13)*1000/(HU13-HU12))</f>
        <v/>
      </c>
      <c r="ID13">
        <f>IC13/HZ$2</f>
        <v/>
      </c>
      <c r="IE13">
        <f>_xlfn.STDEV.P(IC11:IC13)/AVERAGE(IC11:IC13)</f>
        <v/>
      </c>
      <c r="IF13">
        <f>AVERAGE(IC11:IC13)</f>
        <v/>
      </c>
      <c r="IG13">
        <f>IG12+10</f>
        <v/>
      </c>
      <c r="IH13">
        <f>II12</f>
        <v/>
      </c>
      <c r="IO13">
        <f>IF(II13="", "", (IH13-II13)*1000/(IG13-IG12))</f>
        <v/>
      </c>
      <c r="IP13">
        <f>IO13/IL$2</f>
        <v/>
      </c>
      <c r="IQ13">
        <f>_xlfn.STDEV.P(IO11:IO13)/AVERAGE(IO11:IO13)</f>
        <v/>
      </c>
      <c r="IR13">
        <f>AVERAGE(IO11:IO13)</f>
        <v/>
      </c>
      <c r="IS13">
        <f>IS12+10</f>
        <v/>
      </c>
      <c r="IT13">
        <f>IU12</f>
        <v/>
      </c>
      <c r="JA13">
        <f>IF(IU13="", "", (IT13-IU13)*1000/(IS13-IS12))</f>
        <v/>
      </c>
      <c r="JB13">
        <f>JA13/IX$2</f>
        <v/>
      </c>
      <c r="JC13">
        <f>_xlfn.STDEV.P(JA11:JA13)/AVERAGE(JA11:JA13)</f>
        <v/>
      </c>
      <c r="JD13">
        <f>AVERAGE(JA11:JA13)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c r="BI14">
        <f>BI13+10</f>
        <v/>
      </c>
      <c r="BJ14">
        <f>BK13</f>
        <v/>
      </c>
      <c r="BQ14">
        <f>IF(BK14="", "", (BJ14-BK14)*1000/(BI14-BI13))</f>
        <v/>
      </c>
      <c r="BR14">
        <f>BQ14/BN$2</f>
        <v/>
      </c>
      <c r="BU14">
        <f>BU13+10</f>
        <v/>
      </c>
      <c r="BV14">
        <f>BW13</f>
        <v/>
      </c>
      <c r="CC14">
        <f>IF(BW14="", "", (BV14-BW14)*1000/(BU14-BU13))</f>
        <v/>
      </c>
      <c r="CD14">
        <f>CC14/BZ$2</f>
        <v/>
      </c>
      <c r="CG14">
        <f>CG13+10</f>
        <v/>
      </c>
      <c r="CH14">
        <f>CI13</f>
        <v/>
      </c>
      <c r="CO14">
        <f>IF(CI14="", "", (CH14-CI14)*1000/(CG14-CG13))</f>
        <v/>
      </c>
      <c r="CP14">
        <f>CO14/CL$2</f>
        <v/>
      </c>
      <c r="CS14">
        <f>CS13+10</f>
        <v/>
      </c>
      <c r="CT14">
        <f>CU13</f>
        <v/>
      </c>
      <c r="DA14">
        <f>IF(CU14="", "", (CT14-CU14)*1000/(CS14-CS13))</f>
        <v/>
      </c>
      <c r="DB14">
        <f>DA14/CX$2</f>
        <v/>
      </c>
      <c r="DE14">
        <f>DE13+10</f>
        <v/>
      </c>
      <c r="DF14">
        <f>DG13</f>
        <v/>
      </c>
      <c r="DM14">
        <f>IF(DG14="", "", (DF14-DG14)*1000/(DE14-DE13))</f>
        <v/>
      </c>
      <c r="DN14">
        <f>DM14/DJ$2</f>
        <v/>
      </c>
      <c r="DQ14">
        <f>DQ13+10</f>
        <v/>
      </c>
      <c r="DR14">
        <f>DS13</f>
        <v/>
      </c>
      <c r="DY14">
        <f>IF(DS14="", "", (DR14-DS14)*1000/(DQ14-DQ13))</f>
        <v/>
      </c>
      <c r="DZ14">
        <f>DY14/DV$2</f>
        <v/>
      </c>
      <c r="EC14">
        <f>EC13+10</f>
        <v/>
      </c>
      <c r="ED14">
        <f>EE13</f>
        <v/>
      </c>
      <c r="EK14">
        <f>IF(EE14="", "", (ED14-EE14)*1000/(EC14-EC13))</f>
        <v/>
      </c>
      <c r="EL14">
        <f>EK14/EH$2</f>
        <v/>
      </c>
      <c r="EO14">
        <f>EO13+10</f>
        <v/>
      </c>
      <c r="EP14">
        <f>EQ13</f>
        <v/>
      </c>
      <c r="EW14">
        <f>IF(EQ14="", "", (EP14-EQ14)*1000/(EO14-EO13))</f>
        <v/>
      </c>
      <c r="EX14">
        <f>EW14/ET$2</f>
        <v/>
      </c>
      <c r="FA14">
        <f>FA13+10</f>
        <v/>
      </c>
      <c r="FB14">
        <f>FC13</f>
        <v/>
      </c>
      <c r="FI14">
        <f>IF(FC14="", "", (FB14-FC14)*1000/(FA14-FA13))</f>
        <v/>
      </c>
      <c r="FJ14">
        <f>FI14/FF$2</f>
        <v/>
      </c>
      <c r="FM14">
        <f>FM13+10</f>
        <v/>
      </c>
      <c r="FN14">
        <f>FO13</f>
        <v/>
      </c>
      <c r="FU14">
        <f>IF(FO14="", "", (FN14-FO14)*1000/(FM14-FM13))</f>
        <v/>
      </c>
      <c r="FV14">
        <f>FU14/FR$2</f>
        <v/>
      </c>
      <c r="FY14">
        <f>FY13+10</f>
        <v/>
      </c>
      <c r="FZ14">
        <f>GA13</f>
        <v/>
      </c>
      <c r="GG14">
        <f>IF(GA14="", "", (FZ14-GA14)*1000/(FY14-FY13))</f>
        <v/>
      </c>
      <c r="GH14">
        <f>GG14/GD$2</f>
        <v/>
      </c>
      <c r="GK14">
        <f>GK13+10</f>
        <v/>
      </c>
      <c r="GL14">
        <f>GM13</f>
        <v/>
      </c>
      <c r="GS14">
        <f>IF(GM14="", "", (GL14-GM14)*1000/(GK14-GK13))</f>
        <v/>
      </c>
      <c r="GT14">
        <f>GS14/GP$2</f>
        <v/>
      </c>
      <c r="GW14">
        <f>GW13+10</f>
        <v/>
      </c>
      <c r="GX14">
        <f>GY13</f>
        <v/>
      </c>
      <c r="HE14">
        <f>IF(GY14="", "", (GX14-GY14)*1000/(GW14-GW13))</f>
        <v/>
      </c>
      <c r="HF14">
        <f>HE14/HB$2</f>
        <v/>
      </c>
      <c r="HI14">
        <f>HI13+10</f>
        <v/>
      </c>
      <c r="HJ14">
        <f>HK13</f>
        <v/>
      </c>
      <c r="HQ14">
        <f>IF(HK14="", "", (HJ14-HK14)*1000/(HI14-HI13))</f>
        <v/>
      </c>
      <c r="HR14">
        <f>HQ14/HN$2</f>
        <v/>
      </c>
      <c r="HU14">
        <f>HU13+10</f>
        <v/>
      </c>
      <c r="HV14">
        <f>HW13</f>
        <v/>
      </c>
      <c r="IC14">
        <f>IF(HW14="", "", (HV14-HW14)*1000/(HU14-HU13))</f>
        <v/>
      </c>
      <c r="ID14">
        <f>IC14/HZ$2</f>
        <v/>
      </c>
      <c r="IG14">
        <f>IG13+10</f>
        <v/>
      </c>
      <c r="IH14">
        <f>II13</f>
        <v/>
      </c>
      <c r="IO14">
        <f>IF(II14="", "", (IH14-II14)*1000/(IG14-IG13))</f>
        <v/>
      </c>
      <c r="IP14">
        <f>IO14/IL$2</f>
        <v/>
      </c>
      <c r="IS14">
        <f>IS13+10</f>
        <v/>
      </c>
      <c r="IT14">
        <f>IU13</f>
        <v/>
      </c>
      <c r="JA14">
        <f>IF(IU14="", "", (IT14-IU14)*1000/(IS14-IS13))</f>
        <v/>
      </c>
      <c r="JB14">
        <f>JA14/IX$2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c r="BI15">
        <f>BI14+10</f>
        <v/>
      </c>
      <c r="BJ15">
        <f>BK14</f>
        <v/>
      </c>
      <c r="BQ15">
        <f>IF(BK15="", "", (BJ15-BK15)*1000/(BI15-BI14))</f>
        <v/>
      </c>
      <c r="BR15">
        <f>BQ15/BN$2</f>
        <v/>
      </c>
      <c r="BU15">
        <f>BU14+10</f>
        <v/>
      </c>
      <c r="BV15">
        <f>BW14</f>
        <v/>
      </c>
      <c r="CC15">
        <f>IF(BW15="", "", (BV15-BW15)*1000/(BU15-BU14))</f>
        <v/>
      </c>
      <c r="CD15">
        <f>CC15/BZ$2</f>
        <v/>
      </c>
      <c r="CG15">
        <f>CG14+10</f>
        <v/>
      </c>
      <c r="CH15">
        <f>CI14</f>
        <v/>
      </c>
      <c r="CO15">
        <f>IF(CI15="", "", (CH15-CI15)*1000/(CG15-CG14))</f>
        <v/>
      </c>
      <c r="CP15">
        <f>CO15/CL$2</f>
        <v/>
      </c>
      <c r="CS15">
        <f>CS14+10</f>
        <v/>
      </c>
      <c r="CT15">
        <f>CU14</f>
        <v/>
      </c>
      <c r="DA15">
        <f>IF(CU15="", "", (CT15-CU15)*1000/(CS15-CS14))</f>
        <v/>
      </c>
      <c r="DB15">
        <f>DA15/CX$2</f>
        <v/>
      </c>
      <c r="DE15">
        <f>DE14+10</f>
        <v/>
      </c>
      <c r="DF15">
        <f>DG14</f>
        <v/>
      </c>
      <c r="DM15">
        <f>IF(DG15="", "", (DF15-DG15)*1000/(DE15-DE14))</f>
        <v/>
      </c>
      <c r="DN15">
        <f>DM15/DJ$2</f>
        <v/>
      </c>
      <c r="DQ15">
        <f>DQ14+10</f>
        <v/>
      </c>
      <c r="DR15">
        <f>DS14</f>
        <v/>
      </c>
      <c r="DY15">
        <f>IF(DS15="", "", (DR15-DS15)*1000/(DQ15-DQ14))</f>
        <v/>
      </c>
      <c r="DZ15">
        <f>DY15/DV$2</f>
        <v/>
      </c>
      <c r="EC15">
        <f>EC14+10</f>
        <v/>
      </c>
      <c r="ED15">
        <f>EE14</f>
        <v/>
      </c>
      <c r="EK15">
        <f>IF(EE15="", "", (ED15-EE15)*1000/(EC15-EC14))</f>
        <v/>
      </c>
      <c r="EL15">
        <f>EK15/EH$2</f>
        <v/>
      </c>
      <c r="EO15">
        <f>EO14+10</f>
        <v/>
      </c>
      <c r="EP15">
        <f>EQ14</f>
        <v/>
      </c>
      <c r="EW15">
        <f>IF(EQ15="", "", (EP15-EQ15)*1000/(EO15-EO14))</f>
        <v/>
      </c>
      <c r="EX15">
        <f>EW15/ET$2</f>
        <v/>
      </c>
      <c r="FA15">
        <f>FA14+10</f>
        <v/>
      </c>
      <c r="FB15">
        <f>FC14</f>
        <v/>
      </c>
      <c r="FI15">
        <f>IF(FC15="", "", (FB15-FC15)*1000/(FA15-FA14))</f>
        <v/>
      </c>
      <c r="FJ15">
        <f>FI15/FF$2</f>
        <v/>
      </c>
      <c r="FM15">
        <f>FM14+10</f>
        <v/>
      </c>
      <c r="FN15">
        <f>FO14</f>
        <v/>
      </c>
      <c r="FU15">
        <f>IF(FO15="", "", (FN15-FO15)*1000/(FM15-FM14))</f>
        <v/>
      </c>
      <c r="FV15">
        <f>FU15/FR$2</f>
        <v/>
      </c>
      <c r="FY15">
        <f>FY14+10</f>
        <v/>
      </c>
      <c r="FZ15">
        <f>GA14</f>
        <v/>
      </c>
      <c r="GG15">
        <f>IF(GA15="", "", (FZ15-GA15)*1000/(FY15-FY14))</f>
        <v/>
      </c>
      <c r="GH15">
        <f>GG15/GD$2</f>
        <v/>
      </c>
      <c r="GK15">
        <f>GK14+10</f>
        <v/>
      </c>
      <c r="GL15">
        <f>GM14</f>
        <v/>
      </c>
      <c r="GS15">
        <f>IF(GM15="", "", (GL15-GM15)*1000/(GK15-GK14))</f>
        <v/>
      </c>
      <c r="GT15">
        <f>GS15/GP$2</f>
        <v/>
      </c>
      <c r="GW15">
        <f>GW14+10</f>
        <v/>
      </c>
      <c r="GX15">
        <f>GY14</f>
        <v/>
      </c>
      <c r="HE15">
        <f>IF(GY15="", "", (GX15-GY15)*1000/(GW15-GW14))</f>
        <v/>
      </c>
      <c r="HF15">
        <f>HE15/HB$2</f>
        <v/>
      </c>
      <c r="HI15">
        <f>HI14+10</f>
        <v/>
      </c>
      <c r="HJ15">
        <f>HK14</f>
        <v/>
      </c>
      <c r="HQ15">
        <f>IF(HK15="", "", (HJ15-HK15)*1000/(HI15-HI14))</f>
        <v/>
      </c>
      <c r="HR15">
        <f>HQ15/HN$2</f>
        <v/>
      </c>
      <c r="HU15">
        <f>HU14+10</f>
        <v/>
      </c>
      <c r="HV15">
        <f>HW14</f>
        <v/>
      </c>
      <c r="IC15">
        <f>IF(HW15="", "", (HV15-HW15)*1000/(HU15-HU14))</f>
        <v/>
      </c>
      <c r="ID15">
        <f>IC15/HZ$2</f>
        <v/>
      </c>
      <c r="IG15">
        <f>IG14+10</f>
        <v/>
      </c>
      <c r="IH15">
        <f>II14</f>
        <v/>
      </c>
      <c r="IO15">
        <f>IF(II15="", "", (IH15-II15)*1000/(IG15-IG14))</f>
        <v/>
      </c>
      <c r="IP15">
        <f>IO15/IL$2</f>
        <v/>
      </c>
      <c r="IS15">
        <f>IS14+10</f>
        <v/>
      </c>
      <c r="IT15">
        <f>IU14</f>
        <v/>
      </c>
      <c r="JA15">
        <f>IF(IU15="", "", (IT15-IU15)*1000/(IS15-IS14))</f>
        <v/>
      </c>
      <c r="JB15">
        <f>JA15/IX$2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c r="BI16">
        <f>BI15+10</f>
        <v/>
      </c>
      <c r="BJ16">
        <f>BK15</f>
        <v/>
      </c>
      <c r="BQ16">
        <f>IF(BK16="", "", (BJ16-BK16)*1000/(BI16-BI15))</f>
        <v/>
      </c>
      <c r="BR16">
        <f>BQ16/BN$2</f>
        <v/>
      </c>
      <c r="BS16">
        <f>_xlfn.STDEV.P(BQ14:BQ16)/AVERAGE(BQ14:BQ16)</f>
        <v/>
      </c>
      <c r="BT16">
        <f>AVERAGE(BQ14:BQ16)</f>
        <v/>
      </c>
      <c r="BU16">
        <f>BU15+10</f>
        <v/>
      </c>
      <c r="BV16">
        <f>BW15</f>
        <v/>
      </c>
      <c r="CC16">
        <f>IF(BW16="", "", (BV16-BW16)*1000/(BU16-BU15))</f>
        <v/>
      </c>
      <c r="CD16">
        <f>CC16/BZ$2</f>
        <v/>
      </c>
      <c r="CE16">
        <f>_xlfn.STDEV.P(CC14:CC16)/AVERAGE(CC14:CC16)</f>
        <v/>
      </c>
      <c r="CF16">
        <f>AVERAGE(CC14:CC16)</f>
        <v/>
      </c>
      <c r="CG16">
        <f>CG15+10</f>
        <v/>
      </c>
      <c r="CH16">
        <f>CI15</f>
        <v/>
      </c>
      <c r="CO16">
        <f>IF(CI16="", "", (CH16-CI16)*1000/(CG16-CG15))</f>
        <v/>
      </c>
      <c r="CP16">
        <f>CO16/CL$2</f>
        <v/>
      </c>
      <c r="CQ16">
        <f>_xlfn.STDEV.P(CO14:CO16)/AVERAGE(CO14:CO16)</f>
        <v/>
      </c>
      <c r="CR16">
        <f>AVERAGE(CO14:CO16)</f>
        <v/>
      </c>
      <c r="CS16">
        <f>CS15+10</f>
        <v/>
      </c>
      <c r="CT16">
        <f>CU15</f>
        <v/>
      </c>
      <c r="DA16">
        <f>IF(CU16="", "", (CT16-CU16)*1000/(CS16-CS15))</f>
        <v/>
      </c>
      <c r="DB16">
        <f>DA16/CX$2</f>
        <v/>
      </c>
      <c r="DC16">
        <f>_xlfn.STDEV.P(DA14:DA16)/AVERAGE(DA14:DA16)</f>
        <v/>
      </c>
      <c r="DD16">
        <f>AVERAGE(DA14:DA16)</f>
        <v/>
      </c>
      <c r="DE16">
        <f>DE15+10</f>
        <v/>
      </c>
      <c r="DF16">
        <f>DG15</f>
        <v/>
      </c>
      <c r="DM16">
        <f>IF(DG16="", "", (DF16-DG16)*1000/(DE16-DE15))</f>
        <v/>
      </c>
      <c r="DN16">
        <f>DM16/DJ$2</f>
        <v/>
      </c>
      <c r="DO16">
        <f>_xlfn.STDEV.P(DM14:DM16)/AVERAGE(DM14:DM16)</f>
        <v/>
      </c>
      <c r="DP16">
        <f>AVERAGE(DM14:DM16)</f>
        <v/>
      </c>
      <c r="DQ16">
        <f>DQ15+10</f>
        <v/>
      </c>
      <c r="DR16">
        <f>DS15</f>
        <v/>
      </c>
      <c r="DY16">
        <f>IF(DS16="", "", (DR16-DS16)*1000/(DQ16-DQ15))</f>
        <v/>
      </c>
      <c r="DZ16">
        <f>DY16/DV$2</f>
        <v/>
      </c>
      <c r="EA16">
        <f>_xlfn.STDEV.P(DY14:DY16)/AVERAGE(DY14:DY16)</f>
        <v/>
      </c>
      <c r="EB16">
        <f>AVERAGE(DY14:DY16)</f>
        <v/>
      </c>
      <c r="EC16">
        <f>EC15+10</f>
        <v/>
      </c>
      <c r="ED16">
        <f>EE15</f>
        <v/>
      </c>
      <c r="EK16">
        <f>IF(EE16="", "", (ED16-EE16)*1000/(EC16-EC15))</f>
        <v/>
      </c>
      <c r="EL16">
        <f>EK16/EH$2</f>
        <v/>
      </c>
      <c r="EM16">
        <f>_xlfn.STDEV.P(EK14:EK16)/AVERAGE(EK14:EK16)</f>
        <v/>
      </c>
      <c r="EN16">
        <f>AVERAGE(EK14:EK16)</f>
        <v/>
      </c>
      <c r="EO16">
        <f>EO15+10</f>
        <v/>
      </c>
      <c r="EP16">
        <f>EQ15</f>
        <v/>
      </c>
      <c r="EW16">
        <f>IF(EQ16="", "", (EP16-EQ16)*1000/(EO16-EO15))</f>
        <v/>
      </c>
      <c r="EX16">
        <f>EW16/ET$2</f>
        <v/>
      </c>
      <c r="EY16">
        <f>_xlfn.STDEV.P(EW14:EW16)/AVERAGE(EW14:EW16)</f>
        <v/>
      </c>
      <c r="EZ16">
        <f>AVERAGE(EW14:EW16)</f>
        <v/>
      </c>
      <c r="FA16">
        <f>FA15+10</f>
        <v/>
      </c>
      <c r="FB16">
        <f>FC15</f>
        <v/>
      </c>
      <c r="FI16">
        <f>IF(FC16="", "", (FB16-FC16)*1000/(FA16-FA15))</f>
        <v/>
      </c>
      <c r="FJ16">
        <f>FI16/FF$2</f>
        <v/>
      </c>
      <c r="FK16">
        <f>_xlfn.STDEV.P(FI14:FI16)/AVERAGE(FI14:FI16)</f>
        <v/>
      </c>
      <c r="FL16">
        <f>AVERAGE(FI14:FI16)</f>
        <v/>
      </c>
      <c r="FM16">
        <f>FM15+10</f>
        <v/>
      </c>
      <c r="FN16">
        <f>FO15</f>
        <v/>
      </c>
      <c r="FU16">
        <f>IF(FO16="", "", (FN16-FO16)*1000/(FM16-FM15))</f>
        <v/>
      </c>
      <c r="FV16">
        <f>FU16/FR$2</f>
        <v/>
      </c>
      <c r="FW16">
        <f>_xlfn.STDEV.P(FU14:FU16)/AVERAGE(FU14:FU16)</f>
        <v/>
      </c>
      <c r="FX16">
        <f>AVERAGE(FU14:FU16)</f>
        <v/>
      </c>
      <c r="FY16">
        <f>FY15+10</f>
        <v/>
      </c>
      <c r="FZ16">
        <f>GA15</f>
        <v/>
      </c>
      <c r="GG16">
        <f>IF(GA16="", "", (FZ16-GA16)*1000/(FY16-FY15))</f>
        <v/>
      </c>
      <c r="GH16">
        <f>GG16/GD$2</f>
        <v/>
      </c>
      <c r="GI16">
        <f>_xlfn.STDEV.P(GG14:GG16)/AVERAGE(GG14:GG16)</f>
        <v/>
      </c>
      <c r="GJ16">
        <f>AVERAGE(GG14:GG16)</f>
        <v/>
      </c>
      <c r="GK16">
        <f>GK15+10</f>
        <v/>
      </c>
      <c r="GL16">
        <f>GM15</f>
        <v/>
      </c>
      <c r="GS16">
        <f>IF(GM16="", "", (GL16-GM16)*1000/(GK16-GK15))</f>
        <v/>
      </c>
      <c r="GT16">
        <f>GS16/GP$2</f>
        <v/>
      </c>
      <c r="GU16">
        <f>_xlfn.STDEV.P(GS14:GS16)/AVERAGE(GS14:GS16)</f>
        <v/>
      </c>
      <c r="GV16">
        <f>AVERAGE(GS14:GS16)</f>
        <v/>
      </c>
      <c r="GW16">
        <f>GW15+10</f>
        <v/>
      </c>
      <c r="GX16">
        <f>GY15</f>
        <v/>
      </c>
      <c r="HE16">
        <f>IF(GY16="", "", (GX16-GY16)*1000/(GW16-GW15))</f>
        <v/>
      </c>
      <c r="HF16">
        <f>HE16/HB$2</f>
        <v/>
      </c>
      <c r="HG16">
        <f>_xlfn.STDEV.P(HE14:HE16)/AVERAGE(HE14:HE16)</f>
        <v/>
      </c>
      <c r="HH16">
        <f>AVERAGE(HE14:HE16)</f>
        <v/>
      </c>
      <c r="HI16">
        <f>HI15+10</f>
        <v/>
      </c>
      <c r="HJ16">
        <f>HK15</f>
        <v/>
      </c>
      <c r="HQ16">
        <f>IF(HK16="", "", (HJ16-HK16)*1000/(HI16-HI15))</f>
        <v/>
      </c>
      <c r="HR16">
        <f>HQ16/HN$2</f>
        <v/>
      </c>
      <c r="HS16">
        <f>_xlfn.STDEV.P(HQ14:HQ16)/AVERAGE(HQ14:HQ16)</f>
        <v/>
      </c>
      <c r="HT16">
        <f>AVERAGE(HQ14:HQ16)</f>
        <v/>
      </c>
      <c r="HU16">
        <f>HU15+10</f>
        <v/>
      </c>
      <c r="HV16">
        <f>HW15</f>
        <v/>
      </c>
      <c r="IC16">
        <f>IF(HW16="", "", (HV16-HW16)*1000/(HU16-HU15))</f>
        <v/>
      </c>
      <c r="ID16">
        <f>IC16/HZ$2</f>
        <v/>
      </c>
      <c r="IE16">
        <f>_xlfn.STDEV.P(IC14:IC16)/AVERAGE(IC14:IC16)</f>
        <v/>
      </c>
      <c r="IF16">
        <f>AVERAGE(IC14:IC16)</f>
        <v/>
      </c>
      <c r="IG16">
        <f>IG15+10</f>
        <v/>
      </c>
      <c r="IH16">
        <f>II15</f>
        <v/>
      </c>
      <c r="IO16">
        <f>IF(II16="", "", (IH16-II16)*1000/(IG16-IG15))</f>
        <v/>
      </c>
      <c r="IP16">
        <f>IO16/IL$2</f>
        <v/>
      </c>
      <c r="IQ16">
        <f>_xlfn.STDEV.P(IO14:IO16)/AVERAGE(IO14:IO16)</f>
        <v/>
      </c>
      <c r="IR16">
        <f>AVERAGE(IO14:IO16)</f>
        <v/>
      </c>
      <c r="IS16">
        <f>IS15+10</f>
        <v/>
      </c>
      <c r="IT16">
        <f>IU15</f>
        <v/>
      </c>
      <c r="JA16">
        <f>IF(IU16="", "", (IT16-IU16)*1000/(IS16-IS15))</f>
        <v/>
      </c>
      <c r="JB16">
        <f>JA16/IX$2</f>
        <v/>
      </c>
      <c r="JC16">
        <f>_xlfn.STDEV.P(JA14:JA16)/AVERAGE(JA14:JA16)</f>
        <v/>
      </c>
      <c r="JD16">
        <f>AVERAGE(JA14:JA16)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c r="BI17">
        <f>BI16+10</f>
        <v/>
      </c>
      <c r="BJ17">
        <f>BK16</f>
        <v/>
      </c>
      <c r="BQ17">
        <f>IF(BK17="", "", (BJ17-BK17)*1000/(BI17-BI16))</f>
        <v/>
      </c>
      <c r="BR17">
        <f>BQ17/BN$2</f>
        <v/>
      </c>
      <c r="BU17">
        <f>BU16+10</f>
        <v/>
      </c>
      <c r="BV17">
        <f>BW16</f>
        <v/>
      </c>
      <c r="CC17">
        <f>IF(BW17="", "", (BV17-BW17)*1000/(BU17-BU16))</f>
        <v/>
      </c>
      <c r="CD17">
        <f>CC17/BZ$2</f>
        <v/>
      </c>
      <c r="CG17">
        <f>CG16+10</f>
        <v/>
      </c>
      <c r="CH17">
        <f>CI16</f>
        <v/>
      </c>
      <c r="CO17">
        <f>IF(CI17="", "", (CH17-CI17)*1000/(CG17-CG16))</f>
        <v/>
      </c>
      <c r="CP17">
        <f>CO17/CL$2</f>
        <v/>
      </c>
      <c r="CS17">
        <f>CS16+10</f>
        <v/>
      </c>
      <c r="CT17">
        <f>CU16</f>
        <v/>
      </c>
      <c r="DA17">
        <f>IF(CU17="", "", (CT17-CU17)*1000/(CS17-CS16))</f>
        <v/>
      </c>
      <c r="DB17">
        <f>DA17/CX$2</f>
        <v/>
      </c>
      <c r="DE17">
        <f>DE16+10</f>
        <v/>
      </c>
      <c r="DF17">
        <f>DG16</f>
        <v/>
      </c>
      <c r="DM17">
        <f>IF(DG17="", "", (DF17-DG17)*1000/(DE17-DE16))</f>
        <v/>
      </c>
      <c r="DN17">
        <f>DM17/DJ$2</f>
        <v/>
      </c>
      <c r="DQ17">
        <f>DQ16+10</f>
        <v/>
      </c>
      <c r="DR17">
        <f>DS16</f>
        <v/>
      </c>
      <c r="DY17">
        <f>IF(DS17="", "", (DR17-DS17)*1000/(DQ17-DQ16))</f>
        <v/>
      </c>
      <c r="DZ17">
        <f>DY17/DV$2</f>
        <v/>
      </c>
      <c r="EC17">
        <f>EC16+10</f>
        <v/>
      </c>
      <c r="ED17">
        <f>EE16</f>
        <v/>
      </c>
      <c r="EK17">
        <f>IF(EE17="", "", (ED17-EE17)*1000/(EC17-EC16))</f>
        <v/>
      </c>
      <c r="EL17">
        <f>EK17/EH$2</f>
        <v/>
      </c>
      <c r="EO17">
        <f>EO16+10</f>
        <v/>
      </c>
      <c r="EP17">
        <f>EQ16</f>
        <v/>
      </c>
      <c r="EW17">
        <f>IF(EQ17="", "", (EP17-EQ17)*1000/(EO17-EO16))</f>
        <v/>
      </c>
      <c r="EX17">
        <f>EW17/ET$2</f>
        <v/>
      </c>
      <c r="FA17">
        <f>FA16+10</f>
        <v/>
      </c>
      <c r="FB17">
        <f>FC16</f>
        <v/>
      </c>
      <c r="FI17">
        <f>IF(FC17="", "", (FB17-FC17)*1000/(FA17-FA16))</f>
        <v/>
      </c>
      <c r="FJ17">
        <f>FI17/FF$2</f>
        <v/>
      </c>
      <c r="FM17">
        <f>FM16+10</f>
        <v/>
      </c>
      <c r="FN17">
        <f>FO16</f>
        <v/>
      </c>
      <c r="FU17">
        <f>IF(FO17="", "", (FN17-FO17)*1000/(FM17-FM16))</f>
        <v/>
      </c>
      <c r="FV17">
        <f>FU17/FR$2</f>
        <v/>
      </c>
      <c r="FY17">
        <f>FY16+10</f>
        <v/>
      </c>
      <c r="FZ17">
        <f>GA16</f>
        <v/>
      </c>
      <c r="GG17">
        <f>IF(GA17="", "", (FZ17-GA17)*1000/(FY17-FY16))</f>
        <v/>
      </c>
      <c r="GH17">
        <f>GG17/GD$2</f>
        <v/>
      </c>
      <c r="GK17">
        <f>GK16+10</f>
        <v/>
      </c>
      <c r="GL17">
        <f>GM16</f>
        <v/>
      </c>
      <c r="GS17">
        <f>IF(GM17="", "", (GL17-GM17)*1000/(GK17-GK16))</f>
        <v/>
      </c>
      <c r="GT17">
        <f>GS17/GP$2</f>
        <v/>
      </c>
      <c r="GW17">
        <f>GW16+10</f>
        <v/>
      </c>
      <c r="GX17">
        <f>GY16</f>
        <v/>
      </c>
      <c r="HE17">
        <f>IF(GY17="", "", (GX17-GY17)*1000/(GW17-GW16))</f>
        <v/>
      </c>
      <c r="HF17">
        <f>HE17/HB$2</f>
        <v/>
      </c>
      <c r="HI17">
        <f>HI16+10</f>
        <v/>
      </c>
      <c r="HJ17">
        <f>HK16</f>
        <v/>
      </c>
      <c r="HQ17">
        <f>IF(HK17="", "", (HJ17-HK17)*1000/(HI17-HI16))</f>
        <v/>
      </c>
      <c r="HR17">
        <f>HQ17/HN$2</f>
        <v/>
      </c>
      <c r="HU17">
        <f>HU16+10</f>
        <v/>
      </c>
      <c r="HV17">
        <f>HW16</f>
        <v/>
      </c>
      <c r="IC17">
        <f>IF(HW17="", "", (HV17-HW17)*1000/(HU17-HU16))</f>
        <v/>
      </c>
      <c r="ID17">
        <f>IC17/HZ$2</f>
        <v/>
      </c>
      <c r="IG17">
        <f>IG16+10</f>
        <v/>
      </c>
      <c r="IH17">
        <f>II16</f>
        <v/>
      </c>
      <c r="IO17">
        <f>IF(II17="", "", (IH17-II17)*1000/(IG17-IG16))</f>
        <v/>
      </c>
      <c r="IP17">
        <f>IO17/IL$2</f>
        <v/>
      </c>
      <c r="IS17">
        <f>IS16+10</f>
        <v/>
      </c>
      <c r="IT17">
        <f>IU16</f>
        <v/>
      </c>
      <c r="JA17">
        <f>IF(IU17="", "", (IT17-IU17)*1000/(IS17-IS16))</f>
        <v/>
      </c>
      <c r="JB17">
        <f>JA17/IX$2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c r="BI18">
        <f>BI17+10</f>
        <v/>
      </c>
      <c r="BJ18">
        <f>BK17</f>
        <v/>
      </c>
      <c r="BQ18">
        <f>IF(BK18="", "", (BJ18-BK18)*1000/(BI18-BI17))</f>
        <v/>
      </c>
      <c r="BR18">
        <f>BQ18/BN$2</f>
        <v/>
      </c>
      <c r="BU18">
        <f>BU17+10</f>
        <v/>
      </c>
      <c r="BV18">
        <f>BW17</f>
        <v/>
      </c>
      <c r="CC18">
        <f>IF(BW18="", "", (BV18-BW18)*1000/(BU18-BU17))</f>
        <v/>
      </c>
      <c r="CD18">
        <f>CC18/BZ$2</f>
        <v/>
      </c>
      <c r="CG18">
        <f>CG17+10</f>
        <v/>
      </c>
      <c r="CH18">
        <f>CI17</f>
        <v/>
      </c>
      <c r="CO18">
        <f>IF(CI18="", "", (CH18-CI18)*1000/(CG18-CG17))</f>
        <v/>
      </c>
      <c r="CP18">
        <f>CO18/CL$2</f>
        <v/>
      </c>
      <c r="CS18">
        <f>CS17+10</f>
        <v/>
      </c>
      <c r="CT18">
        <f>CU17</f>
        <v/>
      </c>
      <c r="DA18">
        <f>IF(CU18="", "", (CT18-CU18)*1000/(CS18-CS17))</f>
        <v/>
      </c>
      <c r="DB18">
        <f>DA18/CX$2</f>
        <v/>
      </c>
      <c r="DE18">
        <f>DE17+10</f>
        <v/>
      </c>
      <c r="DF18">
        <f>DG17</f>
        <v/>
      </c>
      <c r="DM18">
        <f>IF(DG18="", "", (DF18-DG18)*1000/(DE18-DE17))</f>
        <v/>
      </c>
      <c r="DN18">
        <f>DM18/DJ$2</f>
        <v/>
      </c>
      <c r="DQ18">
        <f>DQ17+10</f>
        <v/>
      </c>
      <c r="DR18">
        <f>DS17</f>
        <v/>
      </c>
      <c r="DY18">
        <f>IF(DS18="", "", (DR18-DS18)*1000/(DQ18-DQ17))</f>
        <v/>
      </c>
      <c r="DZ18">
        <f>DY18/DV$2</f>
        <v/>
      </c>
      <c r="EC18">
        <f>EC17+10</f>
        <v/>
      </c>
      <c r="ED18">
        <f>EE17</f>
        <v/>
      </c>
      <c r="EK18">
        <f>IF(EE18="", "", (ED18-EE18)*1000/(EC18-EC17))</f>
        <v/>
      </c>
      <c r="EL18">
        <f>EK18/EH$2</f>
        <v/>
      </c>
      <c r="EO18">
        <f>EO17+10</f>
        <v/>
      </c>
      <c r="EP18">
        <f>EQ17</f>
        <v/>
      </c>
      <c r="EW18">
        <f>IF(EQ18="", "", (EP18-EQ18)*1000/(EO18-EO17))</f>
        <v/>
      </c>
      <c r="EX18">
        <f>EW18/ET$2</f>
        <v/>
      </c>
      <c r="FA18">
        <f>FA17+10</f>
        <v/>
      </c>
      <c r="FB18">
        <f>FC17</f>
        <v/>
      </c>
      <c r="FI18">
        <f>IF(FC18="", "", (FB18-FC18)*1000/(FA18-FA17))</f>
        <v/>
      </c>
      <c r="FJ18">
        <f>FI18/FF$2</f>
        <v/>
      </c>
      <c r="FM18">
        <f>FM17+10</f>
        <v/>
      </c>
      <c r="FN18">
        <f>FO17</f>
        <v/>
      </c>
      <c r="FU18">
        <f>IF(FO18="", "", (FN18-FO18)*1000/(FM18-FM17))</f>
        <v/>
      </c>
      <c r="FV18">
        <f>FU18/FR$2</f>
        <v/>
      </c>
      <c r="FY18">
        <f>FY17+10</f>
        <v/>
      </c>
      <c r="FZ18">
        <f>GA17</f>
        <v/>
      </c>
      <c r="GG18">
        <f>IF(GA18="", "", (FZ18-GA18)*1000/(FY18-FY17))</f>
        <v/>
      </c>
      <c r="GH18">
        <f>GG18/GD$2</f>
        <v/>
      </c>
      <c r="GK18">
        <f>GK17+10</f>
        <v/>
      </c>
      <c r="GL18">
        <f>GM17</f>
        <v/>
      </c>
      <c r="GS18">
        <f>IF(GM18="", "", (GL18-GM18)*1000/(GK18-GK17))</f>
        <v/>
      </c>
      <c r="GT18">
        <f>GS18/GP$2</f>
        <v/>
      </c>
      <c r="GW18">
        <f>GW17+10</f>
        <v/>
      </c>
      <c r="GX18">
        <f>GY17</f>
        <v/>
      </c>
      <c r="HE18">
        <f>IF(GY18="", "", (GX18-GY18)*1000/(GW18-GW17))</f>
        <v/>
      </c>
      <c r="HF18">
        <f>HE18/HB$2</f>
        <v/>
      </c>
      <c r="HI18">
        <f>HI17+10</f>
        <v/>
      </c>
      <c r="HJ18">
        <f>HK17</f>
        <v/>
      </c>
      <c r="HQ18">
        <f>IF(HK18="", "", (HJ18-HK18)*1000/(HI18-HI17))</f>
        <v/>
      </c>
      <c r="HR18">
        <f>HQ18/HN$2</f>
        <v/>
      </c>
      <c r="HU18">
        <f>HU17+10</f>
        <v/>
      </c>
      <c r="HV18">
        <f>HW17</f>
        <v/>
      </c>
      <c r="IC18">
        <f>IF(HW18="", "", (HV18-HW18)*1000/(HU18-HU17))</f>
        <v/>
      </c>
      <c r="ID18">
        <f>IC18/HZ$2</f>
        <v/>
      </c>
      <c r="IG18">
        <f>IG17+10</f>
        <v/>
      </c>
      <c r="IH18">
        <f>II17</f>
        <v/>
      </c>
      <c r="IO18">
        <f>IF(II18="", "", (IH18-II18)*1000/(IG18-IG17))</f>
        <v/>
      </c>
      <c r="IP18">
        <f>IO18/IL$2</f>
        <v/>
      </c>
      <c r="IS18">
        <f>IS17+10</f>
        <v/>
      </c>
      <c r="IT18">
        <f>IU17</f>
        <v/>
      </c>
      <c r="JA18">
        <f>IF(IU18="", "", (IT18-IU18)*1000/(IS18-IS17))</f>
        <v/>
      </c>
      <c r="JB18">
        <f>JA18/IX$2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c r="BI19">
        <f>BI18+10</f>
        <v/>
      </c>
      <c r="BJ19">
        <f>BK18</f>
        <v/>
      </c>
      <c r="BQ19">
        <f>IF(BK19="", "", (BJ19-BK19)*1000/(BI19-BI18))</f>
        <v/>
      </c>
      <c r="BR19">
        <f>BQ19/BN$2</f>
        <v/>
      </c>
      <c r="BS19">
        <f>_xlfn.STDEV.P(BQ17:BQ19)/AVERAGE(BQ17:BQ19)</f>
        <v/>
      </c>
      <c r="BT19">
        <f>AVERAGE(BQ17:BQ19)</f>
        <v/>
      </c>
      <c r="BU19">
        <f>BU18+10</f>
        <v/>
      </c>
      <c r="BV19">
        <f>BW18</f>
        <v/>
      </c>
      <c r="CC19">
        <f>IF(BW19="", "", (BV19-BW19)*1000/(BU19-BU18))</f>
        <v/>
      </c>
      <c r="CD19">
        <f>CC19/BZ$2</f>
        <v/>
      </c>
      <c r="CE19">
        <f>_xlfn.STDEV.P(CC17:CC19)/AVERAGE(CC17:CC19)</f>
        <v/>
      </c>
      <c r="CF19">
        <f>AVERAGE(CC17:CC19)</f>
        <v/>
      </c>
      <c r="CG19">
        <f>CG18+10</f>
        <v/>
      </c>
      <c r="CH19">
        <f>CI18</f>
        <v/>
      </c>
      <c r="CO19">
        <f>IF(CI19="", "", (CH19-CI19)*1000/(CG19-CG18))</f>
        <v/>
      </c>
      <c r="CP19">
        <f>CO19/CL$2</f>
        <v/>
      </c>
      <c r="CQ19">
        <f>_xlfn.STDEV.P(CO17:CO19)/AVERAGE(CO17:CO19)</f>
        <v/>
      </c>
      <c r="CR19">
        <f>AVERAGE(CO17:CO19)</f>
        <v/>
      </c>
      <c r="CS19">
        <f>CS18+10</f>
        <v/>
      </c>
      <c r="CT19">
        <f>CU18</f>
        <v/>
      </c>
      <c r="DA19">
        <f>IF(CU19="", "", (CT19-CU19)*1000/(CS19-CS18))</f>
        <v/>
      </c>
      <c r="DB19">
        <f>DA19/CX$2</f>
        <v/>
      </c>
      <c r="DC19">
        <f>_xlfn.STDEV.P(DA17:DA19)/AVERAGE(DA17:DA19)</f>
        <v/>
      </c>
      <c r="DD19">
        <f>AVERAGE(DA17:DA19)</f>
        <v/>
      </c>
      <c r="DE19">
        <f>DE18+10</f>
        <v/>
      </c>
      <c r="DF19">
        <f>DG18</f>
        <v/>
      </c>
      <c r="DM19">
        <f>IF(DG19="", "", (DF19-DG19)*1000/(DE19-DE18))</f>
        <v/>
      </c>
      <c r="DN19">
        <f>DM19/DJ$2</f>
        <v/>
      </c>
      <c r="DO19">
        <f>_xlfn.STDEV.P(DM17:DM19)/AVERAGE(DM17:DM19)</f>
        <v/>
      </c>
      <c r="DP19">
        <f>AVERAGE(DM17:DM19)</f>
        <v/>
      </c>
      <c r="DQ19">
        <f>DQ18+10</f>
        <v/>
      </c>
      <c r="DR19">
        <f>DS18</f>
        <v/>
      </c>
      <c r="DY19">
        <f>IF(DS19="", "", (DR19-DS19)*1000/(DQ19-DQ18))</f>
        <v/>
      </c>
      <c r="DZ19">
        <f>DY19/DV$2</f>
        <v/>
      </c>
      <c r="EA19">
        <f>_xlfn.STDEV.P(DY17:DY19)/AVERAGE(DY17:DY19)</f>
        <v/>
      </c>
      <c r="EB19">
        <f>AVERAGE(DY17:DY19)</f>
        <v/>
      </c>
      <c r="EC19">
        <f>EC18+10</f>
        <v/>
      </c>
      <c r="ED19">
        <f>EE18</f>
        <v/>
      </c>
      <c r="EK19">
        <f>IF(EE19="", "", (ED19-EE19)*1000/(EC19-EC18))</f>
        <v/>
      </c>
      <c r="EL19">
        <f>EK19/EH$2</f>
        <v/>
      </c>
      <c r="EM19">
        <f>_xlfn.STDEV.P(EK17:EK19)/AVERAGE(EK17:EK19)</f>
        <v/>
      </c>
      <c r="EN19">
        <f>AVERAGE(EK17:EK19)</f>
        <v/>
      </c>
      <c r="EO19">
        <f>EO18+10</f>
        <v/>
      </c>
      <c r="EP19">
        <f>EQ18</f>
        <v/>
      </c>
      <c r="EW19">
        <f>IF(EQ19="", "", (EP19-EQ19)*1000/(EO19-EO18))</f>
        <v/>
      </c>
      <c r="EX19">
        <f>EW19/ET$2</f>
        <v/>
      </c>
      <c r="EY19">
        <f>_xlfn.STDEV.P(EW17:EW19)/AVERAGE(EW17:EW19)</f>
        <v/>
      </c>
      <c r="EZ19">
        <f>AVERAGE(EW17:EW19)</f>
        <v/>
      </c>
      <c r="FA19">
        <f>FA18+10</f>
        <v/>
      </c>
      <c r="FB19">
        <f>FC18</f>
        <v/>
      </c>
      <c r="FI19">
        <f>IF(FC19="", "", (FB19-FC19)*1000/(FA19-FA18))</f>
        <v/>
      </c>
      <c r="FJ19">
        <f>FI19/FF$2</f>
        <v/>
      </c>
      <c r="FK19">
        <f>_xlfn.STDEV.P(FI17:FI19)/AVERAGE(FI17:FI19)</f>
        <v/>
      </c>
      <c r="FL19">
        <f>AVERAGE(FI17:FI19)</f>
        <v/>
      </c>
      <c r="FM19">
        <f>FM18+10</f>
        <v/>
      </c>
      <c r="FN19">
        <f>FO18</f>
        <v/>
      </c>
      <c r="FU19">
        <f>IF(FO19="", "", (FN19-FO19)*1000/(FM19-FM18))</f>
        <v/>
      </c>
      <c r="FV19">
        <f>FU19/FR$2</f>
        <v/>
      </c>
      <c r="FW19">
        <f>_xlfn.STDEV.P(FU17:FU19)/AVERAGE(FU17:FU19)</f>
        <v/>
      </c>
      <c r="FX19">
        <f>AVERAGE(FU17:FU19)</f>
        <v/>
      </c>
      <c r="FY19">
        <f>FY18+10</f>
        <v/>
      </c>
      <c r="FZ19">
        <f>GA18</f>
        <v/>
      </c>
      <c r="GG19">
        <f>IF(GA19="", "", (FZ19-GA19)*1000/(FY19-FY18))</f>
        <v/>
      </c>
      <c r="GH19">
        <f>GG19/GD$2</f>
        <v/>
      </c>
      <c r="GI19">
        <f>_xlfn.STDEV.P(GG17:GG19)/AVERAGE(GG17:GG19)</f>
        <v/>
      </c>
      <c r="GJ19">
        <f>AVERAGE(GG17:GG19)</f>
        <v/>
      </c>
      <c r="GK19">
        <f>GK18+10</f>
        <v/>
      </c>
      <c r="GL19">
        <f>GM18</f>
        <v/>
      </c>
      <c r="GS19">
        <f>IF(GM19="", "", (GL19-GM19)*1000/(GK19-GK18))</f>
        <v/>
      </c>
      <c r="GT19">
        <f>GS19/GP$2</f>
        <v/>
      </c>
      <c r="GU19">
        <f>_xlfn.STDEV.P(GS17:GS19)/AVERAGE(GS17:GS19)</f>
        <v/>
      </c>
      <c r="GV19">
        <f>AVERAGE(GS17:GS19)</f>
        <v/>
      </c>
      <c r="GW19">
        <f>GW18+10</f>
        <v/>
      </c>
      <c r="GX19">
        <f>GY18</f>
        <v/>
      </c>
      <c r="HE19">
        <f>IF(GY19="", "", (GX19-GY19)*1000/(GW19-GW18))</f>
        <v/>
      </c>
      <c r="HF19">
        <f>HE19/HB$2</f>
        <v/>
      </c>
      <c r="HG19">
        <f>_xlfn.STDEV.P(HE17:HE19)/AVERAGE(HE17:HE19)</f>
        <v/>
      </c>
      <c r="HH19">
        <f>AVERAGE(HE17:HE19)</f>
        <v/>
      </c>
      <c r="HI19">
        <f>HI18+10</f>
        <v/>
      </c>
      <c r="HJ19">
        <f>HK18</f>
        <v/>
      </c>
      <c r="HQ19">
        <f>IF(HK19="", "", (HJ19-HK19)*1000/(HI19-HI18))</f>
        <v/>
      </c>
      <c r="HR19">
        <f>HQ19/HN$2</f>
        <v/>
      </c>
      <c r="HS19">
        <f>_xlfn.STDEV.P(HQ17:HQ19)/AVERAGE(HQ17:HQ19)</f>
        <v/>
      </c>
      <c r="HT19">
        <f>AVERAGE(HQ17:HQ19)</f>
        <v/>
      </c>
      <c r="HU19">
        <f>HU18+10</f>
        <v/>
      </c>
      <c r="HV19">
        <f>HW18</f>
        <v/>
      </c>
      <c r="IC19">
        <f>IF(HW19="", "", (HV19-HW19)*1000/(HU19-HU18))</f>
        <v/>
      </c>
      <c r="ID19">
        <f>IC19/HZ$2</f>
        <v/>
      </c>
      <c r="IE19">
        <f>_xlfn.STDEV.P(IC17:IC19)/AVERAGE(IC17:IC19)</f>
        <v/>
      </c>
      <c r="IF19">
        <f>AVERAGE(IC17:IC19)</f>
        <v/>
      </c>
      <c r="IG19">
        <f>IG18+10</f>
        <v/>
      </c>
      <c r="IH19">
        <f>II18</f>
        <v/>
      </c>
      <c r="IO19">
        <f>IF(II19="", "", (IH19-II19)*1000/(IG19-IG18))</f>
        <v/>
      </c>
      <c r="IP19">
        <f>IO19/IL$2</f>
        <v/>
      </c>
      <c r="IQ19">
        <f>_xlfn.STDEV.P(IO17:IO19)/AVERAGE(IO17:IO19)</f>
        <v/>
      </c>
      <c r="IR19">
        <f>AVERAGE(IO17:IO19)</f>
        <v/>
      </c>
      <c r="IS19">
        <f>IS18+10</f>
        <v/>
      </c>
      <c r="IT19">
        <f>IU18</f>
        <v/>
      </c>
      <c r="JA19">
        <f>IF(IU19="", "", (IT19-IU19)*1000/(IS19-IS18))</f>
        <v/>
      </c>
      <c r="JB19">
        <f>JA19/IX$2</f>
        <v/>
      </c>
      <c r="JC19">
        <f>_xlfn.STDEV.P(JA17:JA19)/AVERAGE(JA17:JA19)</f>
        <v/>
      </c>
      <c r="JD19">
        <f>AVERAGE(JA17:JA19)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c r="BI20">
        <f>BI19+10</f>
        <v/>
      </c>
      <c r="BJ20">
        <f>BK19</f>
        <v/>
      </c>
      <c r="BQ20">
        <f>IF(BK20="", "", (BJ20-BK20)*1000/(BI20-BI19))</f>
        <v/>
      </c>
      <c r="BR20">
        <f>BQ20/BN$2</f>
        <v/>
      </c>
      <c r="BU20">
        <f>BU19+10</f>
        <v/>
      </c>
      <c r="BV20">
        <f>BW19</f>
        <v/>
      </c>
      <c r="CC20">
        <f>IF(BW20="", "", (BV20-BW20)*1000/(BU20-BU19))</f>
        <v/>
      </c>
      <c r="CD20">
        <f>CC20/BZ$2</f>
        <v/>
      </c>
      <c r="CG20">
        <f>CG19+10</f>
        <v/>
      </c>
      <c r="CH20">
        <f>CI19</f>
        <v/>
      </c>
      <c r="CO20">
        <f>IF(CI20="", "", (CH20-CI20)*1000/(CG20-CG19))</f>
        <v/>
      </c>
      <c r="CP20">
        <f>CO20/CL$2</f>
        <v/>
      </c>
      <c r="CS20">
        <f>CS19+10</f>
        <v/>
      </c>
      <c r="CT20">
        <f>CU19</f>
        <v/>
      </c>
      <c r="DA20">
        <f>IF(CU20="", "", (CT20-CU20)*1000/(CS20-CS19))</f>
        <v/>
      </c>
      <c r="DB20">
        <f>DA20/CX$2</f>
        <v/>
      </c>
      <c r="DE20">
        <f>DE19+10</f>
        <v/>
      </c>
      <c r="DF20">
        <f>DG19</f>
        <v/>
      </c>
      <c r="DM20">
        <f>IF(DG20="", "", (DF20-DG20)*1000/(DE20-DE19))</f>
        <v/>
      </c>
      <c r="DN20">
        <f>DM20/DJ$2</f>
        <v/>
      </c>
      <c r="DQ20">
        <f>DQ19+10</f>
        <v/>
      </c>
      <c r="DR20">
        <f>DS19</f>
        <v/>
      </c>
      <c r="DY20">
        <f>IF(DS20="", "", (DR20-DS20)*1000/(DQ20-DQ19))</f>
        <v/>
      </c>
      <c r="DZ20">
        <f>DY20/DV$2</f>
        <v/>
      </c>
      <c r="EC20">
        <f>EC19+10</f>
        <v/>
      </c>
      <c r="ED20">
        <f>EE19</f>
        <v/>
      </c>
      <c r="EK20">
        <f>IF(EE20="", "", (ED20-EE20)*1000/(EC20-EC19))</f>
        <v/>
      </c>
      <c r="EL20">
        <f>EK20/EH$2</f>
        <v/>
      </c>
      <c r="EO20">
        <f>EO19+10</f>
        <v/>
      </c>
      <c r="EP20">
        <f>EQ19</f>
        <v/>
      </c>
      <c r="EW20">
        <f>IF(EQ20="", "", (EP20-EQ20)*1000/(EO20-EO19))</f>
        <v/>
      </c>
      <c r="EX20">
        <f>EW20/ET$2</f>
        <v/>
      </c>
      <c r="FA20">
        <f>FA19+10</f>
        <v/>
      </c>
      <c r="FB20">
        <f>FC19</f>
        <v/>
      </c>
      <c r="FI20">
        <f>IF(FC20="", "", (FB20-FC20)*1000/(FA20-FA19))</f>
        <v/>
      </c>
      <c r="FJ20">
        <f>FI20/FF$2</f>
        <v/>
      </c>
      <c r="FM20">
        <f>FM19+10</f>
        <v/>
      </c>
      <c r="FN20">
        <f>FO19</f>
        <v/>
      </c>
      <c r="FU20">
        <f>IF(FO20="", "", (FN20-FO20)*1000/(FM20-FM19))</f>
        <v/>
      </c>
      <c r="FV20">
        <f>FU20/FR$2</f>
        <v/>
      </c>
      <c r="FY20">
        <f>FY19+10</f>
        <v/>
      </c>
      <c r="FZ20">
        <f>GA19</f>
        <v/>
      </c>
      <c r="GG20">
        <f>IF(GA20="", "", (FZ20-GA20)*1000/(FY20-FY19))</f>
        <v/>
      </c>
      <c r="GH20">
        <f>GG20/GD$2</f>
        <v/>
      </c>
      <c r="GK20">
        <f>GK19+10</f>
        <v/>
      </c>
      <c r="GL20">
        <f>GM19</f>
        <v/>
      </c>
      <c r="GS20">
        <f>IF(GM20="", "", (GL20-GM20)*1000/(GK20-GK19))</f>
        <v/>
      </c>
      <c r="GT20">
        <f>GS20/GP$2</f>
        <v/>
      </c>
      <c r="GW20">
        <f>GW19+10</f>
        <v/>
      </c>
      <c r="GX20">
        <f>GY19</f>
        <v/>
      </c>
      <c r="HE20">
        <f>IF(GY20="", "", (GX20-GY20)*1000/(GW20-GW19))</f>
        <v/>
      </c>
      <c r="HF20">
        <f>HE20/HB$2</f>
        <v/>
      </c>
      <c r="HI20">
        <f>HI19+10</f>
        <v/>
      </c>
      <c r="HJ20">
        <f>HK19</f>
        <v/>
      </c>
      <c r="HQ20">
        <f>IF(HK20="", "", (HJ20-HK20)*1000/(HI20-HI19))</f>
        <v/>
      </c>
      <c r="HR20">
        <f>HQ20/HN$2</f>
        <v/>
      </c>
      <c r="HU20">
        <f>HU19+10</f>
        <v/>
      </c>
      <c r="HV20">
        <f>HW19</f>
        <v/>
      </c>
      <c r="IC20">
        <f>IF(HW20="", "", (HV20-HW20)*1000/(HU20-HU19))</f>
        <v/>
      </c>
      <c r="ID20">
        <f>IC20/HZ$2</f>
        <v/>
      </c>
      <c r="IG20">
        <f>IG19+10</f>
        <v/>
      </c>
      <c r="IH20">
        <f>II19</f>
        <v/>
      </c>
      <c r="IO20">
        <f>IF(II20="", "", (IH20-II20)*1000/(IG20-IG19))</f>
        <v/>
      </c>
      <c r="IP20">
        <f>IO20/IL$2</f>
        <v/>
      </c>
      <c r="IS20">
        <f>IS19+10</f>
        <v/>
      </c>
      <c r="IT20">
        <f>IU19</f>
        <v/>
      </c>
      <c r="JA20">
        <f>IF(IU20="", "", (IT20-IU20)*1000/(IS20-IS19))</f>
        <v/>
      </c>
      <c r="JB20">
        <f>JA20/IX$2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c r="BI21">
        <f>BI20+10</f>
        <v/>
      </c>
      <c r="BJ21">
        <f>BK20</f>
        <v/>
      </c>
      <c r="BQ21">
        <f>IF(BK21="", "", (BJ21-BK21)*1000/(BI21-BI20))</f>
        <v/>
      </c>
      <c r="BR21">
        <f>BQ21/BN$2</f>
        <v/>
      </c>
      <c r="BU21">
        <f>BU20+10</f>
        <v/>
      </c>
      <c r="BV21">
        <f>BW20</f>
        <v/>
      </c>
      <c r="CC21">
        <f>IF(BW21="", "", (BV21-BW21)*1000/(BU21-BU20))</f>
        <v/>
      </c>
      <c r="CD21">
        <f>CC21/BZ$2</f>
        <v/>
      </c>
      <c r="CG21">
        <f>CG20+10</f>
        <v/>
      </c>
      <c r="CH21">
        <f>CI20</f>
        <v/>
      </c>
      <c r="CO21">
        <f>IF(CI21="", "", (CH21-CI21)*1000/(CG21-CG20))</f>
        <v/>
      </c>
      <c r="CP21">
        <f>CO21/CL$2</f>
        <v/>
      </c>
      <c r="CS21">
        <f>CS20+10</f>
        <v/>
      </c>
      <c r="CT21">
        <f>CU20</f>
        <v/>
      </c>
      <c r="DA21">
        <f>IF(CU21="", "", (CT21-CU21)*1000/(CS21-CS20))</f>
        <v/>
      </c>
      <c r="DB21">
        <f>DA21/CX$2</f>
        <v/>
      </c>
      <c r="DE21">
        <f>DE20+10</f>
        <v/>
      </c>
      <c r="DF21">
        <f>DG20</f>
        <v/>
      </c>
      <c r="DM21">
        <f>IF(DG21="", "", (DF21-DG21)*1000/(DE21-DE20))</f>
        <v/>
      </c>
      <c r="DN21">
        <f>DM21/DJ$2</f>
        <v/>
      </c>
      <c r="DQ21">
        <f>DQ20+10</f>
        <v/>
      </c>
      <c r="DR21">
        <f>DS20</f>
        <v/>
      </c>
      <c r="DY21">
        <f>IF(DS21="", "", (DR21-DS21)*1000/(DQ21-DQ20))</f>
        <v/>
      </c>
      <c r="DZ21">
        <f>DY21/DV$2</f>
        <v/>
      </c>
      <c r="EC21">
        <f>EC20+10</f>
        <v/>
      </c>
      <c r="ED21">
        <f>EE20</f>
        <v/>
      </c>
      <c r="EK21">
        <f>IF(EE21="", "", (ED21-EE21)*1000/(EC21-EC20))</f>
        <v/>
      </c>
      <c r="EL21">
        <f>EK21/EH$2</f>
        <v/>
      </c>
      <c r="EO21">
        <f>EO20+10</f>
        <v/>
      </c>
      <c r="EP21">
        <f>EQ20</f>
        <v/>
      </c>
      <c r="EW21">
        <f>IF(EQ21="", "", (EP21-EQ21)*1000/(EO21-EO20))</f>
        <v/>
      </c>
      <c r="EX21">
        <f>EW21/ET$2</f>
        <v/>
      </c>
      <c r="FA21">
        <f>FA20+10</f>
        <v/>
      </c>
      <c r="FB21">
        <f>FC20</f>
        <v/>
      </c>
      <c r="FI21">
        <f>IF(FC21="", "", (FB21-FC21)*1000/(FA21-FA20))</f>
        <v/>
      </c>
      <c r="FJ21">
        <f>FI21/FF$2</f>
        <v/>
      </c>
      <c r="FM21">
        <f>FM20+10</f>
        <v/>
      </c>
      <c r="FN21">
        <f>FO20</f>
        <v/>
      </c>
      <c r="FU21">
        <f>IF(FO21="", "", (FN21-FO21)*1000/(FM21-FM20))</f>
        <v/>
      </c>
      <c r="FV21">
        <f>FU21/FR$2</f>
        <v/>
      </c>
      <c r="FY21">
        <f>FY20+10</f>
        <v/>
      </c>
      <c r="FZ21">
        <f>GA20</f>
        <v/>
      </c>
      <c r="GG21">
        <f>IF(GA21="", "", (FZ21-GA21)*1000/(FY21-FY20))</f>
        <v/>
      </c>
      <c r="GH21">
        <f>GG21/GD$2</f>
        <v/>
      </c>
      <c r="GK21">
        <f>GK20+10</f>
        <v/>
      </c>
      <c r="GL21">
        <f>GM20</f>
        <v/>
      </c>
      <c r="GS21">
        <f>IF(GM21="", "", (GL21-GM21)*1000/(GK21-GK20))</f>
        <v/>
      </c>
      <c r="GT21">
        <f>GS21/GP$2</f>
        <v/>
      </c>
      <c r="GW21">
        <f>GW20+10</f>
        <v/>
      </c>
      <c r="GX21">
        <f>GY20</f>
        <v/>
      </c>
      <c r="HE21">
        <f>IF(GY21="", "", (GX21-GY21)*1000/(GW21-GW20))</f>
        <v/>
      </c>
      <c r="HF21">
        <f>HE21/HB$2</f>
        <v/>
      </c>
      <c r="HI21">
        <f>HI20+10</f>
        <v/>
      </c>
      <c r="HJ21">
        <f>HK20</f>
        <v/>
      </c>
      <c r="HQ21">
        <f>IF(HK21="", "", (HJ21-HK21)*1000/(HI21-HI20))</f>
        <v/>
      </c>
      <c r="HR21">
        <f>HQ21/HN$2</f>
        <v/>
      </c>
      <c r="HU21">
        <f>HU20+10</f>
        <v/>
      </c>
      <c r="HV21">
        <f>HW20</f>
        <v/>
      </c>
      <c r="IC21">
        <f>IF(HW21="", "", (HV21-HW21)*1000/(HU21-HU20))</f>
        <v/>
      </c>
      <c r="ID21">
        <f>IC21/HZ$2</f>
        <v/>
      </c>
      <c r="IG21">
        <f>IG20+10</f>
        <v/>
      </c>
      <c r="IH21">
        <f>II20</f>
        <v/>
      </c>
      <c r="IO21">
        <f>IF(II21="", "", (IH21-II21)*1000/(IG21-IG20))</f>
        <v/>
      </c>
      <c r="IP21">
        <f>IO21/IL$2</f>
        <v/>
      </c>
      <c r="IS21">
        <f>IS20+10</f>
        <v/>
      </c>
      <c r="IT21">
        <f>IU20</f>
        <v/>
      </c>
      <c r="JA21">
        <f>IF(IU21="", "", (IT21-IU21)*1000/(IS21-IS20))</f>
        <v/>
      </c>
      <c r="JB21">
        <f>JA21/IX$2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c r="BI22">
        <f>BI21+10</f>
        <v/>
      </c>
      <c r="BJ22">
        <f>BK21</f>
        <v/>
      </c>
      <c r="BQ22">
        <f>IF(BK22="", "", (BJ22-BK22)*1000/(BI22-BI21))</f>
        <v/>
      </c>
      <c r="BR22">
        <f>BQ22/BN$2</f>
        <v/>
      </c>
      <c r="BS22">
        <f>_xlfn.STDEV.P(BQ20:BQ22)/AVERAGE(BQ20:BQ22)</f>
        <v/>
      </c>
      <c r="BT22">
        <f>AVERAGE(BQ20:BQ22)</f>
        <v/>
      </c>
      <c r="BU22">
        <f>BU21+10</f>
        <v/>
      </c>
      <c r="BV22">
        <f>BW21</f>
        <v/>
      </c>
      <c r="CC22">
        <f>IF(BW22="", "", (BV22-BW22)*1000/(BU22-BU21))</f>
        <v/>
      </c>
      <c r="CD22">
        <f>CC22/BZ$2</f>
        <v/>
      </c>
      <c r="CE22">
        <f>_xlfn.STDEV.P(CC20:CC22)/AVERAGE(CC20:CC22)</f>
        <v/>
      </c>
      <c r="CF22">
        <f>AVERAGE(CC20:CC22)</f>
        <v/>
      </c>
      <c r="CG22">
        <f>CG21+10</f>
        <v/>
      </c>
      <c r="CH22">
        <f>CI21</f>
        <v/>
      </c>
      <c r="CO22">
        <f>IF(CI22="", "", (CH22-CI22)*1000/(CG22-CG21))</f>
        <v/>
      </c>
      <c r="CP22">
        <f>CO22/CL$2</f>
        <v/>
      </c>
      <c r="CQ22">
        <f>_xlfn.STDEV.P(CO20:CO22)/AVERAGE(CO20:CO22)</f>
        <v/>
      </c>
      <c r="CR22">
        <f>AVERAGE(CO20:CO22)</f>
        <v/>
      </c>
      <c r="CS22">
        <f>CS21+10</f>
        <v/>
      </c>
      <c r="CT22">
        <f>CU21</f>
        <v/>
      </c>
      <c r="DA22">
        <f>IF(CU22="", "", (CT22-CU22)*1000/(CS22-CS21))</f>
        <v/>
      </c>
      <c r="DB22">
        <f>DA22/CX$2</f>
        <v/>
      </c>
      <c r="DC22">
        <f>_xlfn.STDEV.P(DA20:DA22)/AVERAGE(DA20:DA22)</f>
        <v/>
      </c>
      <c r="DD22">
        <f>AVERAGE(DA20:DA22)</f>
        <v/>
      </c>
      <c r="DE22">
        <f>DE21+10</f>
        <v/>
      </c>
      <c r="DF22">
        <f>DG21</f>
        <v/>
      </c>
      <c r="DM22">
        <f>IF(DG22="", "", (DF22-DG22)*1000/(DE22-DE21))</f>
        <v/>
      </c>
      <c r="DN22">
        <f>DM22/DJ$2</f>
        <v/>
      </c>
      <c r="DO22">
        <f>_xlfn.STDEV.P(DM20:DM22)/AVERAGE(DM20:DM22)</f>
        <v/>
      </c>
      <c r="DP22">
        <f>AVERAGE(DM20:DM22)</f>
        <v/>
      </c>
      <c r="DQ22">
        <f>DQ21+10</f>
        <v/>
      </c>
      <c r="DR22">
        <f>DS21</f>
        <v/>
      </c>
      <c r="DY22">
        <f>IF(DS22="", "", (DR22-DS22)*1000/(DQ22-DQ21))</f>
        <v/>
      </c>
      <c r="DZ22">
        <f>DY22/DV$2</f>
        <v/>
      </c>
      <c r="EA22">
        <f>_xlfn.STDEV.P(DY20:DY22)/AVERAGE(DY20:DY22)</f>
        <v/>
      </c>
      <c r="EB22">
        <f>AVERAGE(DY20:DY22)</f>
        <v/>
      </c>
      <c r="EC22">
        <f>EC21+10</f>
        <v/>
      </c>
      <c r="ED22">
        <f>EE21</f>
        <v/>
      </c>
      <c r="EK22">
        <f>IF(EE22="", "", (ED22-EE22)*1000/(EC22-EC21))</f>
        <v/>
      </c>
      <c r="EL22">
        <f>EK22/EH$2</f>
        <v/>
      </c>
      <c r="EM22">
        <f>_xlfn.STDEV.P(EK20:EK22)/AVERAGE(EK20:EK22)</f>
        <v/>
      </c>
      <c r="EN22">
        <f>AVERAGE(EK20:EK22)</f>
        <v/>
      </c>
      <c r="EO22">
        <f>EO21+10</f>
        <v/>
      </c>
      <c r="EP22">
        <f>EQ21</f>
        <v/>
      </c>
      <c r="EW22">
        <f>IF(EQ22="", "", (EP22-EQ22)*1000/(EO22-EO21))</f>
        <v/>
      </c>
      <c r="EX22">
        <f>EW22/ET$2</f>
        <v/>
      </c>
      <c r="EY22">
        <f>_xlfn.STDEV.P(EW20:EW22)/AVERAGE(EW20:EW22)</f>
        <v/>
      </c>
      <c r="EZ22">
        <f>AVERAGE(EW20:EW22)</f>
        <v/>
      </c>
      <c r="FA22">
        <f>FA21+10</f>
        <v/>
      </c>
      <c r="FB22">
        <f>FC21</f>
        <v/>
      </c>
      <c r="FI22">
        <f>IF(FC22="", "", (FB22-FC22)*1000/(FA22-FA21))</f>
        <v/>
      </c>
      <c r="FJ22">
        <f>FI22/FF$2</f>
        <v/>
      </c>
      <c r="FK22">
        <f>_xlfn.STDEV.P(FI20:FI22)/AVERAGE(FI20:FI22)</f>
        <v/>
      </c>
      <c r="FL22">
        <f>AVERAGE(FI20:FI22)</f>
        <v/>
      </c>
      <c r="FM22">
        <f>FM21+10</f>
        <v/>
      </c>
      <c r="FN22">
        <f>FO21</f>
        <v/>
      </c>
      <c r="FU22">
        <f>IF(FO22="", "", (FN22-FO22)*1000/(FM22-FM21))</f>
        <v/>
      </c>
      <c r="FV22">
        <f>FU22/FR$2</f>
        <v/>
      </c>
      <c r="FW22">
        <f>_xlfn.STDEV.P(FU20:FU22)/AVERAGE(FU20:FU22)</f>
        <v/>
      </c>
      <c r="FX22">
        <f>AVERAGE(FU20:FU22)</f>
        <v/>
      </c>
      <c r="FY22">
        <f>FY21+10</f>
        <v/>
      </c>
      <c r="FZ22">
        <f>GA21</f>
        <v/>
      </c>
      <c r="GG22">
        <f>IF(GA22="", "", (FZ22-GA22)*1000/(FY22-FY21))</f>
        <v/>
      </c>
      <c r="GH22">
        <f>GG22/GD$2</f>
        <v/>
      </c>
      <c r="GI22">
        <f>_xlfn.STDEV.P(GG20:GG22)/AVERAGE(GG20:GG22)</f>
        <v/>
      </c>
      <c r="GJ22">
        <f>AVERAGE(GG20:GG22)</f>
        <v/>
      </c>
      <c r="GK22">
        <f>GK21+10</f>
        <v/>
      </c>
      <c r="GL22">
        <f>GM21</f>
        <v/>
      </c>
      <c r="GS22">
        <f>IF(GM22="", "", (GL22-GM22)*1000/(GK22-GK21))</f>
        <v/>
      </c>
      <c r="GT22">
        <f>GS22/GP$2</f>
        <v/>
      </c>
      <c r="GU22">
        <f>_xlfn.STDEV.P(GS20:GS22)/AVERAGE(GS20:GS22)</f>
        <v/>
      </c>
      <c r="GV22">
        <f>AVERAGE(GS20:GS22)</f>
        <v/>
      </c>
      <c r="GW22">
        <f>GW21+10</f>
        <v/>
      </c>
      <c r="GX22">
        <f>GY21</f>
        <v/>
      </c>
      <c r="HE22">
        <f>IF(GY22="", "", (GX22-GY22)*1000/(GW22-GW21))</f>
        <v/>
      </c>
      <c r="HF22">
        <f>HE22/HB$2</f>
        <v/>
      </c>
      <c r="HG22">
        <f>_xlfn.STDEV.P(HE20:HE22)/AVERAGE(HE20:HE22)</f>
        <v/>
      </c>
      <c r="HH22">
        <f>AVERAGE(HE20:HE22)</f>
        <v/>
      </c>
      <c r="HI22">
        <f>HI21+10</f>
        <v/>
      </c>
      <c r="HJ22">
        <f>HK21</f>
        <v/>
      </c>
      <c r="HQ22">
        <f>IF(HK22="", "", (HJ22-HK22)*1000/(HI22-HI21))</f>
        <v/>
      </c>
      <c r="HR22">
        <f>HQ22/HN$2</f>
        <v/>
      </c>
      <c r="HS22">
        <f>_xlfn.STDEV.P(HQ20:HQ22)/AVERAGE(HQ20:HQ22)</f>
        <v/>
      </c>
      <c r="HT22">
        <f>AVERAGE(HQ20:HQ22)</f>
        <v/>
      </c>
      <c r="HU22">
        <f>HU21+10</f>
        <v/>
      </c>
      <c r="HV22">
        <f>HW21</f>
        <v/>
      </c>
      <c r="IC22">
        <f>IF(HW22="", "", (HV22-HW22)*1000/(HU22-HU21))</f>
        <v/>
      </c>
      <c r="ID22">
        <f>IC22/HZ$2</f>
        <v/>
      </c>
      <c r="IE22">
        <f>_xlfn.STDEV.P(IC20:IC22)/AVERAGE(IC20:IC22)</f>
        <v/>
      </c>
      <c r="IF22">
        <f>AVERAGE(IC20:IC22)</f>
        <v/>
      </c>
      <c r="IG22">
        <f>IG21+10</f>
        <v/>
      </c>
      <c r="IH22">
        <f>II21</f>
        <v/>
      </c>
      <c r="IO22">
        <f>IF(II22="", "", (IH22-II22)*1000/(IG22-IG21))</f>
        <v/>
      </c>
      <c r="IP22">
        <f>IO22/IL$2</f>
        <v/>
      </c>
      <c r="IQ22">
        <f>_xlfn.STDEV.P(IO20:IO22)/AVERAGE(IO20:IO22)</f>
        <v/>
      </c>
      <c r="IR22">
        <f>AVERAGE(IO20:IO22)</f>
        <v/>
      </c>
      <c r="IS22">
        <f>IS21+10</f>
        <v/>
      </c>
      <c r="IT22">
        <f>IU21</f>
        <v/>
      </c>
      <c r="JA22">
        <f>IF(IU22="", "", (IT22-IU22)*1000/(IS22-IS21))</f>
        <v/>
      </c>
      <c r="JB22">
        <f>JA22/IX$2</f>
        <v/>
      </c>
      <c r="JC22">
        <f>_xlfn.STDEV.P(JA20:JA22)/AVERAGE(JA20:JA22)</f>
        <v/>
      </c>
      <c r="JD22">
        <f>AVERAGE(JA20:JA22)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c r="BI23">
        <f>BI22+10</f>
        <v/>
      </c>
      <c r="BJ23">
        <f>BK22</f>
        <v/>
      </c>
      <c r="BQ23">
        <f>IF(BK23="", "", (BJ23-BK23)*1000/(BI23-BI22))</f>
        <v/>
      </c>
      <c r="BR23">
        <f>BQ23/BN$2</f>
        <v/>
      </c>
      <c r="BU23">
        <f>BU22+10</f>
        <v/>
      </c>
      <c r="BV23">
        <f>BW22</f>
        <v/>
      </c>
      <c r="CC23">
        <f>IF(BW23="", "", (BV23-BW23)*1000/(BU23-BU22))</f>
        <v/>
      </c>
      <c r="CD23">
        <f>CC23/BZ$2</f>
        <v/>
      </c>
      <c r="CG23">
        <f>CG22+10</f>
        <v/>
      </c>
      <c r="CH23">
        <f>CI22</f>
        <v/>
      </c>
      <c r="CO23">
        <f>IF(CI23="", "", (CH23-CI23)*1000/(CG23-CG22))</f>
        <v/>
      </c>
      <c r="CP23">
        <f>CO23/CL$2</f>
        <v/>
      </c>
      <c r="CS23">
        <f>CS22+10</f>
        <v/>
      </c>
      <c r="CT23">
        <f>CU22</f>
        <v/>
      </c>
      <c r="DA23">
        <f>IF(CU23="", "", (CT23-CU23)*1000/(CS23-CS22))</f>
        <v/>
      </c>
      <c r="DB23">
        <f>DA23/CX$2</f>
        <v/>
      </c>
      <c r="DE23">
        <f>DE22+10</f>
        <v/>
      </c>
      <c r="DF23">
        <f>DG22</f>
        <v/>
      </c>
      <c r="DM23">
        <f>IF(DG23="", "", (DF23-DG23)*1000/(DE23-DE22))</f>
        <v/>
      </c>
      <c r="DN23">
        <f>DM23/DJ$2</f>
        <v/>
      </c>
      <c r="DQ23">
        <f>DQ22+10</f>
        <v/>
      </c>
      <c r="DR23">
        <f>DS22</f>
        <v/>
      </c>
      <c r="DY23">
        <f>IF(DS23="", "", (DR23-DS23)*1000/(DQ23-DQ22))</f>
        <v/>
      </c>
      <c r="DZ23">
        <f>DY23/DV$2</f>
        <v/>
      </c>
      <c r="EC23">
        <f>EC22+10</f>
        <v/>
      </c>
      <c r="ED23">
        <f>EE22</f>
        <v/>
      </c>
      <c r="EK23">
        <f>IF(EE23="", "", (ED23-EE23)*1000/(EC23-EC22))</f>
        <v/>
      </c>
      <c r="EL23">
        <f>EK23/EH$2</f>
        <v/>
      </c>
      <c r="EO23">
        <f>EO22+10</f>
        <v/>
      </c>
      <c r="EP23">
        <f>EQ22</f>
        <v/>
      </c>
      <c r="EW23">
        <f>IF(EQ23="", "", (EP23-EQ23)*1000/(EO23-EO22))</f>
        <v/>
      </c>
      <c r="EX23">
        <f>EW23/ET$2</f>
        <v/>
      </c>
      <c r="FA23">
        <f>FA22+10</f>
        <v/>
      </c>
      <c r="FB23">
        <f>FC22</f>
        <v/>
      </c>
      <c r="FI23">
        <f>IF(FC23="", "", (FB23-FC23)*1000/(FA23-FA22))</f>
        <v/>
      </c>
      <c r="FJ23">
        <f>FI23/FF$2</f>
        <v/>
      </c>
      <c r="FM23">
        <f>FM22+10</f>
        <v/>
      </c>
      <c r="FN23">
        <f>FO22</f>
        <v/>
      </c>
      <c r="FU23">
        <f>IF(FO23="", "", (FN23-FO23)*1000/(FM23-FM22))</f>
        <v/>
      </c>
      <c r="FV23">
        <f>FU23/FR$2</f>
        <v/>
      </c>
      <c r="FY23">
        <f>FY22+10</f>
        <v/>
      </c>
      <c r="FZ23">
        <f>GA22</f>
        <v/>
      </c>
      <c r="GG23">
        <f>IF(GA23="", "", (FZ23-GA23)*1000/(FY23-FY22))</f>
        <v/>
      </c>
      <c r="GH23">
        <f>GG23/GD$2</f>
        <v/>
      </c>
      <c r="GK23">
        <f>GK22+10</f>
        <v/>
      </c>
      <c r="GL23">
        <f>GM22</f>
        <v/>
      </c>
      <c r="GS23">
        <f>IF(GM23="", "", (GL23-GM23)*1000/(GK23-GK22))</f>
        <v/>
      </c>
      <c r="GT23">
        <f>GS23/GP$2</f>
        <v/>
      </c>
      <c r="GW23">
        <f>GW22+10</f>
        <v/>
      </c>
      <c r="GX23">
        <f>GY22</f>
        <v/>
      </c>
      <c r="HE23">
        <f>IF(GY23="", "", (GX23-GY23)*1000/(GW23-GW22))</f>
        <v/>
      </c>
      <c r="HF23">
        <f>HE23/HB$2</f>
        <v/>
      </c>
      <c r="HI23">
        <f>HI22+10</f>
        <v/>
      </c>
      <c r="HJ23">
        <f>HK22</f>
        <v/>
      </c>
      <c r="HQ23">
        <f>IF(HK23="", "", (HJ23-HK23)*1000/(HI23-HI22))</f>
        <v/>
      </c>
      <c r="HR23">
        <f>HQ23/HN$2</f>
        <v/>
      </c>
      <c r="HU23">
        <f>HU22+10</f>
        <v/>
      </c>
      <c r="HV23">
        <f>HW22</f>
        <v/>
      </c>
      <c r="IC23">
        <f>IF(HW23="", "", (HV23-HW23)*1000/(HU23-HU22))</f>
        <v/>
      </c>
      <c r="ID23">
        <f>IC23/HZ$2</f>
        <v/>
      </c>
      <c r="IG23">
        <f>IG22+10</f>
        <v/>
      </c>
      <c r="IH23">
        <f>II22</f>
        <v/>
      </c>
      <c r="IO23">
        <f>IF(II23="", "", (IH23-II23)*1000/(IG23-IG22))</f>
        <v/>
      </c>
      <c r="IP23">
        <f>IO23/IL$2</f>
        <v/>
      </c>
      <c r="IS23">
        <f>IS22+10</f>
        <v/>
      </c>
      <c r="IT23">
        <f>IU22</f>
        <v/>
      </c>
      <c r="JA23">
        <f>IF(IU23="", "", (IT23-IU23)*1000/(IS23-IS22))</f>
        <v/>
      </c>
      <c r="JB23">
        <f>JA23/IX$2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c r="BI24">
        <f>BI23+10</f>
        <v/>
      </c>
      <c r="BJ24">
        <f>BK23</f>
        <v/>
      </c>
      <c r="BQ24">
        <f>IF(BK24="", "", (BJ24-BK24)*1000/(BI24-BI23))</f>
        <v/>
      </c>
      <c r="BR24">
        <f>BQ24/BN$2</f>
        <v/>
      </c>
      <c r="BU24">
        <f>BU23+10</f>
        <v/>
      </c>
      <c r="BV24">
        <f>BW23</f>
        <v/>
      </c>
      <c r="CC24">
        <f>IF(BW24="", "", (BV24-BW24)*1000/(BU24-BU23))</f>
        <v/>
      </c>
      <c r="CD24">
        <f>CC24/BZ$2</f>
        <v/>
      </c>
      <c r="CG24">
        <f>CG23+10</f>
        <v/>
      </c>
      <c r="CH24">
        <f>CI23</f>
        <v/>
      </c>
      <c r="CO24">
        <f>IF(CI24="", "", (CH24-CI24)*1000/(CG24-CG23))</f>
        <v/>
      </c>
      <c r="CP24">
        <f>CO24/CL$2</f>
        <v/>
      </c>
      <c r="CS24">
        <f>CS23+10</f>
        <v/>
      </c>
      <c r="CT24">
        <f>CU23</f>
        <v/>
      </c>
      <c r="DA24">
        <f>IF(CU24="", "", (CT24-CU24)*1000/(CS24-CS23))</f>
        <v/>
      </c>
      <c r="DB24">
        <f>DA24/CX$2</f>
        <v/>
      </c>
      <c r="DE24">
        <f>DE23+10</f>
        <v/>
      </c>
      <c r="DF24">
        <f>DG23</f>
        <v/>
      </c>
      <c r="DM24">
        <f>IF(DG24="", "", (DF24-DG24)*1000/(DE24-DE23))</f>
        <v/>
      </c>
      <c r="DN24">
        <f>DM24/DJ$2</f>
        <v/>
      </c>
      <c r="DQ24">
        <f>DQ23+10</f>
        <v/>
      </c>
      <c r="DR24">
        <f>DS23</f>
        <v/>
      </c>
      <c r="DY24">
        <f>IF(DS24="", "", (DR24-DS24)*1000/(DQ24-DQ23))</f>
        <v/>
      </c>
      <c r="DZ24">
        <f>DY24/DV$2</f>
        <v/>
      </c>
      <c r="EC24">
        <f>EC23+10</f>
        <v/>
      </c>
      <c r="ED24">
        <f>EE23</f>
        <v/>
      </c>
      <c r="EK24">
        <f>IF(EE24="", "", (ED24-EE24)*1000/(EC24-EC23))</f>
        <v/>
      </c>
      <c r="EL24">
        <f>EK24/EH$2</f>
        <v/>
      </c>
      <c r="EO24">
        <f>EO23+10</f>
        <v/>
      </c>
      <c r="EP24">
        <f>EQ23</f>
        <v/>
      </c>
      <c r="EW24">
        <f>IF(EQ24="", "", (EP24-EQ24)*1000/(EO24-EO23))</f>
        <v/>
      </c>
      <c r="EX24">
        <f>EW24/ET$2</f>
        <v/>
      </c>
      <c r="FA24">
        <f>FA23+10</f>
        <v/>
      </c>
      <c r="FB24">
        <f>FC23</f>
        <v/>
      </c>
      <c r="FI24">
        <f>IF(FC24="", "", (FB24-FC24)*1000/(FA24-FA23))</f>
        <v/>
      </c>
      <c r="FJ24">
        <f>FI24/FF$2</f>
        <v/>
      </c>
      <c r="FM24">
        <f>FM23+10</f>
        <v/>
      </c>
      <c r="FN24">
        <f>FO23</f>
        <v/>
      </c>
      <c r="FU24">
        <f>IF(FO24="", "", (FN24-FO24)*1000/(FM24-FM23))</f>
        <v/>
      </c>
      <c r="FV24">
        <f>FU24/FR$2</f>
        <v/>
      </c>
      <c r="FY24">
        <f>FY23+10</f>
        <v/>
      </c>
      <c r="FZ24">
        <f>GA23</f>
        <v/>
      </c>
      <c r="GG24">
        <f>IF(GA24="", "", (FZ24-GA24)*1000/(FY24-FY23))</f>
        <v/>
      </c>
      <c r="GH24">
        <f>GG24/GD$2</f>
        <v/>
      </c>
      <c r="GK24">
        <f>GK23+10</f>
        <v/>
      </c>
      <c r="GL24">
        <f>GM23</f>
        <v/>
      </c>
      <c r="GS24">
        <f>IF(GM24="", "", (GL24-GM24)*1000/(GK24-GK23))</f>
        <v/>
      </c>
      <c r="GT24">
        <f>GS24/GP$2</f>
        <v/>
      </c>
      <c r="GW24">
        <f>GW23+10</f>
        <v/>
      </c>
      <c r="GX24">
        <f>GY23</f>
        <v/>
      </c>
      <c r="HE24">
        <f>IF(GY24="", "", (GX24-GY24)*1000/(GW24-GW23))</f>
        <v/>
      </c>
      <c r="HF24">
        <f>HE24/HB$2</f>
        <v/>
      </c>
      <c r="HI24">
        <f>HI23+10</f>
        <v/>
      </c>
      <c r="HJ24">
        <f>HK23</f>
        <v/>
      </c>
      <c r="HQ24">
        <f>IF(HK24="", "", (HJ24-HK24)*1000/(HI24-HI23))</f>
        <v/>
      </c>
      <c r="HR24">
        <f>HQ24/HN$2</f>
        <v/>
      </c>
      <c r="HU24">
        <f>HU23+10</f>
        <v/>
      </c>
      <c r="HV24">
        <f>HW23</f>
        <v/>
      </c>
      <c r="IC24">
        <f>IF(HW24="", "", (HV24-HW24)*1000/(HU24-HU23))</f>
        <v/>
      </c>
      <c r="ID24">
        <f>IC24/HZ$2</f>
        <v/>
      </c>
      <c r="IG24">
        <f>IG23+10</f>
        <v/>
      </c>
      <c r="IH24">
        <f>II23</f>
        <v/>
      </c>
      <c r="IO24">
        <f>IF(II24="", "", (IH24-II24)*1000/(IG24-IG23))</f>
        <v/>
      </c>
      <c r="IP24">
        <f>IO24/IL$2</f>
        <v/>
      </c>
      <c r="IS24">
        <f>IS23+10</f>
        <v/>
      </c>
      <c r="IT24">
        <f>IU23</f>
        <v/>
      </c>
      <c r="JA24">
        <f>IF(IU24="", "", (IT24-IU24)*1000/(IS24-IS23))</f>
        <v/>
      </c>
      <c r="JB24">
        <f>JA24/IX$2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c r="BI25">
        <f>BI24+10</f>
        <v/>
      </c>
      <c r="BJ25">
        <f>BK24</f>
        <v/>
      </c>
      <c r="BQ25">
        <f>IF(BK25="", "", (BJ25-BK25)*1000/(BI25-BI24))</f>
        <v/>
      </c>
      <c r="BR25">
        <f>BQ25/BN$2</f>
        <v/>
      </c>
      <c r="BS25">
        <f>_xlfn.STDEV.P(BQ23:BQ25)/AVERAGE(BQ23:BQ25)</f>
        <v/>
      </c>
      <c r="BT25">
        <f>AVERAGE(BQ23:BQ25)</f>
        <v/>
      </c>
      <c r="BU25">
        <f>BU24+10</f>
        <v/>
      </c>
      <c r="BV25">
        <f>BW24</f>
        <v/>
      </c>
      <c r="CC25">
        <f>IF(BW25="", "", (BV25-BW25)*1000/(BU25-BU24))</f>
        <v/>
      </c>
      <c r="CD25">
        <f>CC25/BZ$2</f>
        <v/>
      </c>
      <c r="CE25">
        <f>_xlfn.STDEV.P(CC23:CC25)/AVERAGE(CC23:CC25)</f>
        <v/>
      </c>
      <c r="CF25">
        <f>AVERAGE(CC23:CC25)</f>
        <v/>
      </c>
      <c r="CG25">
        <f>CG24+10</f>
        <v/>
      </c>
      <c r="CH25">
        <f>CI24</f>
        <v/>
      </c>
      <c r="CO25">
        <f>IF(CI25="", "", (CH25-CI25)*1000/(CG25-CG24))</f>
        <v/>
      </c>
      <c r="CP25">
        <f>CO25/CL$2</f>
        <v/>
      </c>
      <c r="CQ25">
        <f>_xlfn.STDEV.P(CO23:CO25)/AVERAGE(CO23:CO25)</f>
        <v/>
      </c>
      <c r="CR25">
        <f>AVERAGE(CO23:CO25)</f>
        <v/>
      </c>
      <c r="CS25">
        <f>CS24+10</f>
        <v/>
      </c>
      <c r="CT25">
        <f>CU24</f>
        <v/>
      </c>
      <c r="DA25">
        <f>IF(CU25="", "", (CT25-CU25)*1000/(CS25-CS24))</f>
        <v/>
      </c>
      <c r="DB25">
        <f>DA25/CX$2</f>
        <v/>
      </c>
      <c r="DC25">
        <f>_xlfn.STDEV.P(DA23:DA25)/AVERAGE(DA23:DA25)</f>
        <v/>
      </c>
      <c r="DD25">
        <f>AVERAGE(DA23:DA25)</f>
        <v/>
      </c>
      <c r="DE25">
        <f>DE24+10</f>
        <v/>
      </c>
      <c r="DF25">
        <f>DG24</f>
        <v/>
      </c>
      <c r="DM25">
        <f>IF(DG25="", "", (DF25-DG25)*1000/(DE25-DE24))</f>
        <v/>
      </c>
      <c r="DN25">
        <f>DM25/DJ$2</f>
        <v/>
      </c>
      <c r="DO25">
        <f>_xlfn.STDEV.P(DM23:DM25)/AVERAGE(DM23:DM25)</f>
        <v/>
      </c>
      <c r="DP25">
        <f>AVERAGE(DM23:DM25)</f>
        <v/>
      </c>
      <c r="DQ25">
        <f>DQ24+10</f>
        <v/>
      </c>
      <c r="DR25">
        <f>DS24</f>
        <v/>
      </c>
      <c r="DY25">
        <f>IF(DS25="", "", (DR25-DS25)*1000/(DQ25-DQ24))</f>
        <v/>
      </c>
      <c r="DZ25">
        <f>DY25/DV$2</f>
        <v/>
      </c>
      <c r="EA25">
        <f>_xlfn.STDEV.P(DY23:DY25)/AVERAGE(DY23:DY25)</f>
        <v/>
      </c>
      <c r="EB25">
        <f>AVERAGE(DY23:DY25)</f>
        <v/>
      </c>
      <c r="EC25">
        <f>EC24+10</f>
        <v/>
      </c>
      <c r="ED25">
        <f>EE24</f>
        <v/>
      </c>
      <c r="EK25">
        <f>IF(EE25="", "", (ED25-EE25)*1000/(EC25-EC24))</f>
        <v/>
      </c>
      <c r="EL25">
        <f>EK25/EH$2</f>
        <v/>
      </c>
      <c r="EM25">
        <f>_xlfn.STDEV.P(EK23:EK25)/AVERAGE(EK23:EK25)</f>
        <v/>
      </c>
      <c r="EN25">
        <f>AVERAGE(EK23:EK25)</f>
        <v/>
      </c>
      <c r="EO25">
        <f>EO24+10</f>
        <v/>
      </c>
      <c r="EP25">
        <f>EQ24</f>
        <v/>
      </c>
      <c r="EW25">
        <f>IF(EQ25="", "", (EP25-EQ25)*1000/(EO25-EO24))</f>
        <v/>
      </c>
      <c r="EX25">
        <f>EW25/ET$2</f>
        <v/>
      </c>
      <c r="EY25">
        <f>_xlfn.STDEV.P(EW23:EW25)/AVERAGE(EW23:EW25)</f>
        <v/>
      </c>
      <c r="EZ25">
        <f>AVERAGE(EW23:EW25)</f>
        <v/>
      </c>
      <c r="FA25">
        <f>FA24+10</f>
        <v/>
      </c>
      <c r="FB25">
        <f>FC24</f>
        <v/>
      </c>
      <c r="FI25">
        <f>IF(FC25="", "", (FB25-FC25)*1000/(FA25-FA24))</f>
        <v/>
      </c>
      <c r="FJ25">
        <f>FI25/FF$2</f>
        <v/>
      </c>
      <c r="FK25">
        <f>_xlfn.STDEV.P(FI23:FI25)/AVERAGE(FI23:FI25)</f>
        <v/>
      </c>
      <c r="FL25">
        <f>AVERAGE(FI23:FI25)</f>
        <v/>
      </c>
      <c r="FM25">
        <f>FM24+10</f>
        <v/>
      </c>
      <c r="FN25">
        <f>FO24</f>
        <v/>
      </c>
      <c r="FU25">
        <f>IF(FO25="", "", (FN25-FO25)*1000/(FM25-FM24))</f>
        <v/>
      </c>
      <c r="FV25">
        <f>FU25/FR$2</f>
        <v/>
      </c>
      <c r="FW25">
        <f>_xlfn.STDEV.P(FU23:FU25)/AVERAGE(FU23:FU25)</f>
        <v/>
      </c>
      <c r="FX25">
        <f>AVERAGE(FU23:FU25)</f>
        <v/>
      </c>
      <c r="FY25">
        <f>FY24+10</f>
        <v/>
      </c>
      <c r="FZ25">
        <f>GA24</f>
        <v/>
      </c>
      <c r="GG25">
        <f>IF(GA25="", "", (FZ25-GA25)*1000/(FY25-FY24))</f>
        <v/>
      </c>
      <c r="GH25">
        <f>GG25/GD$2</f>
        <v/>
      </c>
      <c r="GI25">
        <f>_xlfn.STDEV.P(GG23:GG25)/AVERAGE(GG23:GG25)</f>
        <v/>
      </c>
      <c r="GJ25">
        <f>AVERAGE(GG23:GG25)</f>
        <v/>
      </c>
      <c r="GK25">
        <f>GK24+10</f>
        <v/>
      </c>
      <c r="GL25">
        <f>GM24</f>
        <v/>
      </c>
      <c r="GS25">
        <f>IF(GM25="", "", (GL25-GM25)*1000/(GK25-GK24))</f>
        <v/>
      </c>
      <c r="GT25">
        <f>GS25/GP$2</f>
        <v/>
      </c>
      <c r="GU25">
        <f>_xlfn.STDEV.P(GS23:GS25)/AVERAGE(GS23:GS25)</f>
        <v/>
      </c>
      <c r="GV25">
        <f>AVERAGE(GS23:GS25)</f>
        <v/>
      </c>
      <c r="GW25">
        <f>GW24+10</f>
        <v/>
      </c>
      <c r="GX25">
        <f>GY24</f>
        <v/>
      </c>
      <c r="HE25">
        <f>IF(GY25="", "", (GX25-GY25)*1000/(GW25-GW24))</f>
        <v/>
      </c>
      <c r="HF25">
        <f>HE25/HB$2</f>
        <v/>
      </c>
      <c r="HG25">
        <f>_xlfn.STDEV.P(HE23:HE25)/AVERAGE(HE23:HE25)</f>
        <v/>
      </c>
      <c r="HH25">
        <f>AVERAGE(HE23:HE25)</f>
        <v/>
      </c>
      <c r="HI25">
        <f>HI24+10</f>
        <v/>
      </c>
      <c r="HJ25">
        <f>HK24</f>
        <v/>
      </c>
      <c r="HQ25">
        <f>IF(HK25="", "", (HJ25-HK25)*1000/(HI25-HI24))</f>
        <v/>
      </c>
      <c r="HR25">
        <f>HQ25/HN$2</f>
        <v/>
      </c>
      <c r="HS25">
        <f>_xlfn.STDEV.P(HQ23:HQ25)/AVERAGE(HQ23:HQ25)</f>
        <v/>
      </c>
      <c r="HT25">
        <f>AVERAGE(HQ23:HQ25)</f>
        <v/>
      </c>
      <c r="HU25">
        <f>HU24+10</f>
        <v/>
      </c>
      <c r="HV25">
        <f>HW24</f>
        <v/>
      </c>
      <c r="IC25">
        <f>IF(HW25="", "", (HV25-HW25)*1000/(HU25-HU24))</f>
        <v/>
      </c>
      <c r="ID25">
        <f>IC25/HZ$2</f>
        <v/>
      </c>
      <c r="IE25">
        <f>_xlfn.STDEV.P(IC23:IC25)/AVERAGE(IC23:IC25)</f>
        <v/>
      </c>
      <c r="IF25">
        <f>AVERAGE(IC23:IC25)</f>
        <v/>
      </c>
      <c r="IG25">
        <f>IG24+10</f>
        <v/>
      </c>
      <c r="IH25">
        <f>II24</f>
        <v/>
      </c>
      <c r="IO25">
        <f>IF(II25="", "", (IH25-II25)*1000/(IG25-IG24))</f>
        <v/>
      </c>
      <c r="IP25">
        <f>IO25/IL$2</f>
        <v/>
      </c>
      <c r="IQ25">
        <f>_xlfn.STDEV.P(IO23:IO25)/AVERAGE(IO23:IO25)</f>
        <v/>
      </c>
      <c r="IR25">
        <f>AVERAGE(IO23:IO25)</f>
        <v/>
      </c>
      <c r="IS25">
        <f>IS24+10</f>
        <v/>
      </c>
      <c r="IT25">
        <f>IU24</f>
        <v/>
      </c>
      <c r="JA25">
        <f>IF(IU25="", "", (IT25-IU25)*1000/(IS25-IS24))</f>
        <v/>
      </c>
      <c r="JB25">
        <f>JA25/IX$2</f>
        <v/>
      </c>
      <c r="JC25">
        <f>_xlfn.STDEV.P(JA23:JA25)/AVERAGE(JA23:JA25)</f>
        <v/>
      </c>
      <c r="JD25">
        <f>AVERAGE(JA23:JA25)</f>
        <v/>
      </c>
    </row>
    <row r="26">
      <c r="A26">
        <f>A25+10</f>
        <v/>
      </c>
      <c r="B26">
        <f>C25</f>
        <v/>
      </c>
      <c r="I26">
        <f>IF(C26="", "", (B26-C26)*1000/(A26-A25))</f>
        <v/>
      </c>
      <c r="J26">
        <f>I26/F$2</f>
        <v/>
      </c>
      <c r="M26">
        <f>M25+10</f>
        <v/>
      </c>
      <c r="N26">
        <f>O25</f>
        <v/>
      </c>
      <c r="U26">
        <f>IF(O26="", "", (N26-O26)*1000/(M26-M25))</f>
        <v/>
      </c>
      <c r="V26">
        <f>U26/R$2</f>
        <v/>
      </c>
      <c r="Y26">
        <f>Y25+10</f>
        <v/>
      </c>
      <c r="Z26">
        <f>AA25</f>
        <v/>
      </c>
      <c r="AG26">
        <f>IF(AA26="", "", (Z26-AA26)*1000/(Y26-Y25))</f>
        <v/>
      </c>
      <c r="AH26">
        <f>AG26/AD$2</f>
        <v/>
      </c>
      <c r="AK26">
        <f>AK25+10</f>
        <v/>
      </c>
      <c r="AL26">
        <f>AM25</f>
        <v/>
      </c>
      <c r="AS26">
        <f>IF(AM26="", "", (AL26-AM26)*1000/(AK26-AK25))</f>
        <v/>
      </c>
      <c r="AT26">
        <f>AS26/AP$2</f>
        <v/>
      </c>
      <c r="AW26">
        <f>AW25+10</f>
        <v/>
      </c>
      <c r="AX26">
        <f>AY25</f>
        <v/>
      </c>
      <c r="BE26">
        <f>IF(AY26="", "", (AX26-AY26)*1000/(AW26-AW25))</f>
        <v/>
      </c>
      <c r="BF26">
        <f>BE26/BB$2</f>
        <v/>
      </c>
      <c r="BI26">
        <f>BI25+10</f>
        <v/>
      </c>
      <c r="BJ26">
        <f>BK25</f>
        <v/>
      </c>
      <c r="BQ26">
        <f>IF(BK26="", "", (BJ26-BK26)*1000/(BI26-BI25))</f>
        <v/>
      </c>
      <c r="BR26">
        <f>BQ26/BN$2</f>
        <v/>
      </c>
      <c r="BU26">
        <f>BU25+10</f>
        <v/>
      </c>
      <c r="BV26">
        <f>BW25</f>
        <v/>
      </c>
      <c r="CC26">
        <f>IF(BW26="", "", (BV26-BW26)*1000/(BU26-BU25))</f>
        <v/>
      </c>
      <c r="CD26">
        <f>CC26/BZ$2</f>
        <v/>
      </c>
      <c r="CG26">
        <f>CG25+10</f>
        <v/>
      </c>
      <c r="CH26">
        <f>CI25</f>
        <v/>
      </c>
      <c r="CO26">
        <f>IF(CI26="", "", (CH26-CI26)*1000/(CG26-CG25))</f>
        <v/>
      </c>
      <c r="CP26">
        <f>CO26/CL$2</f>
        <v/>
      </c>
      <c r="CS26">
        <f>CS25+10</f>
        <v/>
      </c>
      <c r="CT26">
        <f>CU25</f>
        <v/>
      </c>
      <c r="DA26">
        <f>IF(CU26="", "", (CT26-CU26)*1000/(CS26-CS25))</f>
        <v/>
      </c>
      <c r="DB26">
        <f>DA26/CX$2</f>
        <v/>
      </c>
      <c r="DE26">
        <f>DE25+10</f>
        <v/>
      </c>
      <c r="DF26">
        <f>DG25</f>
        <v/>
      </c>
      <c r="DM26">
        <f>IF(DG26="", "", (DF26-DG26)*1000/(DE26-DE25))</f>
        <v/>
      </c>
      <c r="DN26">
        <f>DM26/DJ$2</f>
        <v/>
      </c>
      <c r="DQ26">
        <f>DQ25+10</f>
        <v/>
      </c>
      <c r="DR26">
        <f>DS25</f>
        <v/>
      </c>
      <c r="DY26">
        <f>IF(DS26="", "", (DR26-DS26)*1000/(DQ26-DQ25))</f>
        <v/>
      </c>
      <c r="DZ26">
        <f>DY26/DV$2</f>
        <v/>
      </c>
      <c r="EC26">
        <f>EC25+10</f>
        <v/>
      </c>
      <c r="ED26">
        <f>EE25</f>
        <v/>
      </c>
      <c r="EK26">
        <f>IF(EE26="", "", (ED26-EE26)*1000/(EC26-EC25))</f>
        <v/>
      </c>
      <c r="EL26">
        <f>EK26/EH$2</f>
        <v/>
      </c>
      <c r="EO26">
        <f>EO25+10</f>
        <v/>
      </c>
      <c r="EP26">
        <f>EQ25</f>
        <v/>
      </c>
      <c r="EW26">
        <f>IF(EQ26="", "", (EP26-EQ26)*1000/(EO26-EO25))</f>
        <v/>
      </c>
      <c r="EX26">
        <f>EW26/ET$2</f>
        <v/>
      </c>
      <c r="FA26">
        <f>FA25+10</f>
        <v/>
      </c>
      <c r="FB26">
        <f>FC25</f>
        <v/>
      </c>
      <c r="FI26">
        <f>IF(FC26="", "", (FB26-FC26)*1000/(FA26-FA25))</f>
        <v/>
      </c>
      <c r="FJ26">
        <f>FI26/FF$2</f>
        <v/>
      </c>
      <c r="FM26">
        <f>FM25+10</f>
        <v/>
      </c>
      <c r="FN26">
        <f>FO25</f>
        <v/>
      </c>
      <c r="FU26">
        <f>IF(FO26="", "", (FN26-FO26)*1000/(FM26-FM25))</f>
        <v/>
      </c>
      <c r="FV26">
        <f>FU26/FR$2</f>
        <v/>
      </c>
      <c r="FY26">
        <f>FY25+10</f>
        <v/>
      </c>
      <c r="FZ26">
        <f>GA25</f>
        <v/>
      </c>
      <c r="GG26">
        <f>IF(GA26="", "", (FZ26-GA26)*1000/(FY26-FY25))</f>
        <v/>
      </c>
      <c r="GH26">
        <f>GG26/GD$2</f>
        <v/>
      </c>
      <c r="GK26">
        <f>GK25+10</f>
        <v/>
      </c>
      <c r="GL26">
        <f>GM25</f>
        <v/>
      </c>
      <c r="GS26">
        <f>IF(GM26="", "", (GL26-GM26)*1000/(GK26-GK25))</f>
        <v/>
      </c>
      <c r="GT26">
        <f>GS26/GP$2</f>
        <v/>
      </c>
      <c r="GW26">
        <f>GW25+10</f>
        <v/>
      </c>
      <c r="GX26">
        <f>GY25</f>
        <v/>
      </c>
      <c r="HE26">
        <f>IF(GY26="", "", (GX26-GY26)*1000/(GW26-GW25))</f>
        <v/>
      </c>
      <c r="HF26">
        <f>HE26/HB$2</f>
        <v/>
      </c>
      <c r="HI26">
        <f>HI25+10</f>
        <v/>
      </c>
      <c r="HJ26">
        <f>HK25</f>
        <v/>
      </c>
      <c r="HQ26">
        <f>IF(HK26="", "", (HJ26-HK26)*1000/(HI26-HI25))</f>
        <v/>
      </c>
      <c r="HR26">
        <f>HQ26/HN$2</f>
        <v/>
      </c>
      <c r="HU26">
        <f>HU25+10</f>
        <v/>
      </c>
      <c r="HV26">
        <f>HW25</f>
        <v/>
      </c>
      <c r="IC26">
        <f>IF(HW26="", "", (HV26-HW26)*1000/(HU26-HU25))</f>
        <v/>
      </c>
      <c r="ID26">
        <f>IC26/HZ$2</f>
        <v/>
      </c>
      <c r="IG26">
        <f>IG25+10</f>
        <v/>
      </c>
      <c r="IH26">
        <f>II25</f>
        <v/>
      </c>
      <c r="IO26">
        <f>IF(II26="", "", (IH26-II26)*1000/(IG26-IG25))</f>
        <v/>
      </c>
      <c r="IP26">
        <f>IO26/IL$2</f>
        <v/>
      </c>
      <c r="IS26">
        <f>IS25+10</f>
        <v/>
      </c>
      <c r="IT26">
        <f>IU25</f>
        <v/>
      </c>
      <c r="JA26">
        <f>IF(IU26="", "", (IT26-IU26)*1000/(IS26-IS25))</f>
        <v/>
      </c>
      <c r="JB26">
        <f>JA26/IX$2</f>
        <v/>
      </c>
    </row>
    <row r="27">
      <c r="A27">
        <f>A26+10</f>
        <v/>
      </c>
      <c r="B27">
        <f>C26</f>
        <v/>
      </c>
      <c r="I27">
        <f>IF(C27="", "", (B27-C27)*1000/(A27-A26))</f>
        <v/>
      </c>
      <c r="J27">
        <f>I27/F$2</f>
        <v/>
      </c>
      <c r="M27">
        <f>M26+10</f>
        <v/>
      </c>
      <c r="N27">
        <f>O26</f>
        <v/>
      </c>
      <c r="U27">
        <f>IF(O27="", "", (N27-O27)*1000/(M27-M26))</f>
        <v/>
      </c>
      <c r="V27">
        <f>U27/R$2</f>
        <v/>
      </c>
      <c r="Y27">
        <f>Y26+10</f>
        <v/>
      </c>
      <c r="Z27">
        <f>AA26</f>
        <v/>
      </c>
      <c r="AG27">
        <f>IF(AA27="", "", (Z27-AA27)*1000/(Y27-Y26))</f>
        <v/>
      </c>
      <c r="AH27">
        <f>AG27/AD$2</f>
        <v/>
      </c>
      <c r="AK27">
        <f>AK26+10</f>
        <v/>
      </c>
      <c r="AL27">
        <f>AM26</f>
        <v/>
      </c>
      <c r="AS27">
        <f>IF(AM27="", "", (AL27-AM27)*1000/(AK27-AK26))</f>
        <v/>
      </c>
      <c r="AT27">
        <f>AS27/AP$2</f>
        <v/>
      </c>
      <c r="AW27">
        <f>AW26+10</f>
        <v/>
      </c>
      <c r="AX27">
        <f>AY26</f>
        <v/>
      </c>
      <c r="BE27">
        <f>IF(AY27="", "", (AX27-AY27)*1000/(AW27-AW26))</f>
        <v/>
      </c>
      <c r="BF27">
        <f>BE27/BB$2</f>
        <v/>
      </c>
      <c r="BI27">
        <f>BI26+10</f>
        <v/>
      </c>
      <c r="BJ27">
        <f>BK26</f>
        <v/>
      </c>
      <c r="BQ27">
        <f>IF(BK27="", "", (BJ27-BK27)*1000/(BI27-BI26))</f>
        <v/>
      </c>
      <c r="BR27">
        <f>BQ27/BN$2</f>
        <v/>
      </c>
      <c r="BU27">
        <f>BU26+10</f>
        <v/>
      </c>
      <c r="BV27">
        <f>BW26</f>
        <v/>
      </c>
      <c r="CC27">
        <f>IF(BW27="", "", (BV27-BW27)*1000/(BU27-BU26))</f>
        <v/>
      </c>
      <c r="CD27">
        <f>CC27/BZ$2</f>
        <v/>
      </c>
      <c r="CG27">
        <f>CG26+10</f>
        <v/>
      </c>
      <c r="CH27">
        <f>CI26</f>
        <v/>
      </c>
      <c r="CO27">
        <f>IF(CI27="", "", (CH27-CI27)*1000/(CG27-CG26))</f>
        <v/>
      </c>
      <c r="CP27">
        <f>CO27/CL$2</f>
        <v/>
      </c>
      <c r="CS27">
        <f>CS26+10</f>
        <v/>
      </c>
      <c r="CT27">
        <f>CU26</f>
        <v/>
      </c>
      <c r="DA27">
        <f>IF(CU27="", "", (CT27-CU27)*1000/(CS27-CS26))</f>
        <v/>
      </c>
      <c r="DB27">
        <f>DA27/CX$2</f>
        <v/>
      </c>
      <c r="DE27">
        <f>DE26+10</f>
        <v/>
      </c>
      <c r="DF27">
        <f>DG26</f>
        <v/>
      </c>
      <c r="DM27">
        <f>IF(DG27="", "", (DF27-DG27)*1000/(DE27-DE26))</f>
        <v/>
      </c>
      <c r="DN27">
        <f>DM27/DJ$2</f>
        <v/>
      </c>
      <c r="DQ27">
        <f>DQ26+10</f>
        <v/>
      </c>
      <c r="DR27">
        <f>DS26</f>
        <v/>
      </c>
      <c r="DY27">
        <f>IF(DS27="", "", (DR27-DS27)*1000/(DQ27-DQ26))</f>
        <v/>
      </c>
      <c r="DZ27">
        <f>DY27/DV$2</f>
        <v/>
      </c>
      <c r="EC27">
        <f>EC26+10</f>
        <v/>
      </c>
      <c r="ED27">
        <f>EE26</f>
        <v/>
      </c>
      <c r="EK27">
        <f>IF(EE27="", "", (ED27-EE27)*1000/(EC27-EC26))</f>
        <v/>
      </c>
      <c r="EL27">
        <f>EK27/EH$2</f>
        <v/>
      </c>
      <c r="EO27">
        <f>EO26+10</f>
        <v/>
      </c>
      <c r="EP27">
        <f>EQ26</f>
        <v/>
      </c>
      <c r="EW27">
        <f>IF(EQ27="", "", (EP27-EQ27)*1000/(EO27-EO26))</f>
        <v/>
      </c>
      <c r="EX27">
        <f>EW27/ET$2</f>
        <v/>
      </c>
      <c r="FA27">
        <f>FA26+10</f>
        <v/>
      </c>
      <c r="FB27">
        <f>FC26</f>
        <v/>
      </c>
      <c r="FI27">
        <f>IF(FC27="", "", (FB27-FC27)*1000/(FA27-FA26))</f>
        <v/>
      </c>
      <c r="FJ27">
        <f>FI27/FF$2</f>
        <v/>
      </c>
      <c r="FM27">
        <f>FM26+10</f>
        <v/>
      </c>
      <c r="FN27">
        <f>FO26</f>
        <v/>
      </c>
      <c r="FU27">
        <f>IF(FO27="", "", (FN27-FO27)*1000/(FM27-FM26))</f>
        <v/>
      </c>
      <c r="FV27">
        <f>FU27/FR$2</f>
        <v/>
      </c>
      <c r="FY27">
        <f>FY26+10</f>
        <v/>
      </c>
      <c r="FZ27">
        <f>GA26</f>
        <v/>
      </c>
      <c r="GG27">
        <f>IF(GA27="", "", (FZ27-GA27)*1000/(FY27-FY26))</f>
        <v/>
      </c>
      <c r="GH27">
        <f>GG27/GD$2</f>
        <v/>
      </c>
      <c r="GK27">
        <f>GK26+10</f>
        <v/>
      </c>
      <c r="GL27">
        <f>GM26</f>
        <v/>
      </c>
      <c r="GS27">
        <f>IF(GM27="", "", (GL27-GM27)*1000/(GK27-GK26))</f>
        <v/>
      </c>
      <c r="GT27">
        <f>GS27/GP$2</f>
        <v/>
      </c>
      <c r="GW27">
        <f>GW26+10</f>
        <v/>
      </c>
      <c r="GX27">
        <f>GY26</f>
        <v/>
      </c>
      <c r="HE27">
        <f>IF(GY27="", "", (GX27-GY27)*1000/(GW27-GW26))</f>
        <v/>
      </c>
      <c r="HF27">
        <f>HE27/HB$2</f>
        <v/>
      </c>
      <c r="HI27">
        <f>HI26+10</f>
        <v/>
      </c>
      <c r="HJ27">
        <f>HK26</f>
        <v/>
      </c>
      <c r="HQ27">
        <f>IF(HK27="", "", (HJ27-HK27)*1000/(HI27-HI26))</f>
        <v/>
      </c>
      <c r="HR27">
        <f>HQ27/HN$2</f>
        <v/>
      </c>
      <c r="HU27">
        <f>HU26+10</f>
        <v/>
      </c>
      <c r="HV27">
        <f>HW26</f>
        <v/>
      </c>
      <c r="IC27">
        <f>IF(HW27="", "", (HV27-HW27)*1000/(HU27-HU26))</f>
        <v/>
      </c>
      <c r="ID27">
        <f>IC27/HZ$2</f>
        <v/>
      </c>
      <c r="IG27">
        <f>IG26+10</f>
        <v/>
      </c>
      <c r="IH27">
        <f>II26</f>
        <v/>
      </c>
      <c r="IO27">
        <f>IF(II27="", "", (IH27-II27)*1000/(IG27-IG26))</f>
        <v/>
      </c>
      <c r="IP27">
        <f>IO27/IL$2</f>
        <v/>
      </c>
      <c r="IS27">
        <f>IS26+10</f>
        <v/>
      </c>
      <c r="IT27">
        <f>IU26</f>
        <v/>
      </c>
      <c r="JA27">
        <f>IF(IU27="", "", (IT27-IU27)*1000/(IS27-IS26))</f>
        <v/>
      </c>
      <c r="JB27">
        <f>JA27/IX$2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c r="Y28">
        <f>Y27+10</f>
        <v/>
      </c>
      <c r="Z28">
        <f>AA27</f>
        <v/>
      </c>
      <c r="AG28">
        <f>IF(AA28="", "", (Z28-AA28)*1000/(Y28-Y27))</f>
        <v/>
      </c>
      <c r="AH28">
        <f>AG28/AD$2</f>
        <v/>
      </c>
      <c r="AI28">
        <f>_xlfn.STDEV.P(AG26:AG28)/AVERAGE(AG26:AG28)</f>
        <v/>
      </c>
      <c r="AJ28">
        <f>AVERAGE(AG26:AG28)</f>
        <v/>
      </c>
      <c r="AK28">
        <f>AK27+10</f>
        <v/>
      </c>
      <c r="AL28">
        <f>AM27</f>
        <v/>
      </c>
      <c r="AS28">
        <f>IF(AM28="", "", (AL28-AM28)*1000/(AK28-AK27))</f>
        <v/>
      </c>
      <c r="AT28">
        <f>AS28/AP$2</f>
        <v/>
      </c>
      <c r="AU28">
        <f>_xlfn.STDEV.P(AS26:AS28)/AVERAGE(AS26:AS28)</f>
        <v/>
      </c>
      <c r="AV28">
        <f>AVERAGE(AS26:AS28)</f>
        <v/>
      </c>
      <c r="AW28">
        <f>AW27+10</f>
        <v/>
      </c>
      <c r="AX28">
        <f>AY27</f>
        <v/>
      </c>
      <c r="BE28">
        <f>IF(AY28="", "", (AX28-AY28)*1000/(AW28-AW27))</f>
        <v/>
      </c>
      <c r="BF28">
        <f>BE28/BB$2</f>
        <v/>
      </c>
      <c r="BG28">
        <f>_xlfn.STDEV.P(BE26:BE28)/AVERAGE(BE26:BE28)</f>
        <v/>
      </c>
      <c r="BH28">
        <f>AVERAGE(BE26:BE28)</f>
        <v/>
      </c>
      <c r="BI28">
        <f>BI27+10</f>
        <v/>
      </c>
      <c r="BJ28">
        <f>BK27</f>
        <v/>
      </c>
      <c r="BQ28">
        <f>IF(BK28="", "", (BJ28-BK28)*1000/(BI28-BI27))</f>
        <v/>
      </c>
      <c r="BR28">
        <f>BQ28/BN$2</f>
        <v/>
      </c>
      <c r="BS28">
        <f>_xlfn.STDEV.P(BQ26:BQ28)/AVERAGE(BQ26:BQ28)</f>
        <v/>
      </c>
      <c r="BT28">
        <f>AVERAGE(BQ26:BQ28)</f>
        <v/>
      </c>
      <c r="BU28">
        <f>BU27+10</f>
        <v/>
      </c>
      <c r="BV28">
        <f>BW27</f>
        <v/>
      </c>
      <c r="CC28">
        <f>IF(BW28="", "", (BV28-BW28)*1000/(BU28-BU27))</f>
        <v/>
      </c>
      <c r="CD28">
        <f>CC28/BZ$2</f>
        <v/>
      </c>
      <c r="CE28">
        <f>_xlfn.STDEV.P(CC26:CC28)/AVERAGE(CC26:CC28)</f>
        <v/>
      </c>
      <c r="CF28">
        <f>AVERAGE(CC26:CC28)</f>
        <v/>
      </c>
      <c r="CG28">
        <f>CG27+10</f>
        <v/>
      </c>
      <c r="CH28">
        <f>CI27</f>
        <v/>
      </c>
      <c r="CO28">
        <f>IF(CI28="", "", (CH28-CI28)*1000/(CG28-CG27))</f>
        <v/>
      </c>
      <c r="CP28">
        <f>CO28/CL$2</f>
        <v/>
      </c>
      <c r="CQ28">
        <f>_xlfn.STDEV.P(CO26:CO28)/AVERAGE(CO26:CO28)</f>
        <v/>
      </c>
      <c r="CR28">
        <f>AVERAGE(CO26:CO28)</f>
        <v/>
      </c>
      <c r="CS28">
        <f>CS27+10</f>
        <v/>
      </c>
      <c r="CT28">
        <f>CU27</f>
        <v/>
      </c>
      <c r="DA28">
        <f>IF(CU28="", "", (CT28-CU28)*1000/(CS28-CS27))</f>
        <v/>
      </c>
      <c r="DB28">
        <f>DA28/CX$2</f>
        <v/>
      </c>
      <c r="DC28">
        <f>_xlfn.STDEV.P(DA26:DA28)/AVERAGE(DA26:DA28)</f>
        <v/>
      </c>
      <c r="DD28">
        <f>AVERAGE(DA26:DA28)</f>
        <v/>
      </c>
      <c r="DE28">
        <f>DE27+10</f>
        <v/>
      </c>
      <c r="DF28">
        <f>DG27</f>
        <v/>
      </c>
      <c r="DM28">
        <f>IF(DG28="", "", (DF28-DG28)*1000/(DE28-DE27))</f>
        <v/>
      </c>
      <c r="DN28">
        <f>DM28/DJ$2</f>
        <v/>
      </c>
      <c r="DO28">
        <f>_xlfn.STDEV.P(DM26:DM28)/AVERAGE(DM26:DM28)</f>
        <v/>
      </c>
      <c r="DP28">
        <f>AVERAGE(DM26:DM28)</f>
        <v/>
      </c>
      <c r="DQ28">
        <f>DQ27+10</f>
        <v/>
      </c>
      <c r="DR28">
        <f>DS27</f>
        <v/>
      </c>
      <c r="DY28">
        <f>IF(DS28="", "", (DR28-DS28)*1000/(DQ28-DQ27))</f>
        <v/>
      </c>
      <c r="DZ28">
        <f>DY28/DV$2</f>
        <v/>
      </c>
      <c r="EA28">
        <f>_xlfn.STDEV.P(DY26:DY28)/AVERAGE(DY26:DY28)</f>
        <v/>
      </c>
      <c r="EB28">
        <f>AVERAGE(DY26:DY28)</f>
        <v/>
      </c>
      <c r="EC28">
        <f>EC27+10</f>
        <v/>
      </c>
      <c r="ED28">
        <f>EE27</f>
        <v/>
      </c>
      <c r="EK28">
        <f>IF(EE28="", "", (ED28-EE28)*1000/(EC28-EC27))</f>
        <v/>
      </c>
      <c r="EL28">
        <f>EK28/EH$2</f>
        <v/>
      </c>
      <c r="EM28">
        <f>_xlfn.STDEV.P(EK26:EK28)/AVERAGE(EK26:EK28)</f>
        <v/>
      </c>
      <c r="EN28">
        <f>AVERAGE(EK26:EK28)</f>
        <v/>
      </c>
      <c r="EO28">
        <f>EO27+10</f>
        <v/>
      </c>
      <c r="EP28">
        <f>EQ27</f>
        <v/>
      </c>
      <c r="EW28">
        <f>IF(EQ28="", "", (EP28-EQ28)*1000/(EO28-EO27))</f>
        <v/>
      </c>
      <c r="EX28">
        <f>EW28/ET$2</f>
        <v/>
      </c>
      <c r="EY28">
        <f>_xlfn.STDEV.P(EW26:EW28)/AVERAGE(EW26:EW28)</f>
        <v/>
      </c>
      <c r="EZ28">
        <f>AVERAGE(EW26:EW28)</f>
        <v/>
      </c>
      <c r="FA28">
        <f>FA27+10</f>
        <v/>
      </c>
      <c r="FB28">
        <f>FC27</f>
        <v/>
      </c>
      <c r="FI28">
        <f>IF(FC28="", "", (FB28-FC28)*1000/(FA28-FA27))</f>
        <v/>
      </c>
      <c r="FJ28">
        <f>FI28/FF$2</f>
        <v/>
      </c>
      <c r="FK28">
        <f>_xlfn.STDEV.P(FI26:FI28)/AVERAGE(FI26:FI28)</f>
        <v/>
      </c>
      <c r="FL28">
        <f>AVERAGE(FI26:FI28)</f>
        <v/>
      </c>
      <c r="FM28">
        <f>FM27+10</f>
        <v/>
      </c>
      <c r="FN28">
        <f>FO27</f>
        <v/>
      </c>
      <c r="FU28">
        <f>IF(FO28="", "", (FN28-FO28)*1000/(FM28-FM27))</f>
        <v/>
      </c>
      <c r="FV28">
        <f>FU28/FR$2</f>
        <v/>
      </c>
      <c r="FW28">
        <f>_xlfn.STDEV.P(FU26:FU28)/AVERAGE(FU26:FU28)</f>
        <v/>
      </c>
      <c r="FX28">
        <f>AVERAGE(FU26:FU28)</f>
        <v/>
      </c>
      <c r="FY28">
        <f>FY27+10</f>
        <v/>
      </c>
      <c r="FZ28">
        <f>GA27</f>
        <v/>
      </c>
      <c r="GG28">
        <f>IF(GA28="", "", (FZ28-GA28)*1000/(FY28-FY27))</f>
        <v/>
      </c>
      <c r="GH28">
        <f>GG28/GD$2</f>
        <v/>
      </c>
      <c r="GI28">
        <f>_xlfn.STDEV.P(GG26:GG28)/AVERAGE(GG26:GG28)</f>
        <v/>
      </c>
      <c r="GJ28">
        <f>AVERAGE(GG26:GG28)</f>
        <v/>
      </c>
      <c r="GK28">
        <f>GK27+10</f>
        <v/>
      </c>
      <c r="GL28">
        <f>GM27</f>
        <v/>
      </c>
      <c r="GS28">
        <f>IF(GM28="", "", (GL28-GM28)*1000/(GK28-GK27))</f>
        <v/>
      </c>
      <c r="GT28">
        <f>GS28/GP$2</f>
        <v/>
      </c>
      <c r="GU28">
        <f>_xlfn.STDEV.P(GS26:GS28)/AVERAGE(GS26:GS28)</f>
        <v/>
      </c>
      <c r="GV28">
        <f>AVERAGE(GS26:GS28)</f>
        <v/>
      </c>
      <c r="GW28">
        <f>GW27+10</f>
        <v/>
      </c>
      <c r="GX28">
        <f>GY27</f>
        <v/>
      </c>
      <c r="HE28">
        <f>IF(GY28="", "", (GX28-GY28)*1000/(GW28-GW27))</f>
        <v/>
      </c>
      <c r="HF28">
        <f>HE28/HB$2</f>
        <v/>
      </c>
      <c r="HG28">
        <f>_xlfn.STDEV.P(HE26:HE28)/AVERAGE(HE26:HE28)</f>
        <v/>
      </c>
      <c r="HH28">
        <f>AVERAGE(HE26:HE28)</f>
        <v/>
      </c>
      <c r="HI28">
        <f>HI27+10</f>
        <v/>
      </c>
      <c r="HJ28">
        <f>HK27</f>
        <v/>
      </c>
      <c r="HQ28">
        <f>IF(HK28="", "", (HJ28-HK28)*1000/(HI28-HI27))</f>
        <v/>
      </c>
      <c r="HR28">
        <f>HQ28/HN$2</f>
        <v/>
      </c>
      <c r="HS28">
        <f>_xlfn.STDEV.P(HQ26:HQ28)/AVERAGE(HQ26:HQ28)</f>
        <v/>
      </c>
      <c r="HT28">
        <f>AVERAGE(HQ26:HQ28)</f>
        <v/>
      </c>
      <c r="HU28">
        <f>HU27+10</f>
        <v/>
      </c>
      <c r="HV28">
        <f>HW27</f>
        <v/>
      </c>
      <c r="IC28">
        <f>IF(HW28="", "", (HV28-HW28)*1000/(HU28-HU27))</f>
        <v/>
      </c>
      <c r="ID28">
        <f>IC28/HZ$2</f>
        <v/>
      </c>
      <c r="IE28">
        <f>_xlfn.STDEV.P(IC26:IC28)/AVERAGE(IC26:IC28)</f>
        <v/>
      </c>
      <c r="IF28">
        <f>AVERAGE(IC26:IC28)</f>
        <v/>
      </c>
      <c r="IG28">
        <f>IG27+10</f>
        <v/>
      </c>
      <c r="IH28">
        <f>II27</f>
        <v/>
      </c>
      <c r="IO28">
        <f>IF(II28="", "", (IH28-II28)*1000/(IG28-IG27))</f>
        <v/>
      </c>
      <c r="IP28">
        <f>IO28/IL$2</f>
        <v/>
      </c>
      <c r="IQ28">
        <f>_xlfn.STDEV.P(IO26:IO28)/AVERAGE(IO26:IO28)</f>
        <v/>
      </c>
      <c r="IR28">
        <f>AVERAGE(IO26:IO28)</f>
        <v/>
      </c>
      <c r="IS28">
        <f>IS27+10</f>
        <v/>
      </c>
      <c r="IT28">
        <f>IU27</f>
        <v/>
      </c>
      <c r="JA28">
        <f>IF(IU28="", "", (IT28-IU28)*1000/(IS28-IS27))</f>
        <v/>
      </c>
      <c r="JB28">
        <f>JA28/IX$2</f>
        <v/>
      </c>
      <c r="JC28">
        <f>_xlfn.STDEV.P(JA26:JA28)/AVERAGE(JA26:JA28)</f>
        <v/>
      </c>
      <c r="JD28">
        <f>AVERAGE(JA26:JA28)</f>
        <v/>
      </c>
    </row>
    <row r="29">
      <c r="A29">
        <f>A28+10</f>
        <v/>
      </c>
      <c r="B29">
        <f>C28</f>
        <v/>
      </c>
      <c r="I29">
        <f>IF(C29="", "", (B29-C29)*1000/(A29-A28))</f>
        <v/>
      </c>
      <c r="J29">
        <f>I29/F$2</f>
        <v/>
      </c>
      <c r="M29">
        <f>M28+10</f>
        <v/>
      </c>
      <c r="N29">
        <f>O28</f>
        <v/>
      </c>
      <c r="U29">
        <f>IF(O29="", "", (N29-O29)*1000/(M29-M28))</f>
        <v/>
      </c>
      <c r="V29">
        <f>U29/R$2</f>
        <v/>
      </c>
      <c r="Y29">
        <f>Y28+10</f>
        <v/>
      </c>
      <c r="Z29">
        <f>AA28</f>
        <v/>
      </c>
      <c r="AG29">
        <f>IF(AA29="", "", (Z29-AA29)*1000/(Y29-Y28))</f>
        <v/>
      </c>
      <c r="AH29">
        <f>AG29/AD$2</f>
        <v/>
      </c>
      <c r="AK29">
        <f>AK28+10</f>
        <v/>
      </c>
      <c r="AL29">
        <f>AM28</f>
        <v/>
      </c>
      <c r="AS29">
        <f>IF(AM29="", "", (AL29-AM29)*1000/(AK29-AK28))</f>
        <v/>
      </c>
      <c r="AT29">
        <f>AS29/AP$2</f>
        <v/>
      </c>
      <c r="AW29">
        <f>AW28+10</f>
        <v/>
      </c>
      <c r="AX29">
        <f>AY28</f>
        <v/>
      </c>
      <c r="BE29">
        <f>IF(AY29="", "", (AX29-AY29)*1000/(AW29-AW28))</f>
        <v/>
      </c>
      <c r="BF29">
        <f>BE29/BB$2</f>
        <v/>
      </c>
      <c r="BI29">
        <f>BI28+10</f>
        <v/>
      </c>
      <c r="BJ29">
        <f>BK28</f>
        <v/>
      </c>
      <c r="BQ29">
        <f>IF(BK29="", "", (BJ29-BK29)*1000/(BI29-BI28))</f>
        <v/>
      </c>
      <c r="BR29">
        <f>BQ29/BN$2</f>
        <v/>
      </c>
      <c r="BU29">
        <f>BU28+10</f>
        <v/>
      </c>
      <c r="BV29">
        <f>BW28</f>
        <v/>
      </c>
      <c r="CC29">
        <f>IF(BW29="", "", (BV29-BW29)*1000/(BU29-BU28))</f>
        <v/>
      </c>
      <c r="CD29">
        <f>CC29/BZ$2</f>
        <v/>
      </c>
      <c r="CG29">
        <f>CG28+10</f>
        <v/>
      </c>
      <c r="CH29">
        <f>CI28</f>
        <v/>
      </c>
      <c r="CO29">
        <f>IF(CI29="", "", (CH29-CI29)*1000/(CG29-CG28))</f>
        <v/>
      </c>
      <c r="CP29">
        <f>CO29/CL$2</f>
        <v/>
      </c>
      <c r="CS29">
        <f>CS28+10</f>
        <v/>
      </c>
      <c r="CT29">
        <f>CU28</f>
        <v/>
      </c>
      <c r="DA29">
        <f>IF(CU29="", "", (CT29-CU29)*1000/(CS29-CS28))</f>
        <v/>
      </c>
      <c r="DB29">
        <f>DA29/CX$2</f>
        <v/>
      </c>
      <c r="DE29">
        <f>DE28+10</f>
        <v/>
      </c>
      <c r="DF29">
        <f>DG28</f>
        <v/>
      </c>
      <c r="DM29">
        <f>IF(DG29="", "", (DF29-DG29)*1000/(DE29-DE28))</f>
        <v/>
      </c>
      <c r="DN29">
        <f>DM29/DJ$2</f>
        <v/>
      </c>
      <c r="DQ29">
        <f>DQ28+10</f>
        <v/>
      </c>
      <c r="DR29">
        <f>DS28</f>
        <v/>
      </c>
      <c r="DY29">
        <f>IF(DS29="", "", (DR29-DS29)*1000/(DQ29-DQ28))</f>
        <v/>
      </c>
      <c r="DZ29">
        <f>DY29/DV$2</f>
        <v/>
      </c>
      <c r="EC29">
        <f>EC28+10</f>
        <v/>
      </c>
      <c r="ED29">
        <f>EE28</f>
        <v/>
      </c>
      <c r="EK29">
        <f>IF(EE29="", "", (ED29-EE29)*1000/(EC29-EC28))</f>
        <v/>
      </c>
      <c r="EL29">
        <f>EK29/EH$2</f>
        <v/>
      </c>
      <c r="EO29">
        <f>EO28+10</f>
        <v/>
      </c>
      <c r="EP29">
        <f>EQ28</f>
        <v/>
      </c>
      <c r="EW29">
        <f>IF(EQ29="", "", (EP29-EQ29)*1000/(EO29-EO28))</f>
        <v/>
      </c>
      <c r="EX29">
        <f>EW29/ET$2</f>
        <v/>
      </c>
      <c r="FA29">
        <f>FA28+10</f>
        <v/>
      </c>
      <c r="FB29">
        <f>FC28</f>
        <v/>
      </c>
      <c r="FI29">
        <f>IF(FC29="", "", (FB29-FC29)*1000/(FA29-FA28))</f>
        <v/>
      </c>
      <c r="FJ29">
        <f>FI29/FF$2</f>
        <v/>
      </c>
      <c r="FM29">
        <f>FM28+10</f>
        <v/>
      </c>
      <c r="FN29">
        <f>FO28</f>
        <v/>
      </c>
      <c r="FU29">
        <f>IF(FO29="", "", (FN29-FO29)*1000/(FM29-FM28))</f>
        <v/>
      </c>
      <c r="FV29">
        <f>FU29/FR$2</f>
        <v/>
      </c>
      <c r="FY29">
        <f>FY28+10</f>
        <v/>
      </c>
      <c r="FZ29">
        <f>GA28</f>
        <v/>
      </c>
      <c r="GG29">
        <f>IF(GA29="", "", (FZ29-GA29)*1000/(FY29-FY28))</f>
        <v/>
      </c>
      <c r="GH29">
        <f>GG29/GD$2</f>
        <v/>
      </c>
      <c r="GK29">
        <f>GK28+10</f>
        <v/>
      </c>
      <c r="GL29">
        <f>GM28</f>
        <v/>
      </c>
      <c r="GS29">
        <f>IF(GM29="", "", (GL29-GM29)*1000/(GK29-GK28))</f>
        <v/>
      </c>
      <c r="GT29">
        <f>GS29/GP$2</f>
        <v/>
      </c>
      <c r="GW29">
        <f>GW28+10</f>
        <v/>
      </c>
      <c r="GX29">
        <f>GY28</f>
        <v/>
      </c>
      <c r="HE29">
        <f>IF(GY29="", "", (GX29-GY29)*1000/(GW29-GW28))</f>
        <v/>
      </c>
      <c r="HF29">
        <f>HE29/HB$2</f>
        <v/>
      </c>
      <c r="HI29">
        <f>HI28+10</f>
        <v/>
      </c>
      <c r="HJ29">
        <f>HK28</f>
        <v/>
      </c>
      <c r="HQ29">
        <f>IF(HK29="", "", (HJ29-HK29)*1000/(HI29-HI28))</f>
        <v/>
      </c>
      <c r="HR29">
        <f>HQ29/HN$2</f>
        <v/>
      </c>
      <c r="HU29">
        <f>HU28+10</f>
        <v/>
      </c>
      <c r="HV29">
        <f>HW28</f>
        <v/>
      </c>
      <c r="IC29">
        <f>IF(HW29="", "", (HV29-HW29)*1000/(HU29-HU28))</f>
        <v/>
      </c>
      <c r="ID29">
        <f>IC29/HZ$2</f>
        <v/>
      </c>
      <c r="IG29">
        <f>IG28+10</f>
        <v/>
      </c>
      <c r="IH29">
        <f>II28</f>
        <v/>
      </c>
      <c r="IO29">
        <f>IF(II29="", "", (IH29-II29)*1000/(IG29-IG28))</f>
        <v/>
      </c>
      <c r="IP29">
        <f>IO29/IL$2</f>
        <v/>
      </c>
      <c r="IS29">
        <f>IS28+10</f>
        <v/>
      </c>
      <c r="IT29">
        <f>IU28</f>
        <v/>
      </c>
      <c r="JA29">
        <f>IF(IU29="", "", (IT29-IU29)*1000/(IS29-IS28))</f>
        <v/>
      </c>
      <c r="JB29">
        <f>JA29/IX$2</f>
        <v/>
      </c>
    </row>
    <row r="30">
      <c r="A30">
        <f>A29+10</f>
        <v/>
      </c>
      <c r="B30">
        <f>C29</f>
        <v/>
      </c>
      <c r="I30">
        <f>IF(C30="", "", (B30-C30)*1000/(A30-A29))</f>
        <v/>
      </c>
      <c r="J30">
        <f>I30/F$2</f>
        <v/>
      </c>
      <c r="M30">
        <f>M29+10</f>
        <v/>
      </c>
      <c r="N30">
        <f>O29</f>
        <v/>
      </c>
      <c r="U30">
        <f>IF(O30="", "", (N30-O30)*1000/(M30-M29))</f>
        <v/>
      </c>
      <c r="V30">
        <f>U30/R$2</f>
        <v/>
      </c>
      <c r="Y30">
        <f>Y29+10</f>
        <v/>
      </c>
      <c r="Z30">
        <f>AA29</f>
        <v/>
      </c>
      <c r="AG30">
        <f>IF(AA30="", "", (Z30-AA30)*1000/(Y30-Y29))</f>
        <v/>
      </c>
      <c r="AH30">
        <f>AG30/AD$2</f>
        <v/>
      </c>
      <c r="AK30">
        <f>AK29+10</f>
        <v/>
      </c>
      <c r="AL30">
        <f>AM29</f>
        <v/>
      </c>
      <c r="AS30">
        <f>IF(AM30="", "", (AL30-AM30)*1000/(AK30-AK29))</f>
        <v/>
      </c>
      <c r="AT30">
        <f>AS30/AP$2</f>
        <v/>
      </c>
      <c r="AW30">
        <f>AW29+10</f>
        <v/>
      </c>
      <c r="AX30">
        <f>AY29</f>
        <v/>
      </c>
      <c r="BE30">
        <f>IF(AY30="", "", (AX30-AY30)*1000/(AW30-AW29))</f>
        <v/>
      </c>
      <c r="BF30">
        <f>BE30/BB$2</f>
        <v/>
      </c>
      <c r="BI30">
        <f>BI29+10</f>
        <v/>
      </c>
      <c r="BJ30">
        <f>BK29</f>
        <v/>
      </c>
      <c r="BQ30">
        <f>IF(BK30="", "", (BJ30-BK30)*1000/(BI30-BI29))</f>
        <v/>
      </c>
      <c r="BR30">
        <f>BQ30/BN$2</f>
        <v/>
      </c>
      <c r="BU30">
        <f>BU29+10</f>
        <v/>
      </c>
      <c r="BV30">
        <f>BW29</f>
        <v/>
      </c>
      <c r="CC30">
        <f>IF(BW30="", "", (BV30-BW30)*1000/(BU30-BU29))</f>
        <v/>
      </c>
      <c r="CD30">
        <f>CC30/BZ$2</f>
        <v/>
      </c>
      <c r="CG30">
        <f>CG29+10</f>
        <v/>
      </c>
      <c r="CH30">
        <f>CI29</f>
        <v/>
      </c>
      <c r="CO30">
        <f>IF(CI30="", "", (CH30-CI30)*1000/(CG30-CG29))</f>
        <v/>
      </c>
      <c r="CP30">
        <f>CO30/CL$2</f>
        <v/>
      </c>
      <c r="CS30">
        <f>CS29+10</f>
        <v/>
      </c>
      <c r="CT30">
        <f>CU29</f>
        <v/>
      </c>
      <c r="DA30">
        <f>IF(CU30="", "", (CT30-CU30)*1000/(CS30-CS29))</f>
        <v/>
      </c>
      <c r="DB30">
        <f>DA30/CX$2</f>
        <v/>
      </c>
      <c r="DE30">
        <f>DE29+10</f>
        <v/>
      </c>
      <c r="DF30">
        <f>DG29</f>
        <v/>
      </c>
      <c r="DM30">
        <f>IF(DG30="", "", (DF30-DG30)*1000/(DE30-DE29))</f>
        <v/>
      </c>
      <c r="DN30">
        <f>DM30/DJ$2</f>
        <v/>
      </c>
      <c r="DQ30">
        <f>DQ29+10</f>
        <v/>
      </c>
      <c r="DR30">
        <f>DS29</f>
        <v/>
      </c>
      <c r="DY30">
        <f>IF(DS30="", "", (DR30-DS30)*1000/(DQ30-DQ29))</f>
        <v/>
      </c>
      <c r="DZ30">
        <f>DY30/DV$2</f>
        <v/>
      </c>
      <c r="EC30">
        <f>EC29+10</f>
        <v/>
      </c>
      <c r="ED30">
        <f>EE29</f>
        <v/>
      </c>
      <c r="EK30">
        <f>IF(EE30="", "", (ED30-EE30)*1000/(EC30-EC29))</f>
        <v/>
      </c>
      <c r="EL30">
        <f>EK30/EH$2</f>
        <v/>
      </c>
      <c r="EO30">
        <f>EO29+10</f>
        <v/>
      </c>
      <c r="EP30">
        <f>EQ29</f>
        <v/>
      </c>
      <c r="EW30">
        <f>IF(EQ30="", "", (EP30-EQ30)*1000/(EO30-EO29))</f>
        <v/>
      </c>
      <c r="EX30">
        <f>EW30/ET$2</f>
        <v/>
      </c>
      <c r="FA30">
        <f>FA29+10</f>
        <v/>
      </c>
      <c r="FB30">
        <f>FC29</f>
        <v/>
      </c>
      <c r="FI30">
        <f>IF(FC30="", "", (FB30-FC30)*1000/(FA30-FA29))</f>
        <v/>
      </c>
      <c r="FJ30">
        <f>FI30/FF$2</f>
        <v/>
      </c>
      <c r="FM30">
        <f>FM29+10</f>
        <v/>
      </c>
      <c r="FN30">
        <f>FO29</f>
        <v/>
      </c>
      <c r="FU30">
        <f>IF(FO30="", "", (FN30-FO30)*1000/(FM30-FM29))</f>
        <v/>
      </c>
      <c r="FV30">
        <f>FU30/FR$2</f>
        <v/>
      </c>
      <c r="FY30">
        <f>FY29+10</f>
        <v/>
      </c>
      <c r="FZ30">
        <f>GA29</f>
        <v/>
      </c>
      <c r="GG30">
        <f>IF(GA30="", "", (FZ30-GA30)*1000/(FY30-FY29))</f>
        <v/>
      </c>
      <c r="GH30">
        <f>GG30/GD$2</f>
        <v/>
      </c>
      <c r="GK30">
        <f>GK29+10</f>
        <v/>
      </c>
      <c r="GL30">
        <f>GM29</f>
        <v/>
      </c>
      <c r="GS30">
        <f>IF(GM30="", "", (GL30-GM30)*1000/(GK30-GK29))</f>
        <v/>
      </c>
      <c r="GT30">
        <f>GS30/GP$2</f>
        <v/>
      </c>
      <c r="GW30">
        <f>GW29+10</f>
        <v/>
      </c>
      <c r="GX30">
        <f>GY29</f>
        <v/>
      </c>
      <c r="HE30">
        <f>IF(GY30="", "", (GX30-GY30)*1000/(GW30-GW29))</f>
        <v/>
      </c>
      <c r="HF30">
        <f>HE30/HB$2</f>
        <v/>
      </c>
      <c r="HI30">
        <f>HI29+10</f>
        <v/>
      </c>
      <c r="HJ30">
        <f>HK29</f>
        <v/>
      </c>
      <c r="HQ30">
        <f>IF(HK30="", "", (HJ30-HK30)*1000/(HI30-HI29))</f>
        <v/>
      </c>
      <c r="HR30">
        <f>HQ30/HN$2</f>
        <v/>
      </c>
      <c r="HU30">
        <f>HU29+10</f>
        <v/>
      </c>
      <c r="HV30">
        <f>HW29</f>
        <v/>
      </c>
      <c r="IC30">
        <f>IF(HW30="", "", (HV30-HW30)*1000/(HU30-HU29))</f>
        <v/>
      </c>
      <c r="ID30">
        <f>IC30/HZ$2</f>
        <v/>
      </c>
      <c r="IG30">
        <f>IG29+10</f>
        <v/>
      </c>
      <c r="IH30">
        <f>II29</f>
        <v/>
      </c>
      <c r="IO30">
        <f>IF(II30="", "", (IH30-II30)*1000/(IG30-IG29))</f>
        <v/>
      </c>
      <c r="IP30">
        <f>IO30/IL$2</f>
        <v/>
      </c>
      <c r="IS30">
        <f>IS29+10</f>
        <v/>
      </c>
      <c r="IT30">
        <f>IU29</f>
        <v/>
      </c>
      <c r="JA30">
        <f>IF(IU30="", "", (IT30-IU30)*1000/(IS30-IS29))</f>
        <v/>
      </c>
      <c r="JB30">
        <f>JA30/IX$2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c r="Y31">
        <f>Y30+10</f>
        <v/>
      </c>
      <c r="Z31">
        <f>AA30</f>
        <v/>
      </c>
      <c r="AG31">
        <f>IF(AA31="", "", (Z31-AA31)*1000/(Y31-Y30))</f>
        <v/>
      </c>
      <c r="AH31">
        <f>AG31/AD$2</f>
        <v/>
      </c>
      <c r="AI31">
        <f>_xlfn.STDEV.P(AG29:AG31)/AVERAGE(AG29:AG31)</f>
        <v/>
      </c>
      <c r="AJ31">
        <f>AVERAGE(AG29:AG31)</f>
        <v/>
      </c>
      <c r="AK31">
        <f>AK30+10</f>
        <v/>
      </c>
      <c r="AL31">
        <f>AM30</f>
        <v/>
      </c>
      <c r="AS31">
        <f>IF(AM31="", "", (AL31-AM31)*1000/(AK31-AK30))</f>
        <v/>
      </c>
      <c r="AT31">
        <f>AS31/AP$2</f>
        <v/>
      </c>
      <c r="AU31">
        <f>_xlfn.STDEV.P(AS29:AS31)/AVERAGE(AS29:AS31)</f>
        <v/>
      </c>
      <c r="AV31">
        <f>AVERAGE(AS29:AS31)</f>
        <v/>
      </c>
      <c r="AW31">
        <f>AW30+10</f>
        <v/>
      </c>
      <c r="AX31">
        <f>AY30</f>
        <v/>
      </c>
      <c r="BE31">
        <f>IF(AY31="", "", (AX31-AY31)*1000/(AW31-AW30))</f>
        <v/>
      </c>
      <c r="BF31">
        <f>BE31/BB$2</f>
        <v/>
      </c>
      <c r="BG31">
        <f>_xlfn.STDEV.P(BE29:BE31)/AVERAGE(BE29:BE31)</f>
        <v/>
      </c>
      <c r="BH31">
        <f>AVERAGE(BE29:BE31)</f>
        <v/>
      </c>
      <c r="BI31">
        <f>BI30+10</f>
        <v/>
      </c>
      <c r="BJ31">
        <f>BK30</f>
        <v/>
      </c>
      <c r="BQ31">
        <f>IF(BK31="", "", (BJ31-BK31)*1000/(BI31-BI30))</f>
        <v/>
      </c>
      <c r="BR31">
        <f>BQ31/BN$2</f>
        <v/>
      </c>
      <c r="BS31">
        <f>_xlfn.STDEV.P(BQ29:BQ31)/AVERAGE(BQ29:BQ31)</f>
        <v/>
      </c>
      <c r="BT31">
        <f>AVERAGE(BQ29:BQ31)</f>
        <v/>
      </c>
      <c r="BU31">
        <f>BU30+10</f>
        <v/>
      </c>
      <c r="BV31">
        <f>BW30</f>
        <v/>
      </c>
      <c r="CC31">
        <f>IF(BW31="", "", (BV31-BW31)*1000/(BU31-BU30))</f>
        <v/>
      </c>
      <c r="CD31">
        <f>CC31/BZ$2</f>
        <v/>
      </c>
      <c r="CE31">
        <f>_xlfn.STDEV.P(CC29:CC31)/AVERAGE(CC29:CC31)</f>
        <v/>
      </c>
      <c r="CF31">
        <f>AVERAGE(CC29:CC31)</f>
        <v/>
      </c>
      <c r="CG31">
        <f>CG30+10</f>
        <v/>
      </c>
      <c r="CH31">
        <f>CI30</f>
        <v/>
      </c>
      <c r="CO31">
        <f>IF(CI31="", "", (CH31-CI31)*1000/(CG31-CG30))</f>
        <v/>
      </c>
      <c r="CP31">
        <f>CO31/CL$2</f>
        <v/>
      </c>
      <c r="CQ31">
        <f>_xlfn.STDEV.P(CO29:CO31)/AVERAGE(CO29:CO31)</f>
        <v/>
      </c>
      <c r="CR31">
        <f>AVERAGE(CO29:CO31)</f>
        <v/>
      </c>
      <c r="CS31">
        <f>CS30+10</f>
        <v/>
      </c>
      <c r="CT31">
        <f>CU30</f>
        <v/>
      </c>
      <c r="DA31">
        <f>IF(CU31="", "", (CT31-CU31)*1000/(CS31-CS30))</f>
        <v/>
      </c>
      <c r="DB31">
        <f>DA31/CX$2</f>
        <v/>
      </c>
      <c r="DC31">
        <f>_xlfn.STDEV.P(DA29:DA31)/AVERAGE(DA29:DA31)</f>
        <v/>
      </c>
      <c r="DD31">
        <f>AVERAGE(DA29:DA31)</f>
        <v/>
      </c>
      <c r="DE31">
        <f>DE30+10</f>
        <v/>
      </c>
      <c r="DF31">
        <f>DG30</f>
        <v/>
      </c>
      <c r="DM31">
        <f>IF(DG31="", "", (DF31-DG31)*1000/(DE31-DE30))</f>
        <v/>
      </c>
      <c r="DN31">
        <f>DM31/DJ$2</f>
        <v/>
      </c>
      <c r="DO31">
        <f>_xlfn.STDEV.P(DM29:DM31)/AVERAGE(DM29:DM31)</f>
        <v/>
      </c>
      <c r="DP31">
        <f>AVERAGE(DM29:DM31)</f>
        <v/>
      </c>
      <c r="DQ31">
        <f>DQ30+10</f>
        <v/>
      </c>
      <c r="DR31">
        <f>DS30</f>
        <v/>
      </c>
      <c r="DY31">
        <f>IF(DS31="", "", (DR31-DS31)*1000/(DQ31-DQ30))</f>
        <v/>
      </c>
      <c r="DZ31">
        <f>DY31/DV$2</f>
        <v/>
      </c>
      <c r="EA31">
        <f>_xlfn.STDEV.P(DY29:DY31)/AVERAGE(DY29:DY31)</f>
        <v/>
      </c>
      <c r="EB31">
        <f>AVERAGE(DY29:DY31)</f>
        <v/>
      </c>
      <c r="EC31">
        <f>EC30+10</f>
        <v/>
      </c>
      <c r="ED31">
        <f>EE30</f>
        <v/>
      </c>
      <c r="EK31">
        <f>IF(EE31="", "", (ED31-EE31)*1000/(EC31-EC30))</f>
        <v/>
      </c>
      <c r="EL31">
        <f>EK31/EH$2</f>
        <v/>
      </c>
      <c r="EM31">
        <f>_xlfn.STDEV.P(EK29:EK31)/AVERAGE(EK29:EK31)</f>
        <v/>
      </c>
      <c r="EN31">
        <f>AVERAGE(EK29:EK31)</f>
        <v/>
      </c>
      <c r="EO31">
        <f>EO30+10</f>
        <v/>
      </c>
      <c r="EP31">
        <f>EQ30</f>
        <v/>
      </c>
      <c r="EW31">
        <f>IF(EQ31="", "", (EP31-EQ31)*1000/(EO31-EO30))</f>
        <v/>
      </c>
      <c r="EX31">
        <f>EW31/ET$2</f>
        <v/>
      </c>
      <c r="EY31">
        <f>_xlfn.STDEV.P(EW29:EW31)/AVERAGE(EW29:EW31)</f>
        <v/>
      </c>
      <c r="EZ31">
        <f>AVERAGE(EW29:EW31)</f>
        <v/>
      </c>
      <c r="FA31">
        <f>FA30+10</f>
        <v/>
      </c>
      <c r="FB31">
        <f>FC30</f>
        <v/>
      </c>
      <c r="FI31">
        <f>IF(FC31="", "", (FB31-FC31)*1000/(FA31-FA30))</f>
        <v/>
      </c>
      <c r="FJ31">
        <f>FI31/FF$2</f>
        <v/>
      </c>
      <c r="FK31">
        <f>_xlfn.STDEV.P(FI29:FI31)/AVERAGE(FI29:FI31)</f>
        <v/>
      </c>
      <c r="FL31">
        <f>AVERAGE(FI29:FI31)</f>
        <v/>
      </c>
      <c r="FM31">
        <f>FM30+10</f>
        <v/>
      </c>
      <c r="FN31">
        <f>FO30</f>
        <v/>
      </c>
      <c r="FU31">
        <f>IF(FO31="", "", (FN31-FO31)*1000/(FM31-FM30))</f>
        <v/>
      </c>
      <c r="FV31">
        <f>FU31/FR$2</f>
        <v/>
      </c>
      <c r="FW31">
        <f>_xlfn.STDEV.P(FU29:FU31)/AVERAGE(FU29:FU31)</f>
        <v/>
      </c>
      <c r="FX31">
        <f>AVERAGE(FU29:FU31)</f>
        <v/>
      </c>
      <c r="FY31">
        <f>FY30+10</f>
        <v/>
      </c>
      <c r="FZ31">
        <f>GA30</f>
        <v/>
      </c>
      <c r="GG31">
        <f>IF(GA31="", "", (FZ31-GA31)*1000/(FY31-FY30))</f>
        <v/>
      </c>
      <c r="GH31">
        <f>GG31/GD$2</f>
        <v/>
      </c>
      <c r="GI31">
        <f>_xlfn.STDEV.P(GG29:GG31)/AVERAGE(GG29:GG31)</f>
        <v/>
      </c>
      <c r="GJ31">
        <f>AVERAGE(GG29:GG31)</f>
        <v/>
      </c>
      <c r="GK31">
        <f>GK30+10</f>
        <v/>
      </c>
      <c r="GL31">
        <f>GM30</f>
        <v/>
      </c>
      <c r="GS31">
        <f>IF(GM31="", "", (GL31-GM31)*1000/(GK31-GK30))</f>
        <v/>
      </c>
      <c r="GT31">
        <f>GS31/GP$2</f>
        <v/>
      </c>
      <c r="GU31">
        <f>_xlfn.STDEV.P(GS29:GS31)/AVERAGE(GS29:GS31)</f>
        <v/>
      </c>
      <c r="GV31">
        <f>AVERAGE(GS29:GS31)</f>
        <v/>
      </c>
      <c r="GW31">
        <f>GW30+10</f>
        <v/>
      </c>
      <c r="GX31">
        <f>GY30</f>
        <v/>
      </c>
      <c r="HE31">
        <f>IF(GY31="", "", (GX31-GY31)*1000/(GW31-GW30))</f>
        <v/>
      </c>
      <c r="HF31">
        <f>HE31/HB$2</f>
        <v/>
      </c>
      <c r="HG31">
        <f>_xlfn.STDEV.P(HE29:HE31)/AVERAGE(HE29:HE31)</f>
        <v/>
      </c>
      <c r="HH31">
        <f>AVERAGE(HE29:HE31)</f>
        <v/>
      </c>
      <c r="HI31">
        <f>HI30+10</f>
        <v/>
      </c>
      <c r="HJ31">
        <f>HK30</f>
        <v/>
      </c>
      <c r="HQ31">
        <f>IF(HK31="", "", (HJ31-HK31)*1000/(HI31-HI30))</f>
        <v/>
      </c>
      <c r="HR31">
        <f>HQ31/HN$2</f>
        <v/>
      </c>
      <c r="HS31">
        <f>_xlfn.STDEV.P(HQ29:HQ31)/AVERAGE(HQ29:HQ31)</f>
        <v/>
      </c>
      <c r="HT31">
        <f>AVERAGE(HQ29:HQ31)</f>
        <v/>
      </c>
      <c r="HU31">
        <f>HU30+10</f>
        <v/>
      </c>
      <c r="HV31">
        <f>HW30</f>
        <v/>
      </c>
      <c r="IC31">
        <f>IF(HW31="", "", (HV31-HW31)*1000/(HU31-HU30))</f>
        <v/>
      </c>
      <c r="ID31">
        <f>IC31/HZ$2</f>
        <v/>
      </c>
      <c r="IE31">
        <f>_xlfn.STDEV.P(IC29:IC31)/AVERAGE(IC29:IC31)</f>
        <v/>
      </c>
      <c r="IF31">
        <f>AVERAGE(IC29:IC31)</f>
        <v/>
      </c>
      <c r="IG31">
        <f>IG30+10</f>
        <v/>
      </c>
      <c r="IH31">
        <f>II30</f>
        <v/>
      </c>
      <c r="IO31">
        <f>IF(II31="", "", (IH31-II31)*1000/(IG31-IG30))</f>
        <v/>
      </c>
      <c r="IP31">
        <f>IO31/IL$2</f>
        <v/>
      </c>
      <c r="IQ31">
        <f>_xlfn.STDEV.P(IO29:IO31)/AVERAGE(IO29:IO31)</f>
        <v/>
      </c>
      <c r="IR31">
        <f>AVERAGE(IO29:IO31)</f>
        <v/>
      </c>
      <c r="IS31">
        <f>IS30+10</f>
        <v/>
      </c>
      <c r="IT31">
        <f>IU30</f>
        <v/>
      </c>
      <c r="JA31">
        <f>IF(IU31="", "", (IT31-IU31)*1000/(IS31-IS30))</f>
        <v/>
      </c>
      <c r="JB31">
        <f>JA31/IX$2</f>
        <v/>
      </c>
      <c r="JC31">
        <f>_xlfn.STDEV.P(JA29:JA31)/AVERAGE(JA29:JA31)</f>
        <v/>
      </c>
      <c r="JD31">
        <f>AVERAGE(JA29:JA31)</f>
        <v/>
      </c>
    </row>
    <row r="32">
      <c r="A32">
        <f>A31+10</f>
        <v/>
      </c>
      <c r="B32">
        <f>C31</f>
        <v/>
      </c>
      <c r="I32">
        <f>IF(C32="", "", (B32-C32)*1000/(A32-A31))</f>
        <v/>
      </c>
      <c r="J32">
        <f>I32/F$2</f>
        <v/>
      </c>
      <c r="M32">
        <f>M31+10</f>
        <v/>
      </c>
      <c r="N32">
        <f>O31</f>
        <v/>
      </c>
      <c r="U32">
        <f>IF(O32="", "", (N32-O32)*1000/(M32-M31))</f>
        <v/>
      </c>
      <c r="V32">
        <f>U32/R$2</f>
        <v/>
      </c>
      <c r="Y32">
        <f>Y31+10</f>
        <v/>
      </c>
      <c r="Z32">
        <f>AA31</f>
        <v/>
      </c>
      <c r="AG32">
        <f>IF(AA32="", "", (Z32-AA32)*1000/(Y32-Y31))</f>
        <v/>
      </c>
      <c r="AH32">
        <f>AG32/AD$2</f>
        <v/>
      </c>
      <c r="AK32">
        <f>AK31+10</f>
        <v/>
      </c>
      <c r="AL32">
        <f>AM31</f>
        <v/>
      </c>
      <c r="AS32">
        <f>IF(AM32="", "", (AL32-AM32)*1000/(AK32-AK31))</f>
        <v/>
      </c>
      <c r="AT32">
        <f>AS32/AP$2</f>
        <v/>
      </c>
      <c r="AW32">
        <f>AW31+10</f>
        <v/>
      </c>
      <c r="AX32">
        <f>AY31</f>
        <v/>
      </c>
      <c r="BE32">
        <f>IF(AY32="", "", (AX32-AY32)*1000/(AW32-AW31))</f>
        <v/>
      </c>
      <c r="BF32">
        <f>BE32/BB$2</f>
        <v/>
      </c>
      <c r="BI32">
        <f>BI31+10</f>
        <v/>
      </c>
      <c r="BJ32">
        <f>BK31</f>
        <v/>
      </c>
      <c r="BQ32">
        <f>IF(BK32="", "", (BJ32-BK32)*1000/(BI32-BI31))</f>
        <v/>
      </c>
      <c r="BR32">
        <f>BQ32/BN$2</f>
        <v/>
      </c>
      <c r="BU32">
        <f>BU31+10</f>
        <v/>
      </c>
      <c r="BV32">
        <f>BW31</f>
        <v/>
      </c>
      <c r="CC32">
        <f>IF(BW32="", "", (BV32-BW32)*1000/(BU32-BU31))</f>
        <v/>
      </c>
      <c r="CD32">
        <f>CC32/BZ$2</f>
        <v/>
      </c>
      <c r="CG32">
        <f>CG31+10</f>
        <v/>
      </c>
      <c r="CH32">
        <f>CI31</f>
        <v/>
      </c>
      <c r="CO32">
        <f>IF(CI32="", "", (CH32-CI32)*1000/(CG32-CG31))</f>
        <v/>
      </c>
      <c r="CP32">
        <f>CO32/CL$2</f>
        <v/>
      </c>
      <c r="CS32">
        <f>CS31+10</f>
        <v/>
      </c>
      <c r="CT32">
        <f>CU31</f>
        <v/>
      </c>
      <c r="DA32">
        <f>IF(CU32="", "", (CT32-CU32)*1000/(CS32-CS31))</f>
        <v/>
      </c>
      <c r="DB32">
        <f>DA32/CX$2</f>
        <v/>
      </c>
      <c r="DE32">
        <f>DE31+10</f>
        <v/>
      </c>
      <c r="DF32">
        <f>DG31</f>
        <v/>
      </c>
      <c r="DM32">
        <f>IF(DG32="", "", (DF32-DG32)*1000/(DE32-DE31))</f>
        <v/>
      </c>
      <c r="DN32">
        <f>DM32/DJ$2</f>
        <v/>
      </c>
      <c r="DQ32">
        <f>DQ31+10</f>
        <v/>
      </c>
      <c r="DR32">
        <f>DS31</f>
        <v/>
      </c>
      <c r="DY32">
        <f>IF(DS32="", "", (DR32-DS32)*1000/(DQ32-DQ31))</f>
        <v/>
      </c>
      <c r="DZ32">
        <f>DY32/DV$2</f>
        <v/>
      </c>
      <c r="EC32">
        <f>EC31+10</f>
        <v/>
      </c>
      <c r="ED32">
        <f>EE31</f>
        <v/>
      </c>
      <c r="EK32">
        <f>IF(EE32="", "", (ED32-EE32)*1000/(EC32-EC31))</f>
        <v/>
      </c>
      <c r="EL32">
        <f>EK32/EH$2</f>
        <v/>
      </c>
      <c r="EO32">
        <f>EO31+10</f>
        <v/>
      </c>
      <c r="EP32">
        <f>EQ31</f>
        <v/>
      </c>
      <c r="EW32">
        <f>IF(EQ32="", "", (EP32-EQ32)*1000/(EO32-EO31))</f>
        <v/>
      </c>
      <c r="EX32">
        <f>EW32/ET$2</f>
        <v/>
      </c>
      <c r="FA32">
        <f>FA31+10</f>
        <v/>
      </c>
      <c r="FB32">
        <f>FC31</f>
        <v/>
      </c>
      <c r="FI32">
        <f>IF(FC32="", "", (FB32-FC32)*1000/(FA32-FA31))</f>
        <v/>
      </c>
      <c r="FJ32">
        <f>FI32/FF$2</f>
        <v/>
      </c>
      <c r="FM32">
        <f>FM31+10</f>
        <v/>
      </c>
      <c r="FN32">
        <f>FO31</f>
        <v/>
      </c>
      <c r="FU32">
        <f>IF(FO32="", "", (FN32-FO32)*1000/(FM32-FM31))</f>
        <v/>
      </c>
      <c r="FV32">
        <f>FU32/FR$2</f>
        <v/>
      </c>
      <c r="FY32">
        <f>FY31+10</f>
        <v/>
      </c>
      <c r="FZ32">
        <f>GA31</f>
        <v/>
      </c>
      <c r="GG32">
        <f>IF(GA32="", "", (FZ32-GA32)*1000/(FY32-FY31))</f>
        <v/>
      </c>
      <c r="GH32">
        <f>GG32/GD$2</f>
        <v/>
      </c>
      <c r="GK32">
        <f>GK31+10</f>
        <v/>
      </c>
      <c r="GL32">
        <f>GM31</f>
        <v/>
      </c>
      <c r="GS32">
        <f>IF(GM32="", "", (GL32-GM32)*1000/(GK32-GK31))</f>
        <v/>
      </c>
      <c r="GT32">
        <f>GS32/GP$2</f>
        <v/>
      </c>
      <c r="GW32">
        <f>GW31+10</f>
        <v/>
      </c>
      <c r="GX32">
        <f>GY31</f>
        <v/>
      </c>
      <c r="HE32">
        <f>IF(GY32="", "", (GX32-GY32)*1000/(GW32-GW31))</f>
        <v/>
      </c>
      <c r="HF32">
        <f>HE32/HB$2</f>
        <v/>
      </c>
      <c r="HI32">
        <f>HI31+10</f>
        <v/>
      </c>
      <c r="HJ32">
        <f>HK31</f>
        <v/>
      </c>
      <c r="HQ32">
        <f>IF(HK32="", "", (HJ32-HK32)*1000/(HI32-HI31))</f>
        <v/>
      </c>
      <c r="HR32">
        <f>HQ32/HN$2</f>
        <v/>
      </c>
      <c r="HU32">
        <f>HU31+10</f>
        <v/>
      </c>
      <c r="HV32">
        <f>HW31</f>
        <v/>
      </c>
      <c r="IC32">
        <f>IF(HW32="", "", (HV32-HW32)*1000/(HU32-HU31))</f>
        <v/>
      </c>
      <c r="ID32">
        <f>IC32/HZ$2</f>
        <v/>
      </c>
      <c r="IG32">
        <f>IG31+10</f>
        <v/>
      </c>
      <c r="IH32">
        <f>II31</f>
        <v/>
      </c>
      <c r="IO32">
        <f>IF(II32="", "", (IH32-II32)*1000/(IG32-IG31))</f>
        <v/>
      </c>
      <c r="IP32">
        <f>IO32/IL$2</f>
        <v/>
      </c>
      <c r="IS32">
        <f>IS31+10</f>
        <v/>
      </c>
      <c r="IT32">
        <f>IU31</f>
        <v/>
      </c>
      <c r="JA32">
        <f>IF(IU32="", "", (IT32-IU32)*1000/(IS32-IS31))</f>
        <v/>
      </c>
      <c r="JB32">
        <f>JA32/IX$2</f>
        <v/>
      </c>
    </row>
    <row r="33">
      <c r="A33">
        <f>A32+10</f>
        <v/>
      </c>
      <c r="B33">
        <f>C32</f>
        <v/>
      </c>
      <c r="I33">
        <f>IF(C33="", "", (B33-C33)*1000/(A33-A32))</f>
        <v/>
      </c>
      <c r="J33">
        <f>I33/F$2</f>
        <v/>
      </c>
      <c r="M33">
        <f>M32+10</f>
        <v/>
      </c>
      <c r="N33">
        <f>O32</f>
        <v/>
      </c>
      <c r="U33">
        <f>IF(O33="", "", (N33-O33)*1000/(M33-M32))</f>
        <v/>
      </c>
      <c r="V33">
        <f>U33/R$2</f>
        <v/>
      </c>
      <c r="Y33">
        <f>Y32+10</f>
        <v/>
      </c>
      <c r="Z33">
        <f>AA32</f>
        <v/>
      </c>
      <c r="AG33">
        <f>IF(AA33="", "", (Z33-AA33)*1000/(Y33-Y32))</f>
        <v/>
      </c>
      <c r="AH33">
        <f>AG33/AD$2</f>
        <v/>
      </c>
      <c r="AK33">
        <f>AK32+10</f>
        <v/>
      </c>
      <c r="AL33">
        <f>AM32</f>
        <v/>
      </c>
      <c r="AS33">
        <f>IF(AM33="", "", (AL33-AM33)*1000/(AK33-AK32))</f>
        <v/>
      </c>
      <c r="AT33">
        <f>AS33/AP$2</f>
        <v/>
      </c>
      <c r="AW33">
        <f>AW32+10</f>
        <v/>
      </c>
      <c r="AX33">
        <f>AY32</f>
        <v/>
      </c>
      <c r="BE33">
        <f>IF(AY33="", "", (AX33-AY33)*1000/(AW33-AW32))</f>
        <v/>
      </c>
      <c r="BF33">
        <f>BE33/BB$2</f>
        <v/>
      </c>
      <c r="BI33">
        <f>BI32+10</f>
        <v/>
      </c>
      <c r="BJ33">
        <f>BK32</f>
        <v/>
      </c>
      <c r="BQ33">
        <f>IF(BK33="", "", (BJ33-BK33)*1000/(BI33-BI32))</f>
        <v/>
      </c>
      <c r="BR33">
        <f>BQ33/BN$2</f>
        <v/>
      </c>
      <c r="BU33">
        <f>BU32+10</f>
        <v/>
      </c>
      <c r="BV33">
        <f>BW32</f>
        <v/>
      </c>
      <c r="CC33">
        <f>IF(BW33="", "", (BV33-BW33)*1000/(BU33-BU32))</f>
        <v/>
      </c>
      <c r="CD33">
        <f>CC33/BZ$2</f>
        <v/>
      </c>
      <c r="CG33">
        <f>CG32+10</f>
        <v/>
      </c>
      <c r="CH33">
        <f>CI32</f>
        <v/>
      </c>
      <c r="CO33">
        <f>IF(CI33="", "", (CH33-CI33)*1000/(CG33-CG32))</f>
        <v/>
      </c>
      <c r="CP33">
        <f>CO33/CL$2</f>
        <v/>
      </c>
      <c r="CS33">
        <f>CS32+10</f>
        <v/>
      </c>
      <c r="CT33">
        <f>CU32</f>
        <v/>
      </c>
      <c r="DA33">
        <f>IF(CU33="", "", (CT33-CU33)*1000/(CS33-CS32))</f>
        <v/>
      </c>
      <c r="DB33">
        <f>DA33/CX$2</f>
        <v/>
      </c>
      <c r="DE33">
        <f>DE32+10</f>
        <v/>
      </c>
      <c r="DF33">
        <f>DG32</f>
        <v/>
      </c>
      <c r="DM33">
        <f>IF(DG33="", "", (DF33-DG33)*1000/(DE33-DE32))</f>
        <v/>
      </c>
      <c r="DN33">
        <f>DM33/DJ$2</f>
        <v/>
      </c>
      <c r="DQ33">
        <f>DQ32+10</f>
        <v/>
      </c>
      <c r="DR33">
        <f>DS32</f>
        <v/>
      </c>
      <c r="DY33">
        <f>IF(DS33="", "", (DR33-DS33)*1000/(DQ33-DQ32))</f>
        <v/>
      </c>
      <c r="DZ33">
        <f>DY33/DV$2</f>
        <v/>
      </c>
      <c r="EC33">
        <f>EC32+10</f>
        <v/>
      </c>
      <c r="ED33">
        <f>EE32</f>
        <v/>
      </c>
      <c r="EK33">
        <f>IF(EE33="", "", (ED33-EE33)*1000/(EC33-EC32))</f>
        <v/>
      </c>
      <c r="EL33">
        <f>EK33/EH$2</f>
        <v/>
      </c>
      <c r="EO33">
        <f>EO32+10</f>
        <v/>
      </c>
      <c r="EP33">
        <f>EQ32</f>
        <v/>
      </c>
      <c r="EW33">
        <f>IF(EQ33="", "", (EP33-EQ33)*1000/(EO33-EO32))</f>
        <v/>
      </c>
      <c r="EX33">
        <f>EW33/ET$2</f>
        <v/>
      </c>
      <c r="FA33">
        <f>FA32+10</f>
        <v/>
      </c>
      <c r="FB33">
        <f>FC32</f>
        <v/>
      </c>
      <c r="FI33">
        <f>IF(FC33="", "", (FB33-FC33)*1000/(FA33-FA32))</f>
        <v/>
      </c>
      <c r="FJ33">
        <f>FI33/FF$2</f>
        <v/>
      </c>
      <c r="FM33">
        <f>FM32+10</f>
        <v/>
      </c>
      <c r="FN33">
        <f>FO32</f>
        <v/>
      </c>
      <c r="FU33">
        <f>IF(FO33="", "", (FN33-FO33)*1000/(FM33-FM32))</f>
        <v/>
      </c>
      <c r="FV33">
        <f>FU33/FR$2</f>
        <v/>
      </c>
      <c r="FY33">
        <f>FY32+10</f>
        <v/>
      </c>
      <c r="FZ33">
        <f>GA32</f>
        <v/>
      </c>
      <c r="GG33">
        <f>IF(GA33="", "", (FZ33-GA33)*1000/(FY33-FY32))</f>
        <v/>
      </c>
      <c r="GH33">
        <f>GG33/GD$2</f>
        <v/>
      </c>
      <c r="GK33">
        <f>GK32+10</f>
        <v/>
      </c>
      <c r="GL33">
        <f>GM32</f>
        <v/>
      </c>
      <c r="GS33">
        <f>IF(GM33="", "", (GL33-GM33)*1000/(GK33-GK32))</f>
        <v/>
      </c>
      <c r="GT33">
        <f>GS33/GP$2</f>
        <v/>
      </c>
      <c r="GW33">
        <f>GW32+10</f>
        <v/>
      </c>
      <c r="GX33">
        <f>GY32</f>
        <v/>
      </c>
      <c r="HE33">
        <f>IF(GY33="", "", (GX33-GY33)*1000/(GW33-GW32))</f>
        <v/>
      </c>
      <c r="HF33">
        <f>HE33/HB$2</f>
        <v/>
      </c>
      <c r="HI33">
        <f>HI32+10</f>
        <v/>
      </c>
      <c r="HJ33">
        <f>HK32</f>
        <v/>
      </c>
      <c r="HQ33">
        <f>IF(HK33="", "", (HJ33-HK33)*1000/(HI33-HI32))</f>
        <v/>
      </c>
      <c r="HR33">
        <f>HQ33/HN$2</f>
        <v/>
      </c>
      <c r="HU33">
        <f>HU32+10</f>
        <v/>
      </c>
      <c r="HV33">
        <f>HW32</f>
        <v/>
      </c>
      <c r="IC33">
        <f>IF(HW33="", "", (HV33-HW33)*1000/(HU33-HU32))</f>
        <v/>
      </c>
      <c r="ID33">
        <f>IC33/HZ$2</f>
        <v/>
      </c>
      <c r="IG33">
        <f>IG32+10</f>
        <v/>
      </c>
      <c r="IH33">
        <f>II32</f>
        <v/>
      </c>
      <c r="IO33">
        <f>IF(II33="", "", (IH33-II33)*1000/(IG33-IG32))</f>
        <v/>
      </c>
      <c r="IP33">
        <f>IO33/IL$2</f>
        <v/>
      </c>
      <c r="IS33">
        <f>IS32+10</f>
        <v/>
      </c>
      <c r="IT33">
        <f>IU32</f>
        <v/>
      </c>
      <c r="JA33">
        <f>IF(IU33="", "", (IT33-IU33)*1000/(IS33-IS32))</f>
        <v/>
      </c>
      <c r="JB33">
        <f>JA33/IX$2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c r="Y34">
        <f>Y33+10</f>
        <v/>
      </c>
      <c r="Z34">
        <f>AA33</f>
        <v/>
      </c>
      <c r="AG34">
        <f>IF(AA34="", "", (Z34-AA34)*1000/(Y34-Y33))</f>
        <v/>
      </c>
      <c r="AH34">
        <f>AG34/AD$2</f>
        <v/>
      </c>
      <c r="AI34">
        <f>_xlfn.STDEV.P(AG32:AG34)/AVERAGE(AG32:AG34)</f>
        <v/>
      </c>
      <c r="AJ34">
        <f>AVERAGE(AG32:AG34)</f>
        <v/>
      </c>
      <c r="AK34">
        <f>AK33+10</f>
        <v/>
      </c>
      <c r="AL34">
        <f>AM33</f>
        <v/>
      </c>
      <c r="AS34">
        <f>IF(AM34="", "", (AL34-AM34)*1000/(AK34-AK33))</f>
        <v/>
      </c>
      <c r="AT34">
        <f>AS34/AP$2</f>
        <v/>
      </c>
      <c r="AU34">
        <f>_xlfn.STDEV.P(AS32:AS34)/AVERAGE(AS32:AS34)</f>
        <v/>
      </c>
      <c r="AV34">
        <f>AVERAGE(AS32:AS34)</f>
        <v/>
      </c>
      <c r="AW34">
        <f>AW33+10</f>
        <v/>
      </c>
      <c r="AX34">
        <f>AY33</f>
        <v/>
      </c>
      <c r="BE34">
        <f>IF(AY34="", "", (AX34-AY34)*1000/(AW34-AW33))</f>
        <v/>
      </c>
      <c r="BF34">
        <f>BE34/BB$2</f>
        <v/>
      </c>
      <c r="BG34">
        <f>_xlfn.STDEV.P(BE32:BE34)/AVERAGE(BE32:BE34)</f>
        <v/>
      </c>
      <c r="BH34">
        <f>AVERAGE(BE32:BE34)</f>
        <v/>
      </c>
      <c r="BI34">
        <f>BI33+10</f>
        <v/>
      </c>
      <c r="BJ34">
        <f>BK33</f>
        <v/>
      </c>
      <c r="BQ34">
        <f>IF(BK34="", "", (BJ34-BK34)*1000/(BI34-BI33))</f>
        <v/>
      </c>
      <c r="BR34">
        <f>BQ34/BN$2</f>
        <v/>
      </c>
      <c r="BS34">
        <f>_xlfn.STDEV.P(BQ32:BQ34)/AVERAGE(BQ32:BQ34)</f>
        <v/>
      </c>
      <c r="BT34">
        <f>AVERAGE(BQ32:BQ34)</f>
        <v/>
      </c>
      <c r="BU34">
        <f>BU33+10</f>
        <v/>
      </c>
      <c r="BV34">
        <f>BW33</f>
        <v/>
      </c>
      <c r="CC34">
        <f>IF(BW34="", "", (BV34-BW34)*1000/(BU34-BU33))</f>
        <v/>
      </c>
      <c r="CD34">
        <f>CC34/BZ$2</f>
        <v/>
      </c>
      <c r="CE34">
        <f>_xlfn.STDEV.P(CC32:CC34)/AVERAGE(CC32:CC34)</f>
        <v/>
      </c>
      <c r="CF34">
        <f>AVERAGE(CC32:CC34)</f>
        <v/>
      </c>
      <c r="CG34">
        <f>CG33+10</f>
        <v/>
      </c>
      <c r="CH34">
        <f>CI33</f>
        <v/>
      </c>
      <c r="CO34">
        <f>IF(CI34="", "", (CH34-CI34)*1000/(CG34-CG33))</f>
        <v/>
      </c>
      <c r="CP34">
        <f>CO34/CL$2</f>
        <v/>
      </c>
      <c r="CQ34">
        <f>_xlfn.STDEV.P(CO32:CO34)/AVERAGE(CO32:CO34)</f>
        <v/>
      </c>
      <c r="CR34">
        <f>AVERAGE(CO32:CO34)</f>
        <v/>
      </c>
      <c r="CS34">
        <f>CS33+10</f>
        <v/>
      </c>
      <c r="CT34">
        <f>CU33</f>
        <v/>
      </c>
      <c r="DA34">
        <f>IF(CU34="", "", (CT34-CU34)*1000/(CS34-CS33))</f>
        <v/>
      </c>
      <c r="DB34">
        <f>DA34/CX$2</f>
        <v/>
      </c>
      <c r="DC34">
        <f>_xlfn.STDEV.P(DA32:DA34)/AVERAGE(DA32:DA34)</f>
        <v/>
      </c>
      <c r="DD34">
        <f>AVERAGE(DA32:DA34)</f>
        <v/>
      </c>
      <c r="DE34">
        <f>DE33+10</f>
        <v/>
      </c>
      <c r="DF34">
        <f>DG33</f>
        <v/>
      </c>
      <c r="DM34">
        <f>IF(DG34="", "", (DF34-DG34)*1000/(DE34-DE33))</f>
        <v/>
      </c>
      <c r="DN34">
        <f>DM34/DJ$2</f>
        <v/>
      </c>
      <c r="DO34">
        <f>_xlfn.STDEV.P(DM32:DM34)/AVERAGE(DM32:DM34)</f>
        <v/>
      </c>
      <c r="DP34">
        <f>AVERAGE(DM32:DM34)</f>
        <v/>
      </c>
      <c r="DQ34">
        <f>DQ33+10</f>
        <v/>
      </c>
      <c r="DR34">
        <f>DS33</f>
        <v/>
      </c>
      <c r="DY34">
        <f>IF(DS34="", "", (DR34-DS34)*1000/(DQ34-DQ33))</f>
        <v/>
      </c>
      <c r="DZ34">
        <f>DY34/DV$2</f>
        <v/>
      </c>
      <c r="EA34">
        <f>_xlfn.STDEV.P(DY32:DY34)/AVERAGE(DY32:DY34)</f>
        <v/>
      </c>
      <c r="EB34">
        <f>AVERAGE(DY32:DY34)</f>
        <v/>
      </c>
      <c r="EC34">
        <f>EC33+10</f>
        <v/>
      </c>
      <c r="ED34">
        <f>EE33</f>
        <v/>
      </c>
      <c r="EK34">
        <f>IF(EE34="", "", (ED34-EE34)*1000/(EC34-EC33))</f>
        <v/>
      </c>
      <c r="EL34">
        <f>EK34/EH$2</f>
        <v/>
      </c>
      <c r="EM34">
        <f>_xlfn.STDEV.P(EK32:EK34)/AVERAGE(EK32:EK34)</f>
        <v/>
      </c>
      <c r="EN34">
        <f>AVERAGE(EK32:EK34)</f>
        <v/>
      </c>
      <c r="EO34">
        <f>EO33+10</f>
        <v/>
      </c>
      <c r="EP34">
        <f>EQ33</f>
        <v/>
      </c>
      <c r="EW34">
        <f>IF(EQ34="", "", (EP34-EQ34)*1000/(EO34-EO33))</f>
        <v/>
      </c>
      <c r="EX34">
        <f>EW34/ET$2</f>
        <v/>
      </c>
      <c r="EY34">
        <f>_xlfn.STDEV.P(EW32:EW34)/AVERAGE(EW32:EW34)</f>
        <v/>
      </c>
      <c r="EZ34">
        <f>AVERAGE(EW32:EW34)</f>
        <v/>
      </c>
      <c r="FA34">
        <f>FA33+10</f>
        <v/>
      </c>
      <c r="FB34">
        <f>FC33</f>
        <v/>
      </c>
      <c r="FI34">
        <f>IF(FC34="", "", (FB34-FC34)*1000/(FA34-FA33))</f>
        <v/>
      </c>
      <c r="FJ34">
        <f>FI34/FF$2</f>
        <v/>
      </c>
      <c r="FK34">
        <f>_xlfn.STDEV.P(FI32:FI34)/AVERAGE(FI32:FI34)</f>
        <v/>
      </c>
      <c r="FL34">
        <f>AVERAGE(FI32:FI34)</f>
        <v/>
      </c>
      <c r="FM34">
        <f>FM33+10</f>
        <v/>
      </c>
      <c r="FN34">
        <f>FO33</f>
        <v/>
      </c>
      <c r="FU34">
        <f>IF(FO34="", "", (FN34-FO34)*1000/(FM34-FM33))</f>
        <v/>
      </c>
      <c r="FV34">
        <f>FU34/FR$2</f>
        <v/>
      </c>
      <c r="FW34">
        <f>_xlfn.STDEV.P(FU32:FU34)/AVERAGE(FU32:FU34)</f>
        <v/>
      </c>
      <c r="FX34">
        <f>AVERAGE(FU32:FU34)</f>
        <v/>
      </c>
      <c r="FY34">
        <f>FY33+10</f>
        <v/>
      </c>
      <c r="FZ34">
        <f>GA33</f>
        <v/>
      </c>
      <c r="GG34">
        <f>IF(GA34="", "", (FZ34-GA34)*1000/(FY34-FY33))</f>
        <v/>
      </c>
      <c r="GH34">
        <f>GG34/GD$2</f>
        <v/>
      </c>
      <c r="GI34">
        <f>_xlfn.STDEV.P(GG32:GG34)/AVERAGE(GG32:GG34)</f>
        <v/>
      </c>
      <c r="GJ34">
        <f>AVERAGE(GG32:GG34)</f>
        <v/>
      </c>
      <c r="GK34">
        <f>GK33+10</f>
        <v/>
      </c>
      <c r="GL34">
        <f>GM33</f>
        <v/>
      </c>
      <c r="GS34">
        <f>IF(GM34="", "", (GL34-GM34)*1000/(GK34-GK33))</f>
        <v/>
      </c>
      <c r="GT34">
        <f>GS34/GP$2</f>
        <v/>
      </c>
      <c r="GU34">
        <f>_xlfn.STDEV.P(GS32:GS34)/AVERAGE(GS32:GS34)</f>
        <v/>
      </c>
      <c r="GV34">
        <f>AVERAGE(GS32:GS34)</f>
        <v/>
      </c>
      <c r="GW34">
        <f>GW33+10</f>
        <v/>
      </c>
      <c r="GX34">
        <f>GY33</f>
        <v/>
      </c>
      <c r="HE34">
        <f>IF(GY34="", "", (GX34-GY34)*1000/(GW34-GW33))</f>
        <v/>
      </c>
      <c r="HF34">
        <f>HE34/HB$2</f>
        <v/>
      </c>
      <c r="HG34">
        <f>_xlfn.STDEV.P(HE32:HE34)/AVERAGE(HE32:HE34)</f>
        <v/>
      </c>
      <c r="HH34">
        <f>AVERAGE(HE32:HE34)</f>
        <v/>
      </c>
      <c r="HI34">
        <f>HI33+10</f>
        <v/>
      </c>
      <c r="HJ34">
        <f>HK33</f>
        <v/>
      </c>
      <c r="HQ34">
        <f>IF(HK34="", "", (HJ34-HK34)*1000/(HI34-HI33))</f>
        <v/>
      </c>
      <c r="HR34">
        <f>HQ34/HN$2</f>
        <v/>
      </c>
      <c r="HS34">
        <f>_xlfn.STDEV.P(HQ32:HQ34)/AVERAGE(HQ32:HQ34)</f>
        <v/>
      </c>
      <c r="HT34">
        <f>AVERAGE(HQ32:HQ34)</f>
        <v/>
      </c>
      <c r="HU34">
        <f>HU33+10</f>
        <v/>
      </c>
      <c r="HV34">
        <f>HW33</f>
        <v/>
      </c>
      <c r="IC34">
        <f>IF(HW34="", "", (HV34-HW34)*1000/(HU34-HU33))</f>
        <v/>
      </c>
      <c r="ID34">
        <f>IC34/HZ$2</f>
        <v/>
      </c>
      <c r="IE34">
        <f>_xlfn.STDEV.P(IC32:IC34)/AVERAGE(IC32:IC34)</f>
        <v/>
      </c>
      <c r="IF34">
        <f>AVERAGE(IC32:IC34)</f>
        <v/>
      </c>
      <c r="IG34">
        <f>IG33+10</f>
        <v/>
      </c>
      <c r="IH34">
        <f>II33</f>
        <v/>
      </c>
      <c r="IO34">
        <f>IF(II34="", "", (IH34-II34)*1000/(IG34-IG33))</f>
        <v/>
      </c>
      <c r="IP34">
        <f>IO34/IL$2</f>
        <v/>
      </c>
      <c r="IQ34">
        <f>_xlfn.STDEV.P(IO32:IO34)/AVERAGE(IO32:IO34)</f>
        <v/>
      </c>
      <c r="IR34">
        <f>AVERAGE(IO32:IO34)</f>
        <v/>
      </c>
      <c r="IS34">
        <f>IS33+10</f>
        <v/>
      </c>
      <c r="IT34">
        <f>IU33</f>
        <v/>
      </c>
      <c r="JA34">
        <f>IF(IU34="", "", (IT34-IU34)*1000/(IS34-IS33))</f>
        <v/>
      </c>
      <c r="JB34">
        <f>JA34/IX$2</f>
        <v/>
      </c>
      <c r="JC34">
        <f>_xlfn.STDEV.P(JA32:JA34)/AVERAGE(JA32:JA34)</f>
        <v/>
      </c>
      <c r="JD34">
        <f>AVERAGE(JA32:JA34)</f>
        <v/>
      </c>
    </row>
    <row r="35">
      <c r="A35">
        <f>A34+10</f>
        <v/>
      </c>
      <c r="B35">
        <f>C34</f>
        <v/>
      </c>
      <c r="I35">
        <f>IF(C35="", "", (B35-C35)*1000/(A35-A34))</f>
        <v/>
      </c>
      <c r="J35">
        <f>I35/F$2</f>
        <v/>
      </c>
      <c r="M35">
        <f>M34+10</f>
        <v/>
      </c>
      <c r="N35">
        <f>O34</f>
        <v/>
      </c>
      <c r="U35">
        <f>IF(O35="", "", (N35-O35)*1000/(M35-M34))</f>
        <v/>
      </c>
      <c r="V35">
        <f>U35/R$2</f>
        <v/>
      </c>
      <c r="Y35">
        <f>Y34+10</f>
        <v/>
      </c>
      <c r="Z35">
        <f>AA34</f>
        <v/>
      </c>
      <c r="AG35">
        <f>IF(AA35="", "", (Z35-AA35)*1000/(Y35-Y34))</f>
        <v/>
      </c>
      <c r="AH35">
        <f>AG35/AD$2</f>
        <v/>
      </c>
      <c r="AK35">
        <f>AK34+10</f>
        <v/>
      </c>
      <c r="AL35">
        <f>AM34</f>
        <v/>
      </c>
      <c r="AS35">
        <f>IF(AM35="", "", (AL35-AM35)*1000/(AK35-AK34))</f>
        <v/>
      </c>
      <c r="AT35">
        <f>AS35/AP$2</f>
        <v/>
      </c>
      <c r="AW35">
        <f>AW34+10</f>
        <v/>
      </c>
      <c r="AX35">
        <f>AY34</f>
        <v/>
      </c>
      <c r="BE35">
        <f>IF(AY35="", "", (AX35-AY35)*1000/(AW35-AW34))</f>
        <v/>
      </c>
      <c r="BF35">
        <f>BE35/BB$2</f>
        <v/>
      </c>
      <c r="BI35">
        <f>BI34+10</f>
        <v/>
      </c>
      <c r="BJ35">
        <f>BK34</f>
        <v/>
      </c>
      <c r="BQ35">
        <f>IF(BK35="", "", (BJ35-BK35)*1000/(BI35-BI34))</f>
        <v/>
      </c>
      <c r="BR35">
        <f>BQ35/BN$2</f>
        <v/>
      </c>
      <c r="BU35">
        <f>BU34+10</f>
        <v/>
      </c>
      <c r="BV35">
        <f>BW34</f>
        <v/>
      </c>
      <c r="CC35">
        <f>IF(BW35="", "", (BV35-BW35)*1000/(BU35-BU34))</f>
        <v/>
      </c>
      <c r="CD35">
        <f>CC35/BZ$2</f>
        <v/>
      </c>
      <c r="CG35">
        <f>CG34+10</f>
        <v/>
      </c>
      <c r="CH35">
        <f>CI34</f>
        <v/>
      </c>
      <c r="CO35">
        <f>IF(CI35="", "", (CH35-CI35)*1000/(CG35-CG34))</f>
        <v/>
      </c>
      <c r="CP35">
        <f>CO35/CL$2</f>
        <v/>
      </c>
      <c r="CS35">
        <f>CS34+10</f>
        <v/>
      </c>
      <c r="CT35">
        <f>CU34</f>
        <v/>
      </c>
      <c r="DA35">
        <f>IF(CU35="", "", (CT35-CU35)*1000/(CS35-CS34))</f>
        <v/>
      </c>
      <c r="DB35">
        <f>DA35/CX$2</f>
        <v/>
      </c>
      <c r="DE35">
        <f>DE34+10</f>
        <v/>
      </c>
      <c r="DF35">
        <f>DG34</f>
        <v/>
      </c>
      <c r="DM35">
        <f>IF(DG35="", "", (DF35-DG35)*1000/(DE35-DE34))</f>
        <v/>
      </c>
      <c r="DN35">
        <f>DM35/DJ$2</f>
        <v/>
      </c>
      <c r="DQ35">
        <f>DQ34+10</f>
        <v/>
      </c>
      <c r="DR35">
        <f>DS34</f>
        <v/>
      </c>
      <c r="DY35">
        <f>IF(DS35="", "", (DR35-DS35)*1000/(DQ35-DQ34))</f>
        <v/>
      </c>
      <c r="DZ35">
        <f>DY35/DV$2</f>
        <v/>
      </c>
      <c r="EC35">
        <f>EC34+10</f>
        <v/>
      </c>
      <c r="ED35">
        <f>EE34</f>
        <v/>
      </c>
      <c r="EK35">
        <f>IF(EE35="", "", (ED35-EE35)*1000/(EC35-EC34))</f>
        <v/>
      </c>
      <c r="EL35">
        <f>EK35/EH$2</f>
        <v/>
      </c>
      <c r="EO35">
        <f>EO34+10</f>
        <v/>
      </c>
      <c r="EP35">
        <f>EQ34</f>
        <v/>
      </c>
      <c r="EW35">
        <f>IF(EQ35="", "", (EP35-EQ35)*1000/(EO35-EO34))</f>
        <v/>
      </c>
      <c r="EX35">
        <f>EW35/ET$2</f>
        <v/>
      </c>
      <c r="FA35">
        <f>FA34+10</f>
        <v/>
      </c>
      <c r="FB35">
        <f>FC34</f>
        <v/>
      </c>
      <c r="FI35">
        <f>IF(FC35="", "", (FB35-FC35)*1000/(FA35-FA34))</f>
        <v/>
      </c>
      <c r="FJ35">
        <f>FI35/FF$2</f>
        <v/>
      </c>
      <c r="FM35">
        <f>FM34+10</f>
        <v/>
      </c>
      <c r="FN35">
        <f>FO34</f>
        <v/>
      </c>
      <c r="FU35">
        <f>IF(FO35="", "", (FN35-FO35)*1000/(FM35-FM34))</f>
        <v/>
      </c>
      <c r="FV35">
        <f>FU35/FR$2</f>
        <v/>
      </c>
      <c r="FY35">
        <f>FY34+10</f>
        <v/>
      </c>
      <c r="FZ35">
        <f>GA34</f>
        <v/>
      </c>
      <c r="GG35">
        <f>IF(GA35="", "", (FZ35-GA35)*1000/(FY35-FY34))</f>
        <v/>
      </c>
      <c r="GH35">
        <f>GG35/GD$2</f>
        <v/>
      </c>
      <c r="GK35">
        <f>GK34+10</f>
        <v/>
      </c>
      <c r="GL35">
        <f>GM34</f>
        <v/>
      </c>
      <c r="GS35">
        <f>IF(GM35="", "", (GL35-GM35)*1000/(GK35-GK34))</f>
        <v/>
      </c>
      <c r="GT35">
        <f>GS35/GP$2</f>
        <v/>
      </c>
      <c r="GW35">
        <f>GW34+10</f>
        <v/>
      </c>
      <c r="GX35">
        <f>GY34</f>
        <v/>
      </c>
      <c r="HE35">
        <f>IF(GY35="", "", (GX35-GY35)*1000/(GW35-GW34))</f>
        <v/>
      </c>
      <c r="HF35">
        <f>HE35/HB$2</f>
        <v/>
      </c>
      <c r="HI35">
        <f>HI34+10</f>
        <v/>
      </c>
      <c r="HJ35">
        <f>HK34</f>
        <v/>
      </c>
      <c r="HQ35">
        <f>IF(HK35="", "", (HJ35-HK35)*1000/(HI35-HI34))</f>
        <v/>
      </c>
      <c r="HR35">
        <f>HQ35/HN$2</f>
        <v/>
      </c>
      <c r="HU35">
        <f>HU34+10</f>
        <v/>
      </c>
      <c r="HV35">
        <f>HW34</f>
        <v/>
      </c>
      <c r="IC35">
        <f>IF(HW35="", "", (HV35-HW35)*1000/(HU35-HU34))</f>
        <v/>
      </c>
      <c r="ID35">
        <f>IC35/HZ$2</f>
        <v/>
      </c>
      <c r="IG35">
        <f>IG34+10</f>
        <v/>
      </c>
      <c r="IH35">
        <f>II34</f>
        <v/>
      </c>
      <c r="IO35">
        <f>IF(II35="", "", (IH35-II35)*1000/(IG35-IG34))</f>
        <v/>
      </c>
      <c r="IP35">
        <f>IO35/IL$2</f>
        <v/>
      </c>
      <c r="IS35">
        <f>IS34+10</f>
        <v/>
      </c>
      <c r="IT35">
        <f>IU34</f>
        <v/>
      </c>
      <c r="JA35">
        <f>IF(IU35="", "", (IT35-IU35)*1000/(IS35-IS34))</f>
        <v/>
      </c>
      <c r="JB35">
        <f>JA35/IX$2</f>
        <v/>
      </c>
    </row>
    <row r="36">
      <c r="A36">
        <f>A35+10</f>
        <v/>
      </c>
      <c r="B36">
        <f>C35</f>
        <v/>
      </c>
      <c r="I36">
        <f>IF(C36="", "", (B36-C36)*1000/(A36-A35))</f>
        <v/>
      </c>
      <c r="J36">
        <f>I36/F$2</f>
        <v/>
      </c>
      <c r="M36">
        <f>M35+10</f>
        <v/>
      </c>
      <c r="N36">
        <f>O35</f>
        <v/>
      </c>
      <c r="U36">
        <f>IF(O36="", "", (N36-O36)*1000/(M36-M35))</f>
        <v/>
      </c>
      <c r="V36">
        <f>U36/R$2</f>
        <v/>
      </c>
      <c r="Y36">
        <f>Y35+10</f>
        <v/>
      </c>
      <c r="Z36">
        <f>AA35</f>
        <v/>
      </c>
      <c r="AG36">
        <f>IF(AA36="", "", (Z36-AA36)*1000/(Y36-Y35))</f>
        <v/>
      </c>
      <c r="AH36">
        <f>AG36/AD$2</f>
        <v/>
      </c>
      <c r="AK36">
        <f>AK35+10</f>
        <v/>
      </c>
      <c r="AL36">
        <f>AM35</f>
        <v/>
      </c>
      <c r="AS36">
        <f>IF(AM36="", "", (AL36-AM36)*1000/(AK36-AK35))</f>
        <v/>
      </c>
      <c r="AT36">
        <f>AS36/AP$2</f>
        <v/>
      </c>
      <c r="AW36">
        <f>AW35+10</f>
        <v/>
      </c>
      <c r="AX36">
        <f>AY35</f>
        <v/>
      </c>
      <c r="BE36">
        <f>IF(AY36="", "", (AX36-AY36)*1000/(AW36-AW35))</f>
        <v/>
      </c>
      <c r="BF36">
        <f>BE36/BB$2</f>
        <v/>
      </c>
      <c r="BI36">
        <f>BI35+10</f>
        <v/>
      </c>
      <c r="BJ36">
        <f>BK35</f>
        <v/>
      </c>
      <c r="BQ36">
        <f>IF(BK36="", "", (BJ36-BK36)*1000/(BI36-BI35))</f>
        <v/>
      </c>
      <c r="BR36">
        <f>BQ36/BN$2</f>
        <v/>
      </c>
      <c r="BU36">
        <f>BU35+10</f>
        <v/>
      </c>
      <c r="BV36">
        <f>BW35</f>
        <v/>
      </c>
      <c r="CC36">
        <f>IF(BW36="", "", (BV36-BW36)*1000/(BU36-BU35))</f>
        <v/>
      </c>
      <c r="CD36">
        <f>CC36/BZ$2</f>
        <v/>
      </c>
      <c r="CG36">
        <f>CG35+10</f>
        <v/>
      </c>
      <c r="CH36">
        <f>CI35</f>
        <v/>
      </c>
      <c r="CO36">
        <f>IF(CI36="", "", (CH36-CI36)*1000/(CG36-CG35))</f>
        <v/>
      </c>
      <c r="CP36">
        <f>CO36/CL$2</f>
        <v/>
      </c>
      <c r="CS36">
        <f>CS35+10</f>
        <v/>
      </c>
      <c r="CT36">
        <f>CU35</f>
        <v/>
      </c>
      <c r="DA36">
        <f>IF(CU36="", "", (CT36-CU36)*1000/(CS36-CS35))</f>
        <v/>
      </c>
      <c r="DB36">
        <f>DA36/CX$2</f>
        <v/>
      </c>
      <c r="DE36">
        <f>DE35+10</f>
        <v/>
      </c>
      <c r="DF36">
        <f>DG35</f>
        <v/>
      </c>
      <c r="DM36">
        <f>IF(DG36="", "", (DF36-DG36)*1000/(DE36-DE35))</f>
        <v/>
      </c>
      <c r="DN36">
        <f>DM36/DJ$2</f>
        <v/>
      </c>
      <c r="DQ36">
        <f>DQ35+10</f>
        <v/>
      </c>
      <c r="DR36">
        <f>DS35</f>
        <v/>
      </c>
      <c r="DY36">
        <f>IF(DS36="", "", (DR36-DS36)*1000/(DQ36-DQ35))</f>
        <v/>
      </c>
      <c r="DZ36">
        <f>DY36/DV$2</f>
        <v/>
      </c>
      <c r="EC36">
        <f>EC35+10</f>
        <v/>
      </c>
      <c r="ED36">
        <f>EE35</f>
        <v/>
      </c>
      <c r="EK36">
        <f>IF(EE36="", "", (ED36-EE36)*1000/(EC36-EC35))</f>
        <v/>
      </c>
      <c r="EL36">
        <f>EK36/EH$2</f>
        <v/>
      </c>
      <c r="EO36">
        <f>EO35+10</f>
        <v/>
      </c>
      <c r="EP36">
        <f>EQ35</f>
        <v/>
      </c>
      <c r="EW36">
        <f>IF(EQ36="", "", (EP36-EQ36)*1000/(EO36-EO35))</f>
        <v/>
      </c>
      <c r="EX36">
        <f>EW36/ET$2</f>
        <v/>
      </c>
      <c r="FA36">
        <f>FA35+10</f>
        <v/>
      </c>
      <c r="FB36">
        <f>FC35</f>
        <v/>
      </c>
      <c r="FI36">
        <f>IF(FC36="", "", (FB36-FC36)*1000/(FA36-FA35))</f>
        <v/>
      </c>
      <c r="FJ36">
        <f>FI36/FF$2</f>
        <v/>
      </c>
      <c r="FM36">
        <f>FM35+10</f>
        <v/>
      </c>
      <c r="FN36">
        <f>FO35</f>
        <v/>
      </c>
      <c r="FU36">
        <f>IF(FO36="", "", (FN36-FO36)*1000/(FM36-FM35))</f>
        <v/>
      </c>
      <c r="FV36">
        <f>FU36/FR$2</f>
        <v/>
      </c>
      <c r="FY36">
        <f>FY35+10</f>
        <v/>
      </c>
      <c r="FZ36">
        <f>GA35</f>
        <v/>
      </c>
      <c r="GG36">
        <f>IF(GA36="", "", (FZ36-GA36)*1000/(FY36-FY35))</f>
        <v/>
      </c>
      <c r="GH36">
        <f>GG36/GD$2</f>
        <v/>
      </c>
      <c r="GK36">
        <f>GK35+10</f>
        <v/>
      </c>
      <c r="GL36">
        <f>GM35</f>
        <v/>
      </c>
      <c r="GS36">
        <f>IF(GM36="", "", (GL36-GM36)*1000/(GK36-GK35))</f>
        <v/>
      </c>
      <c r="GT36">
        <f>GS36/GP$2</f>
        <v/>
      </c>
      <c r="GW36">
        <f>GW35+10</f>
        <v/>
      </c>
      <c r="GX36">
        <f>GY35</f>
        <v/>
      </c>
      <c r="HE36">
        <f>IF(GY36="", "", (GX36-GY36)*1000/(GW36-GW35))</f>
        <v/>
      </c>
      <c r="HF36">
        <f>HE36/HB$2</f>
        <v/>
      </c>
      <c r="HI36">
        <f>HI35+10</f>
        <v/>
      </c>
      <c r="HJ36">
        <f>HK35</f>
        <v/>
      </c>
      <c r="HQ36">
        <f>IF(HK36="", "", (HJ36-HK36)*1000/(HI36-HI35))</f>
        <v/>
      </c>
      <c r="HR36">
        <f>HQ36/HN$2</f>
        <v/>
      </c>
      <c r="HU36">
        <f>HU35+10</f>
        <v/>
      </c>
      <c r="HV36">
        <f>HW35</f>
        <v/>
      </c>
      <c r="IC36">
        <f>IF(HW36="", "", (HV36-HW36)*1000/(HU36-HU35))</f>
        <v/>
      </c>
      <c r="ID36">
        <f>IC36/HZ$2</f>
        <v/>
      </c>
      <c r="IG36">
        <f>IG35+10</f>
        <v/>
      </c>
      <c r="IH36">
        <f>II35</f>
        <v/>
      </c>
      <c r="IO36">
        <f>IF(II36="", "", (IH36-II36)*1000/(IG36-IG35))</f>
        <v/>
      </c>
      <c r="IP36">
        <f>IO36/IL$2</f>
        <v/>
      </c>
      <c r="IS36">
        <f>IS35+10</f>
        <v/>
      </c>
      <c r="IT36">
        <f>IU35</f>
        <v/>
      </c>
      <c r="JA36">
        <f>IF(IU36="", "", (IT36-IU36)*1000/(IS36-IS35))</f>
        <v/>
      </c>
      <c r="JB36">
        <f>JA36/IX$2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c r="Y37">
        <f>Y36+10</f>
        <v/>
      </c>
      <c r="Z37">
        <f>AA36</f>
        <v/>
      </c>
      <c r="AG37">
        <f>IF(AA37="", "", (Z37-AA37)*1000/(Y37-Y36))</f>
        <v/>
      </c>
      <c r="AH37">
        <f>AG37/AD$2</f>
        <v/>
      </c>
      <c r="AI37">
        <f>_xlfn.STDEV.P(AG35:AG37)/AVERAGE(AG35:AG37)</f>
        <v/>
      </c>
      <c r="AJ37">
        <f>AVERAGE(AG35:AG37)</f>
        <v/>
      </c>
      <c r="AK37">
        <f>AK36+10</f>
        <v/>
      </c>
      <c r="AL37">
        <f>AM36</f>
        <v/>
      </c>
      <c r="AS37">
        <f>IF(AM37="", "", (AL37-AM37)*1000/(AK37-AK36))</f>
        <v/>
      </c>
      <c r="AT37">
        <f>AS37/AP$2</f>
        <v/>
      </c>
      <c r="AU37">
        <f>_xlfn.STDEV.P(AS35:AS37)/AVERAGE(AS35:AS37)</f>
        <v/>
      </c>
      <c r="AV37">
        <f>AVERAGE(AS35:AS37)</f>
        <v/>
      </c>
      <c r="AW37">
        <f>AW36+10</f>
        <v/>
      </c>
      <c r="AX37">
        <f>AY36</f>
        <v/>
      </c>
      <c r="BE37">
        <f>IF(AY37="", "", (AX37-AY37)*1000/(AW37-AW36))</f>
        <v/>
      </c>
      <c r="BF37">
        <f>BE37/BB$2</f>
        <v/>
      </c>
      <c r="BG37">
        <f>_xlfn.STDEV.P(BE35:BE37)/AVERAGE(BE35:BE37)</f>
        <v/>
      </c>
      <c r="BH37">
        <f>AVERAGE(BE35:BE37)</f>
        <v/>
      </c>
      <c r="BI37">
        <f>BI36+10</f>
        <v/>
      </c>
      <c r="BJ37">
        <f>BK36</f>
        <v/>
      </c>
      <c r="BQ37">
        <f>IF(BK37="", "", (BJ37-BK37)*1000/(BI37-BI36))</f>
        <v/>
      </c>
      <c r="BR37">
        <f>BQ37/BN$2</f>
        <v/>
      </c>
      <c r="BS37">
        <f>_xlfn.STDEV.P(BQ35:BQ37)/AVERAGE(BQ35:BQ37)</f>
        <v/>
      </c>
      <c r="BT37">
        <f>AVERAGE(BQ35:BQ37)</f>
        <v/>
      </c>
      <c r="BU37">
        <f>BU36+10</f>
        <v/>
      </c>
      <c r="BV37">
        <f>BW36</f>
        <v/>
      </c>
      <c r="CC37">
        <f>IF(BW37="", "", (BV37-BW37)*1000/(BU37-BU36))</f>
        <v/>
      </c>
      <c r="CD37">
        <f>CC37/BZ$2</f>
        <v/>
      </c>
      <c r="CE37">
        <f>_xlfn.STDEV.P(CC35:CC37)/AVERAGE(CC35:CC37)</f>
        <v/>
      </c>
      <c r="CF37">
        <f>AVERAGE(CC35:CC37)</f>
        <v/>
      </c>
      <c r="CG37">
        <f>CG36+10</f>
        <v/>
      </c>
      <c r="CH37">
        <f>CI36</f>
        <v/>
      </c>
      <c r="CO37">
        <f>IF(CI37="", "", (CH37-CI37)*1000/(CG37-CG36))</f>
        <v/>
      </c>
      <c r="CP37">
        <f>CO37/CL$2</f>
        <v/>
      </c>
      <c r="CQ37">
        <f>_xlfn.STDEV.P(CO35:CO37)/AVERAGE(CO35:CO37)</f>
        <v/>
      </c>
      <c r="CR37">
        <f>AVERAGE(CO35:CO37)</f>
        <v/>
      </c>
      <c r="CS37">
        <f>CS36+10</f>
        <v/>
      </c>
      <c r="CT37">
        <f>CU36</f>
        <v/>
      </c>
      <c r="DA37">
        <f>IF(CU37="", "", (CT37-CU37)*1000/(CS37-CS36))</f>
        <v/>
      </c>
      <c r="DB37">
        <f>DA37/CX$2</f>
        <v/>
      </c>
      <c r="DC37">
        <f>_xlfn.STDEV.P(DA35:DA37)/AVERAGE(DA35:DA37)</f>
        <v/>
      </c>
      <c r="DD37">
        <f>AVERAGE(DA35:DA37)</f>
        <v/>
      </c>
      <c r="DE37">
        <f>DE36+10</f>
        <v/>
      </c>
      <c r="DF37">
        <f>DG36</f>
        <v/>
      </c>
      <c r="DM37">
        <f>IF(DG37="", "", (DF37-DG37)*1000/(DE37-DE36))</f>
        <v/>
      </c>
      <c r="DN37">
        <f>DM37/DJ$2</f>
        <v/>
      </c>
      <c r="DO37">
        <f>_xlfn.STDEV.P(DM35:DM37)/AVERAGE(DM35:DM37)</f>
        <v/>
      </c>
      <c r="DP37">
        <f>AVERAGE(DM35:DM37)</f>
        <v/>
      </c>
      <c r="DQ37">
        <f>DQ36+10</f>
        <v/>
      </c>
      <c r="DR37">
        <f>DS36</f>
        <v/>
      </c>
      <c r="DY37">
        <f>IF(DS37="", "", (DR37-DS37)*1000/(DQ37-DQ36))</f>
        <v/>
      </c>
      <c r="DZ37">
        <f>DY37/DV$2</f>
        <v/>
      </c>
      <c r="EA37">
        <f>_xlfn.STDEV.P(DY35:DY37)/AVERAGE(DY35:DY37)</f>
        <v/>
      </c>
      <c r="EB37">
        <f>AVERAGE(DY35:DY37)</f>
        <v/>
      </c>
      <c r="EC37">
        <f>EC36+10</f>
        <v/>
      </c>
      <c r="ED37">
        <f>EE36</f>
        <v/>
      </c>
      <c r="EK37">
        <f>IF(EE37="", "", (ED37-EE37)*1000/(EC37-EC36))</f>
        <v/>
      </c>
      <c r="EL37">
        <f>EK37/EH$2</f>
        <v/>
      </c>
      <c r="EM37">
        <f>_xlfn.STDEV.P(EK35:EK37)/AVERAGE(EK35:EK37)</f>
        <v/>
      </c>
      <c r="EN37">
        <f>AVERAGE(EK35:EK37)</f>
        <v/>
      </c>
      <c r="EO37">
        <f>EO36+10</f>
        <v/>
      </c>
      <c r="EP37">
        <f>EQ36</f>
        <v/>
      </c>
      <c r="EW37">
        <f>IF(EQ37="", "", (EP37-EQ37)*1000/(EO37-EO36))</f>
        <v/>
      </c>
      <c r="EX37">
        <f>EW37/ET$2</f>
        <v/>
      </c>
      <c r="EY37">
        <f>_xlfn.STDEV.P(EW35:EW37)/AVERAGE(EW35:EW37)</f>
        <v/>
      </c>
      <c r="EZ37">
        <f>AVERAGE(EW35:EW37)</f>
        <v/>
      </c>
      <c r="FA37">
        <f>FA36+10</f>
        <v/>
      </c>
      <c r="FB37">
        <f>FC36</f>
        <v/>
      </c>
      <c r="FI37">
        <f>IF(FC37="", "", (FB37-FC37)*1000/(FA37-FA36))</f>
        <v/>
      </c>
      <c r="FJ37">
        <f>FI37/FF$2</f>
        <v/>
      </c>
      <c r="FK37">
        <f>_xlfn.STDEV.P(FI35:FI37)/AVERAGE(FI35:FI37)</f>
        <v/>
      </c>
      <c r="FL37">
        <f>AVERAGE(FI35:FI37)</f>
        <v/>
      </c>
      <c r="FM37">
        <f>FM36+10</f>
        <v/>
      </c>
      <c r="FN37">
        <f>FO36</f>
        <v/>
      </c>
      <c r="FU37">
        <f>IF(FO37="", "", (FN37-FO37)*1000/(FM37-FM36))</f>
        <v/>
      </c>
      <c r="FV37">
        <f>FU37/FR$2</f>
        <v/>
      </c>
      <c r="FW37">
        <f>_xlfn.STDEV.P(FU35:FU37)/AVERAGE(FU35:FU37)</f>
        <v/>
      </c>
      <c r="FX37">
        <f>AVERAGE(FU35:FU37)</f>
        <v/>
      </c>
      <c r="FY37">
        <f>FY36+10</f>
        <v/>
      </c>
      <c r="FZ37">
        <f>GA36</f>
        <v/>
      </c>
      <c r="GG37">
        <f>IF(GA37="", "", (FZ37-GA37)*1000/(FY37-FY36))</f>
        <v/>
      </c>
      <c r="GH37">
        <f>GG37/GD$2</f>
        <v/>
      </c>
      <c r="GI37">
        <f>_xlfn.STDEV.P(GG35:GG37)/AVERAGE(GG35:GG37)</f>
        <v/>
      </c>
      <c r="GJ37">
        <f>AVERAGE(GG35:GG37)</f>
        <v/>
      </c>
      <c r="GK37">
        <f>GK36+10</f>
        <v/>
      </c>
      <c r="GL37">
        <f>GM36</f>
        <v/>
      </c>
      <c r="GS37">
        <f>IF(GM37="", "", (GL37-GM37)*1000/(GK37-GK36))</f>
        <v/>
      </c>
      <c r="GT37">
        <f>GS37/GP$2</f>
        <v/>
      </c>
      <c r="GU37">
        <f>_xlfn.STDEV.P(GS35:GS37)/AVERAGE(GS35:GS37)</f>
        <v/>
      </c>
      <c r="GV37">
        <f>AVERAGE(GS35:GS37)</f>
        <v/>
      </c>
      <c r="GW37">
        <f>GW36+10</f>
        <v/>
      </c>
      <c r="GX37">
        <f>GY36</f>
        <v/>
      </c>
      <c r="HE37">
        <f>IF(GY37="", "", (GX37-GY37)*1000/(GW37-GW36))</f>
        <v/>
      </c>
      <c r="HF37">
        <f>HE37/HB$2</f>
        <v/>
      </c>
      <c r="HG37">
        <f>_xlfn.STDEV.P(HE35:HE37)/AVERAGE(HE35:HE37)</f>
        <v/>
      </c>
      <c r="HH37">
        <f>AVERAGE(HE35:HE37)</f>
        <v/>
      </c>
      <c r="HI37">
        <f>HI36+10</f>
        <v/>
      </c>
      <c r="HJ37">
        <f>HK36</f>
        <v/>
      </c>
      <c r="HQ37">
        <f>IF(HK37="", "", (HJ37-HK37)*1000/(HI37-HI36))</f>
        <v/>
      </c>
      <c r="HR37">
        <f>HQ37/HN$2</f>
        <v/>
      </c>
      <c r="HS37">
        <f>_xlfn.STDEV.P(HQ35:HQ37)/AVERAGE(HQ35:HQ37)</f>
        <v/>
      </c>
      <c r="HT37">
        <f>AVERAGE(HQ35:HQ37)</f>
        <v/>
      </c>
      <c r="HU37">
        <f>HU36+10</f>
        <v/>
      </c>
      <c r="HV37">
        <f>HW36</f>
        <v/>
      </c>
      <c r="IC37">
        <f>IF(HW37="", "", (HV37-HW37)*1000/(HU37-HU36))</f>
        <v/>
      </c>
      <c r="ID37">
        <f>IC37/HZ$2</f>
        <v/>
      </c>
      <c r="IE37">
        <f>_xlfn.STDEV.P(IC35:IC37)/AVERAGE(IC35:IC37)</f>
        <v/>
      </c>
      <c r="IF37">
        <f>AVERAGE(IC35:IC37)</f>
        <v/>
      </c>
      <c r="IG37">
        <f>IG36+10</f>
        <v/>
      </c>
      <c r="IH37">
        <f>II36</f>
        <v/>
      </c>
      <c r="IO37">
        <f>IF(II37="", "", (IH37-II37)*1000/(IG37-IG36))</f>
        <v/>
      </c>
      <c r="IP37">
        <f>IO37/IL$2</f>
        <v/>
      </c>
      <c r="IQ37">
        <f>_xlfn.STDEV.P(IO35:IO37)/AVERAGE(IO35:IO37)</f>
        <v/>
      </c>
      <c r="IR37">
        <f>AVERAGE(IO35:IO37)</f>
        <v/>
      </c>
      <c r="IS37">
        <f>IS36+10</f>
        <v/>
      </c>
      <c r="IT37">
        <f>IU36</f>
        <v/>
      </c>
      <c r="JA37">
        <f>IF(IU37="", "", (IT37-IU37)*1000/(IS37-IS36))</f>
        <v/>
      </c>
      <c r="JB37">
        <f>JA37/IX$2</f>
        <v/>
      </c>
      <c r="JC37">
        <f>_xlfn.STDEV.P(JA35:JA37)/AVERAGE(JA35:JA37)</f>
        <v/>
      </c>
      <c r="JD37">
        <f>AVERAGE(JA35:JA37)</f>
        <v/>
      </c>
    </row>
    <row r="38">
      <c r="A38">
        <f>A37+10</f>
        <v/>
      </c>
      <c r="B38">
        <f>C37</f>
        <v/>
      </c>
      <c r="I38">
        <f>IF(C38="", "", (B38-C38)*1000/(A38-A37))</f>
        <v/>
      </c>
      <c r="J38">
        <f>I38/F$2</f>
        <v/>
      </c>
      <c r="M38">
        <f>M37+10</f>
        <v/>
      </c>
      <c r="N38">
        <f>O37</f>
        <v/>
      </c>
      <c r="U38">
        <f>IF(O38="", "", (N38-O38)*1000/(M38-M37))</f>
        <v/>
      </c>
      <c r="V38">
        <f>U38/R$2</f>
        <v/>
      </c>
      <c r="Y38">
        <f>Y37+10</f>
        <v/>
      </c>
      <c r="Z38">
        <f>AA37</f>
        <v/>
      </c>
      <c r="AG38">
        <f>IF(AA38="", "", (Z38-AA38)*1000/(Y38-Y37))</f>
        <v/>
      </c>
      <c r="AH38">
        <f>AG38/AD$2</f>
        <v/>
      </c>
      <c r="AK38">
        <f>AK37+10</f>
        <v/>
      </c>
      <c r="AL38">
        <f>AM37</f>
        <v/>
      </c>
      <c r="AS38">
        <f>IF(AM38="", "", (AL38-AM38)*1000/(AK38-AK37))</f>
        <v/>
      </c>
      <c r="AT38">
        <f>AS38/AP$2</f>
        <v/>
      </c>
      <c r="AW38">
        <f>AW37+10</f>
        <v/>
      </c>
      <c r="AX38">
        <f>AY37</f>
        <v/>
      </c>
      <c r="BE38">
        <f>IF(AY38="", "", (AX38-AY38)*1000/(AW38-AW37))</f>
        <v/>
      </c>
      <c r="BF38">
        <f>BE38/BB$2</f>
        <v/>
      </c>
      <c r="BI38">
        <f>BI37+10</f>
        <v/>
      </c>
      <c r="BJ38">
        <f>BK37</f>
        <v/>
      </c>
      <c r="BQ38">
        <f>IF(BK38="", "", (BJ38-BK38)*1000/(BI38-BI37))</f>
        <v/>
      </c>
      <c r="BR38">
        <f>BQ38/BN$2</f>
        <v/>
      </c>
      <c r="BU38">
        <f>BU37+10</f>
        <v/>
      </c>
      <c r="BV38">
        <f>BW37</f>
        <v/>
      </c>
      <c r="CC38">
        <f>IF(BW38="", "", (BV38-BW38)*1000/(BU38-BU37))</f>
        <v/>
      </c>
      <c r="CD38">
        <f>CC38/BZ$2</f>
        <v/>
      </c>
      <c r="CG38">
        <f>CG37+10</f>
        <v/>
      </c>
      <c r="CH38">
        <f>CI37</f>
        <v/>
      </c>
      <c r="CO38">
        <f>IF(CI38="", "", (CH38-CI38)*1000/(CG38-CG37))</f>
        <v/>
      </c>
      <c r="CP38">
        <f>CO38/CL$2</f>
        <v/>
      </c>
      <c r="CS38">
        <f>CS37+10</f>
        <v/>
      </c>
      <c r="CT38">
        <f>CU37</f>
        <v/>
      </c>
      <c r="DA38">
        <f>IF(CU38="", "", (CT38-CU38)*1000/(CS38-CS37))</f>
        <v/>
      </c>
      <c r="DB38">
        <f>DA38/CX$2</f>
        <v/>
      </c>
      <c r="DE38">
        <f>DE37+10</f>
        <v/>
      </c>
      <c r="DF38">
        <f>DG37</f>
        <v/>
      </c>
      <c r="DM38">
        <f>IF(DG38="", "", (DF38-DG38)*1000/(DE38-DE37))</f>
        <v/>
      </c>
      <c r="DN38">
        <f>DM38/DJ$2</f>
        <v/>
      </c>
      <c r="DQ38">
        <f>DQ37+10</f>
        <v/>
      </c>
      <c r="DR38">
        <f>DS37</f>
        <v/>
      </c>
      <c r="DY38">
        <f>IF(DS38="", "", (DR38-DS38)*1000/(DQ38-DQ37))</f>
        <v/>
      </c>
      <c r="DZ38">
        <f>DY38/DV$2</f>
        <v/>
      </c>
      <c r="EC38">
        <f>EC37+10</f>
        <v/>
      </c>
      <c r="ED38">
        <f>EE37</f>
        <v/>
      </c>
      <c r="EK38">
        <f>IF(EE38="", "", (ED38-EE38)*1000/(EC38-EC37))</f>
        <v/>
      </c>
      <c r="EL38">
        <f>EK38/EH$2</f>
        <v/>
      </c>
      <c r="EO38">
        <f>EO37+10</f>
        <v/>
      </c>
      <c r="EP38">
        <f>EQ37</f>
        <v/>
      </c>
      <c r="EW38">
        <f>IF(EQ38="", "", (EP38-EQ38)*1000/(EO38-EO37))</f>
        <v/>
      </c>
      <c r="EX38">
        <f>EW38/ET$2</f>
        <v/>
      </c>
      <c r="FA38">
        <f>FA37+10</f>
        <v/>
      </c>
      <c r="FB38">
        <f>FC37</f>
        <v/>
      </c>
      <c r="FI38">
        <f>IF(FC38="", "", (FB38-FC38)*1000/(FA38-FA37))</f>
        <v/>
      </c>
      <c r="FJ38">
        <f>FI38/FF$2</f>
        <v/>
      </c>
      <c r="FM38">
        <f>FM37+10</f>
        <v/>
      </c>
      <c r="FN38">
        <f>FO37</f>
        <v/>
      </c>
      <c r="FU38">
        <f>IF(FO38="", "", (FN38-FO38)*1000/(FM38-FM37))</f>
        <v/>
      </c>
      <c r="FV38">
        <f>FU38/FR$2</f>
        <v/>
      </c>
      <c r="FY38">
        <f>FY37+10</f>
        <v/>
      </c>
      <c r="FZ38">
        <f>GA37</f>
        <v/>
      </c>
      <c r="GG38">
        <f>IF(GA38="", "", (FZ38-GA38)*1000/(FY38-FY37))</f>
        <v/>
      </c>
      <c r="GH38">
        <f>GG38/GD$2</f>
        <v/>
      </c>
      <c r="GK38">
        <f>GK37+10</f>
        <v/>
      </c>
      <c r="GL38">
        <f>GM37</f>
        <v/>
      </c>
      <c r="GS38">
        <f>IF(GM38="", "", (GL38-GM38)*1000/(GK38-GK37))</f>
        <v/>
      </c>
      <c r="GT38">
        <f>GS38/GP$2</f>
        <v/>
      </c>
      <c r="GW38">
        <f>GW37+10</f>
        <v/>
      </c>
      <c r="GX38">
        <f>GY37</f>
        <v/>
      </c>
      <c r="HE38">
        <f>IF(GY38="", "", (GX38-GY38)*1000/(GW38-GW37))</f>
        <v/>
      </c>
      <c r="HF38">
        <f>HE38/HB$2</f>
        <v/>
      </c>
      <c r="HI38">
        <f>HI37+10</f>
        <v/>
      </c>
      <c r="HJ38">
        <f>HK37</f>
        <v/>
      </c>
      <c r="HQ38">
        <f>IF(HK38="", "", (HJ38-HK38)*1000/(HI38-HI37))</f>
        <v/>
      </c>
      <c r="HR38">
        <f>HQ38/HN$2</f>
        <v/>
      </c>
      <c r="HU38">
        <f>HU37+10</f>
        <v/>
      </c>
      <c r="HV38">
        <f>HW37</f>
        <v/>
      </c>
      <c r="IC38">
        <f>IF(HW38="", "", (HV38-HW38)*1000/(HU38-HU37))</f>
        <v/>
      </c>
      <c r="ID38">
        <f>IC38/HZ$2</f>
        <v/>
      </c>
      <c r="IG38">
        <f>IG37+10</f>
        <v/>
      </c>
      <c r="IH38">
        <f>II37</f>
        <v/>
      </c>
      <c r="IO38">
        <f>IF(II38="", "", (IH38-II38)*1000/(IG38-IG37))</f>
        <v/>
      </c>
      <c r="IP38">
        <f>IO38/IL$2</f>
        <v/>
      </c>
      <c r="IS38">
        <f>IS37+10</f>
        <v/>
      </c>
      <c r="IT38">
        <f>IU37</f>
        <v/>
      </c>
      <c r="JA38">
        <f>IF(IU38="", "", (IT38-IU38)*1000/(IS38-IS37))</f>
        <v/>
      </c>
      <c r="JB38">
        <f>JA38/IX$2</f>
        <v/>
      </c>
    </row>
    <row r="39">
      <c r="A39">
        <f>A38+10</f>
        <v/>
      </c>
      <c r="B39">
        <f>C38</f>
        <v/>
      </c>
      <c r="I39">
        <f>IF(C39="", "", (B39-C39)*1000/(A39-A38))</f>
        <v/>
      </c>
      <c r="J39">
        <f>I39/F$2</f>
        <v/>
      </c>
      <c r="M39">
        <f>M38+10</f>
        <v/>
      </c>
      <c r="N39">
        <f>O38</f>
        <v/>
      </c>
      <c r="U39">
        <f>IF(O39="", "", (N39-O39)*1000/(M39-M38))</f>
        <v/>
      </c>
      <c r="V39">
        <f>U39/R$2</f>
        <v/>
      </c>
      <c r="Y39">
        <f>Y38+10</f>
        <v/>
      </c>
      <c r="Z39">
        <f>AA38</f>
        <v/>
      </c>
      <c r="AG39">
        <f>IF(AA39="", "", (Z39-AA39)*1000/(Y39-Y38))</f>
        <v/>
      </c>
      <c r="AH39">
        <f>AG39/AD$2</f>
        <v/>
      </c>
      <c r="AK39">
        <f>AK38+10</f>
        <v/>
      </c>
      <c r="AL39">
        <f>AM38</f>
        <v/>
      </c>
      <c r="AS39">
        <f>IF(AM39="", "", (AL39-AM39)*1000/(AK39-AK38))</f>
        <v/>
      </c>
      <c r="AT39">
        <f>AS39/AP$2</f>
        <v/>
      </c>
      <c r="AW39">
        <f>AW38+10</f>
        <v/>
      </c>
      <c r="AX39">
        <f>AY38</f>
        <v/>
      </c>
      <c r="BE39">
        <f>IF(AY39="", "", (AX39-AY39)*1000/(AW39-AW38))</f>
        <v/>
      </c>
      <c r="BF39">
        <f>BE39/BB$2</f>
        <v/>
      </c>
      <c r="BI39">
        <f>BI38+10</f>
        <v/>
      </c>
      <c r="BJ39">
        <f>BK38</f>
        <v/>
      </c>
      <c r="BQ39">
        <f>IF(BK39="", "", (BJ39-BK39)*1000/(BI39-BI38))</f>
        <v/>
      </c>
      <c r="BR39">
        <f>BQ39/BN$2</f>
        <v/>
      </c>
      <c r="BU39">
        <f>BU38+10</f>
        <v/>
      </c>
      <c r="BV39">
        <f>BW38</f>
        <v/>
      </c>
      <c r="CC39">
        <f>IF(BW39="", "", (BV39-BW39)*1000/(BU39-BU38))</f>
        <v/>
      </c>
      <c r="CD39">
        <f>CC39/BZ$2</f>
        <v/>
      </c>
      <c r="CG39">
        <f>CG38+10</f>
        <v/>
      </c>
      <c r="CH39">
        <f>CI38</f>
        <v/>
      </c>
      <c r="CO39">
        <f>IF(CI39="", "", (CH39-CI39)*1000/(CG39-CG38))</f>
        <v/>
      </c>
      <c r="CP39">
        <f>CO39/CL$2</f>
        <v/>
      </c>
      <c r="CS39">
        <f>CS38+10</f>
        <v/>
      </c>
      <c r="CT39">
        <f>CU38</f>
        <v/>
      </c>
      <c r="DA39">
        <f>IF(CU39="", "", (CT39-CU39)*1000/(CS39-CS38))</f>
        <v/>
      </c>
      <c r="DB39">
        <f>DA39/CX$2</f>
        <v/>
      </c>
      <c r="DE39">
        <f>DE38+10</f>
        <v/>
      </c>
      <c r="DF39">
        <f>DG38</f>
        <v/>
      </c>
      <c r="DM39">
        <f>IF(DG39="", "", (DF39-DG39)*1000/(DE39-DE38))</f>
        <v/>
      </c>
      <c r="DN39">
        <f>DM39/DJ$2</f>
        <v/>
      </c>
      <c r="DQ39">
        <f>DQ38+10</f>
        <v/>
      </c>
      <c r="DR39">
        <f>DS38</f>
        <v/>
      </c>
      <c r="DY39">
        <f>IF(DS39="", "", (DR39-DS39)*1000/(DQ39-DQ38))</f>
        <v/>
      </c>
      <c r="DZ39">
        <f>DY39/DV$2</f>
        <v/>
      </c>
      <c r="EC39">
        <f>EC38+10</f>
        <v/>
      </c>
      <c r="ED39">
        <f>EE38</f>
        <v/>
      </c>
      <c r="EK39">
        <f>IF(EE39="", "", (ED39-EE39)*1000/(EC39-EC38))</f>
        <v/>
      </c>
      <c r="EL39">
        <f>EK39/EH$2</f>
        <v/>
      </c>
      <c r="EO39">
        <f>EO38+10</f>
        <v/>
      </c>
      <c r="EP39">
        <f>EQ38</f>
        <v/>
      </c>
      <c r="EW39">
        <f>IF(EQ39="", "", (EP39-EQ39)*1000/(EO39-EO38))</f>
        <v/>
      </c>
      <c r="EX39">
        <f>EW39/ET$2</f>
        <v/>
      </c>
      <c r="FA39">
        <f>FA38+10</f>
        <v/>
      </c>
      <c r="FB39">
        <f>FC38</f>
        <v/>
      </c>
      <c r="FI39">
        <f>IF(FC39="", "", (FB39-FC39)*1000/(FA39-FA38))</f>
        <v/>
      </c>
      <c r="FJ39">
        <f>FI39/FF$2</f>
        <v/>
      </c>
      <c r="FM39">
        <f>FM38+10</f>
        <v/>
      </c>
      <c r="FN39">
        <f>FO38</f>
        <v/>
      </c>
      <c r="FU39">
        <f>IF(FO39="", "", (FN39-FO39)*1000/(FM39-FM38))</f>
        <v/>
      </c>
      <c r="FV39">
        <f>FU39/FR$2</f>
        <v/>
      </c>
      <c r="FY39">
        <f>FY38+10</f>
        <v/>
      </c>
      <c r="FZ39">
        <f>GA38</f>
        <v/>
      </c>
      <c r="GG39">
        <f>IF(GA39="", "", (FZ39-GA39)*1000/(FY39-FY38))</f>
        <v/>
      </c>
      <c r="GH39">
        <f>GG39/GD$2</f>
        <v/>
      </c>
      <c r="GK39">
        <f>GK38+10</f>
        <v/>
      </c>
      <c r="GL39">
        <f>GM38</f>
        <v/>
      </c>
      <c r="GS39">
        <f>IF(GM39="", "", (GL39-GM39)*1000/(GK39-GK38))</f>
        <v/>
      </c>
      <c r="GT39">
        <f>GS39/GP$2</f>
        <v/>
      </c>
      <c r="GW39">
        <f>GW38+10</f>
        <v/>
      </c>
      <c r="GX39">
        <f>GY38</f>
        <v/>
      </c>
      <c r="HE39">
        <f>IF(GY39="", "", (GX39-GY39)*1000/(GW39-GW38))</f>
        <v/>
      </c>
      <c r="HF39">
        <f>HE39/HB$2</f>
        <v/>
      </c>
      <c r="HI39">
        <f>HI38+10</f>
        <v/>
      </c>
      <c r="HJ39">
        <f>HK38</f>
        <v/>
      </c>
      <c r="HQ39">
        <f>IF(HK39="", "", (HJ39-HK39)*1000/(HI39-HI38))</f>
        <v/>
      </c>
      <c r="HR39">
        <f>HQ39/HN$2</f>
        <v/>
      </c>
      <c r="HU39">
        <f>HU38+10</f>
        <v/>
      </c>
      <c r="HV39">
        <f>HW38</f>
        <v/>
      </c>
      <c r="IC39">
        <f>IF(HW39="", "", (HV39-HW39)*1000/(HU39-HU38))</f>
        <v/>
      </c>
      <c r="ID39">
        <f>IC39/HZ$2</f>
        <v/>
      </c>
      <c r="IG39">
        <f>IG38+10</f>
        <v/>
      </c>
      <c r="IH39">
        <f>II38</f>
        <v/>
      </c>
      <c r="IO39">
        <f>IF(II39="", "", (IH39-II39)*1000/(IG39-IG38))</f>
        <v/>
      </c>
      <c r="IP39">
        <f>IO39/IL$2</f>
        <v/>
      </c>
      <c r="IS39">
        <f>IS38+10</f>
        <v/>
      </c>
      <c r="IT39">
        <f>IU38</f>
        <v/>
      </c>
      <c r="JA39">
        <f>IF(IU39="", "", (IT39-IU39)*1000/(IS39-IS38))</f>
        <v/>
      </c>
      <c r="JB39">
        <f>JA39/IX$2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c r="Y40">
        <f>Y39+10</f>
        <v/>
      </c>
      <c r="Z40">
        <f>AA39</f>
        <v/>
      </c>
      <c r="AG40">
        <f>IF(AA40="", "", (Z40-AA40)*1000/(Y40-Y39))</f>
        <v/>
      </c>
      <c r="AH40">
        <f>AG40/AD$2</f>
        <v/>
      </c>
      <c r="AI40">
        <f>_xlfn.STDEV.P(AG38:AG40)/AVERAGE(AG38:AG40)</f>
        <v/>
      </c>
      <c r="AJ40">
        <f>AVERAGE(AG38:AG40)</f>
        <v/>
      </c>
      <c r="AK40">
        <f>AK39+10</f>
        <v/>
      </c>
      <c r="AL40">
        <f>AM39</f>
        <v/>
      </c>
      <c r="AS40">
        <f>IF(AM40="", "", (AL40-AM40)*1000/(AK40-AK39))</f>
        <v/>
      </c>
      <c r="AT40">
        <f>AS40/AP$2</f>
        <v/>
      </c>
      <c r="AU40">
        <f>_xlfn.STDEV.P(AS38:AS40)/AVERAGE(AS38:AS40)</f>
        <v/>
      </c>
      <c r="AV40">
        <f>AVERAGE(AS38:AS40)</f>
        <v/>
      </c>
      <c r="AW40">
        <f>AW39+10</f>
        <v/>
      </c>
      <c r="AX40">
        <f>AY39</f>
        <v/>
      </c>
      <c r="BE40">
        <f>IF(AY40="", "", (AX40-AY40)*1000/(AW40-AW39))</f>
        <v/>
      </c>
      <c r="BF40">
        <f>BE40/BB$2</f>
        <v/>
      </c>
      <c r="BG40">
        <f>_xlfn.STDEV.P(BE38:BE40)/AVERAGE(BE38:BE40)</f>
        <v/>
      </c>
      <c r="BH40">
        <f>AVERAGE(BE38:BE40)</f>
        <v/>
      </c>
      <c r="BI40">
        <f>BI39+10</f>
        <v/>
      </c>
      <c r="BJ40">
        <f>BK39</f>
        <v/>
      </c>
      <c r="BQ40">
        <f>IF(BK40="", "", (BJ40-BK40)*1000/(BI40-BI39))</f>
        <v/>
      </c>
      <c r="BR40">
        <f>BQ40/BN$2</f>
        <v/>
      </c>
      <c r="BS40">
        <f>_xlfn.STDEV.P(BQ38:BQ40)/AVERAGE(BQ38:BQ40)</f>
        <v/>
      </c>
      <c r="BT40">
        <f>AVERAGE(BQ38:BQ40)</f>
        <v/>
      </c>
      <c r="BU40">
        <f>BU39+10</f>
        <v/>
      </c>
      <c r="BV40">
        <f>BW39</f>
        <v/>
      </c>
      <c r="CC40">
        <f>IF(BW40="", "", (BV40-BW40)*1000/(BU40-BU39))</f>
        <v/>
      </c>
      <c r="CD40">
        <f>CC40/BZ$2</f>
        <v/>
      </c>
      <c r="CE40">
        <f>_xlfn.STDEV.P(CC38:CC40)/AVERAGE(CC38:CC40)</f>
        <v/>
      </c>
      <c r="CF40">
        <f>AVERAGE(CC38:CC40)</f>
        <v/>
      </c>
      <c r="CG40">
        <f>CG39+10</f>
        <v/>
      </c>
      <c r="CH40">
        <f>CI39</f>
        <v/>
      </c>
      <c r="CO40">
        <f>IF(CI40="", "", (CH40-CI40)*1000/(CG40-CG39))</f>
        <v/>
      </c>
      <c r="CP40">
        <f>CO40/CL$2</f>
        <v/>
      </c>
      <c r="CQ40">
        <f>_xlfn.STDEV.P(CO38:CO40)/AVERAGE(CO38:CO40)</f>
        <v/>
      </c>
      <c r="CR40">
        <f>AVERAGE(CO38:CO40)</f>
        <v/>
      </c>
      <c r="CS40">
        <f>CS39+10</f>
        <v/>
      </c>
      <c r="CT40">
        <f>CU39</f>
        <v/>
      </c>
      <c r="DA40">
        <f>IF(CU40="", "", (CT40-CU40)*1000/(CS40-CS39))</f>
        <v/>
      </c>
      <c r="DB40">
        <f>DA40/CX$2</f>
        <v/>
      </c>
      <c r="DC40">
        <f>_xlfn.STDEV.P(DA38:DA40)/AVERAGE(DA38:DA40)</f>
        <v/>
      </c>
      <c r="DD40">
        <f>AVERAGE(DA38:DA40)</f>
        <v/>
      </c>
      <c r="DE40">
        <f>DE39+10</f>
        <v/>
      </c>
      <c r="DF40">
        <f>DG39</f>
        <v/>
      </c>
      <c r="DM40">
        <f>IF(DG40="", "", (DF40-DG40)*1000/(DE40-DE39))</f>
        <v/>
      </c>
      <c r="DN40">
        <f>DM40/DJ$2</f>
        <v/>
      </c>
      <c r="DO40">
        <f>_xlfn.STDEV.P(DM38:DM40)/AVERAGE(DM38:DM40)</f>
        <v/>
      </c>
      <c r="DP40">
        <f>AVERAGE(DM38:DM40)</f>
        <v/>
      </c>
      <c r="DQ40">
        <f>DQ39+10</f>
        <v/>
      </c>
      <c r="DR40">
        <f>DS39</f>
        <v/>
      </c>
      <c r="DY40">
        <f>IF(DS40="", "", (DR40-DS40)*1000/(DQ40-DQ39))</f>
        <v/>
      </c>
      <c r="DZ40">
        <f>DY40/DV$2</f>
        <v/>
      </c>
      <c r="EA40">
        <f>_xlfn.STDEV.P(DY38:DY40)/AVERAGE(DY38:DY40)</f>
        <v/>
      </c>
      <c r="EB40">
        <f>AVERAGE(DY38:DY40)</f>
        <v/>
      </c>
      <c r="EC40">
        <f>EC39+10</f>
        <v/>
      </c>
      <c r="ED40">
        <f>EE39</f>
        <v/>
      </c>
      <c r="EK40">
        <f>IF(EE40="", "", (ED40-EE40)*1000/(EC40-EC39))</f>
        <v/>
      </c>
      <c r="EL40">
        <f>EK40/EH$2</f>
        <v/>
      </c>
      <c r="EM40">
        <f>_xlfn.STDEV.P(EK38:EK40)/AVERAGE(EK38:EK40)</f>
        <v/>
      </c>
      <c r="EN40">
        <f>AVERAGE(EK38:EK40)</f>
        <v/>
      </c>
      <c r="EO40">
        <f>EO39+10</f>
        <v/>
      </c>
      <c r="EP40">
        <f>EQ39</f>
        <v/>
      </c>
      <c r="EW40">
        <f>IF(EQ40="", "", (EP40-EQ40)*1000/(EO40-EO39))</f>
        <v/>
      </c>
      <c r="EX40">
        <f>EW40/ET$2</f>
        <v/>
      </c>
      <c r="EY40">
        <f>_xlfn.STDEV.P(EW38:EW40)/AVERAGE(EW38:EW40)</f>
        <v/>
      </c>
      <c r="EZ40">
        <f>AVERAGE(EW38:EW40)</f>
        <v/>
      </c>
      <c r="FA40">
        <f>FA39+10</f>
        <v/>
      </c>
      <c r="FB40">
        <f>FC39</f>
        <v/>
      </c>
      <c r="FI40">
        <f>IF(FC40="", "", (FB40-FC40)*1000/(FA40-FA39))</f>
        <v/>
      </c>
      <c r="FJ40">
        <f>FI40/FF$2</f>
        <v/>
      </c>
      <c r="FK40">
        <f>_xlfn.STDEV.P(FI38:FI40)/AVERAGE(FI38:FI40)</f>
        <v/>
      </c>
      <c r="FL40">
        <f>AVERAGE(FI38:FI40)</f>
        <v/>
      </c>
      <c r="FM40">
        <f>FM39+10</f>
        <v/>
      </c>
      <c r="FN40">
        <f>FO39</f>
        <v/>
      </c>
      <c r="FU40">
        <f>IF(FO40="", "", (FN40-FO40)*1000/(FM40-FM39))</f>
        <v/>
      </c>
      <c r="FV40">
        <f>FU40/FR$2</f>
        <v/>
      </c>
      <c r="FW40">
        <f>_xlfn.STDEV.P(FU38:FU40)/AVERAGE(FU38:FU40)</f>
        <v/>
      </c>
      <c r="FX40">
        <f>AVERAGE(FU38:FU40)</f>
        <v/>
      </c>
      <c r="FY40">
        <f>FY39+10</f>
        <v/>
      </c>
      <c r="FZ40">
        <f>GA39</f>
        <v/>
      </c>
      <c r="GG40">
        <f>IF(GA40="", "", (FZ40-GA40)*1000/(FY40-FY39))</f>
        <v/>
      </c>
      <c r="GH40">
        <f>GG40/GD$2</f>
        <v/>
      </c>
      <c r="GI40">
        <f>_xlfn.STDEV.P(GG38:GG40)/AVERAGE(GG38:GG40)</f>
        <v/>
      </c>
      <c r="GJ40">
        <f>AVERAGE(GG38:GG40)</f>
        <v/>
      </c>
      <c r="GK40">
        <f>GK39+10</f>
        <v/>
      </c>
      <c r="GL40">
        <f>GM39</f>
        <v/>
      </c>
      <c r="GS40">
        <f>IF(GM40="", "", (GL40-GM40)*1000/(GK40-GK39))</f>
        <v/>
      </c>
      <c r="GT40">
        <f>GS40/GP$2</f>
        <v/>
      </c>
      <c r="GU40">
        <f>_xlfn.STDEV.P(GS38:GS40)/AVERAGE(GS38:GS40)</f>
        <v/>
      </c>
      <c r="GV40">
        <f>AVERAGE(GS38:GS40)</f>
        <v/>
      </c>
      <c r="GW40">
        <f>GW39+10</f>
        <v/>
      </c>
      <c r="GX40">
        <f>GY39</f>
        <v/>
      </c>
      <c r="HE40">
        <f>IF(GY40="", "", (GX40-GY40)*1000/(GW40-GW39))</f>
        <v/>
      </c>
      <c r="HF40">
        <f>HE40/HB$2</f>
        <v/>
      </c>
      <c r="HG40">
        <f>_xlfn.STDEV.P(HE38:HE40)/AVERAGE(HE38:HE40)</f>
        <v/>
      </c>
      <c r="HH40">
        <f>AVERAGE(HE38:HE40)</f>
        <v/>
      </c>
      <c r="HI40">
        <f>HI39+10</f>
        <v/>
      </c>
      <c r="HJ40">
        <f>HK39</f>
        <v/>
      </c>
      <c r="HQ40">
        <f>IF(HK40="", "", (HJ40-HK40)*1000/(HI40-HI39))</f>
        <v/>
      </c>
      <c r="HR40">
        <f>HQ40/HN$2</f>
        <v/>
      </c>
      <c r="HS40">
        <f>_xlfn.STDEV.P(HQ38:HQ40)/AVERAGE(HQ38:HQ40)</f>
        <v/>
      </c>
      <c r="HT40">
        <f>AVERAGE(HQ38:HQ40)</f>
        <v/>
      </c>
      <c r="HU40">
        <f>HU39+10</f>
        <v/>
      </c>
      <c r="HV40">
        <f>HW39</f>
        <v/>
      </c>
      <c r="IC40">
        <f>IF(HW40="", "", (HV40-HW40)*1000/(HU40-HU39))</f>
        <v/>
      </c>
      <c r="ID40">
        <f>IC40/HZ$2</f>
        <v/>
      </c>
      <c r="IE40">
        <f>_xlfn.STDEV.P(IC38:IC40)/AVERAGE(IC38:IC40)</f>
        <v/>
      </c>
      <c r="IF40">
        <f>AVERAGE(IC38:IC40)</f>
        <v/>
      </c>
      <c r="IG40">
        <f>IG39+10</f>
        <v/>
      </c>
      <c r="IH40">
        <f>II39</f>
        <v/>
      </c>
      <c r="IO40">
        <f>IF(II40="", "", (IH40-II40)*1000/(IG40-IG39))</f>
        <v/>
      </c>
      <c r="IP40">
        <f>IO40/IL$2</f>
        <v/>
      </c>
      <c r="IQ40">
        <f>_xlfn.STDEV.P(IO38:IO40)/AVERAGE(IO38:IO40)</f>
        <v/>
      </c>
      <c r="IR40">
        <f>AVERAGE(IO38:IO40)</f>
        <v/>
      </c>
      <c r="IS40">
        <f>IS39+10</f>
        <v/>
      </c>
      <c r="IT40">
        <f>IU39</f>
        <v/>
      </c>
      <c r="JA40">
        <f>IF(IU40="", "", (IT40-IU40)*1000/(IS40-IS39))</f>
        <v/>
      </c>
      <c r="JB40">
        <f>JA40/IX$2</f>
        <v/>
      </c>
      <c r="JC40">
        <f>_xlfn.STDEV.P(JA38:JA40)/AVERAGE(JA38:JA40)</f>
        <v/>
      </c>
      <c r="JD40">
        <f>AVERAGE(JA38:JA40)</f>
        <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Low Temperature Test</t>
        </is>
      </c>
      <c r="C1" t="inlineStr">
        <is>
          <t>Date:</t>
        </is>
      </c>
      <c r="E1" t="inlineStr">
        <is>
          <t>Sample ID:</t>
        </is>
      </c>
      <c r="J1" t="inlineStr">
        <is>
          <t>Did this burn?</t>
        </is>
      </c>
      <c r="L1" t="inlineStr">
        <is>
          <t>Average TPM and Standard deviation</t>
        </is>
      </c>
      <c r="M1" t="inlineStr">
        <is>
          <t>Big Headspace Low Temperature Test</t>
        </is>
      </c>
      <c r="O1" t="inlineStr">
        <is>
          <t>Date:</t>
        </is>
      </c>
      <c r="Q1" t="inlineStr">
        <is>
          <t>Sample ID:</t>
        </is>
      </c>
      <c r="V1" t="inlineStr">
        <is>
          <t>Did this burn?</t>
        </is>
      </c>
      <c r="X1" t="inlineStr">
        <is>
          <t>Average TPM and Standard deviation</t>
        </is>
      </c>
      <c r="Y1" t="inlineStr">
        <is>
          <t>Big Headspace Low Temperature Test</t>
        </is>
      </c>
      <c r="AA1" t="inlineStr">
        <is>
          <t>Date:</t>
        </is>
      </c>
      <c r="AC1" t="inlineStr">
        <is>
          <t>Sample ID:</t>
        </is>
      </c>
      <c r="AH1" t="inlineStr">
        <is>
          <t>Did this burn?</t>
        </is>
      </c>
      <c r="AJ1" t="inlineStr">
        <is>
          <t>Average TPM and Standard deviation</t>
        </is>
      </c>
      <c r="AK1" t="inlineStr">
        <is>
          <t>Big Headspace Low Temperature Test</t>
        </is>
      </c>
      <c r="AM1" t="inlineStr">
        <is>
          <t>Date:</t>
        </is>
      </c>
      <c r="AO1" t="inlineStr">
        <is>
          <t>Sample ID:</t>
        </is>
      </c>
      <c r="AT1" t="inlineStr">
        <is>
          <t>Did this burn?</t>
        </is>
      </c>
      <c r="AV1" t="inlineStr">
        <is>
          <t>Average TPM and Standard deviation</t>
        </is>
      </c>
      <c r="AW1" t="inlineStr">
        <is>
          <t>Big Headspace Low Temperature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row>
    <row r="26">
      <c r="A26">
        <f>A25+10</f>
        <v/>
      </c>
      <c r="B26">
        <f>C25</f>
        <v/>
      </c>
      <c r="I26">
        <f>IF(C26="", "", (B26-C26)*1000/(A26-A25))</f>
        <v/>
      </c>
      <c r="J26">
        <f>I26/F$2</f>
        <v/>
      </c>
      <c r="M26">
        <f>M25+10</f>
        <v/>
      </c>
      <c r="N26">
        <f>O25</f>
        <v/>
      </c>
      <c r="U26">
        <f>IF(O26="", "", (N26-O26)*1000/(M26-M25))</f>
        <v/>
      </c>
      <c r="V26">
        <f>U26/R$2</f>
        <v/>
      </c>
      <c r="Y26">
        <f>Y25+10</f>
        <v/>
      </c>
      <c r="Z26">
        <f>AA25</f>
        <v/>
      </c>
      <c r="AG26">
        <f>IF(AA26="", "", (Z26-AA26)*1000/(Y26-Y25))</f>
        <v/>
      </c>
      <c r="AH26">
        <f>AG26/AD$2</f>
        <v/>
      </c>
      <c r="AK26">
        <f>AK25+10</f>
        <v/>
      </c>
      <c r="AL26">
        <f>AM25</f>
        <v/>
      </c>
      <c r="AS26">
        <f>IF(AM26="", "", (AL26-AM26)*1000/(AK26-AK25))</f>
        <v/>
      </c>
      <c r="AT26">
        <f>AS26/AP$2</f>
        <v/>
      </c>
      <c r="AW26">
        <f>AW25+10</f>
        <v/>
      </c>
      <c r="AX26">
        <f>AY25</f>
        <v/>
      </c>
      <c r="BE26">
        <f>IF(AY26="", "", (AX26-AY26)*1000/(AW26-AW25))</f>
        <v/>
      </c>
      <c r="BF26">
        <f>BE26/BB$2</f>
        <v/>
      </c>
    </row>
    <row r="27">
      <c r="A27">
        <f>A26+10</f>
        <v/>
      </c>
      <c r="B27">
        <f>C26</f>
        <v/>
      </c>
      <c r="I27">
        <f>IF(C27="", "", (B27-C27)*1000/(A27-A26))</f>
        <v/>
      </c>
      <c r="J27">
        <f>I27/F$2</f>
        <v/>
      </c>
      <c r="M27">
        <f>M26+10</f>
        <v/>
      </c>
      <c r="N27">
        <f>O26</f>
        <v/>
      </c>
      <c r="U27">
        <f>IF(O27="", "", (N27-O27)*1000/(M27-M26))</f>
        <v/>
      </c>
      <c r="V27">
        <f>U27/R$2</f>
        <v/>
      </c>
      <c r="Y27">
        <f>Y26+10</f>
        <v/>
      </c>
      <c r="Z27">
        <f>AA26</f>
        <v/>
      </c>
      <c r="AG27">
        <f>IF(AA27="", "", (Z27-AA27)*1000/(Y27-Y26))</f>
        <v/>
      </c>
      <c r="AH27">
        <f>AG27/AD$2</f>
        <v/>
      </c>
      <c r="AK27">
        <f>AK26+10</f>
        <v/>
      </c>
      <c r="AL27">
        <f>AM26</f>
        <v/>
      </c>
      <c r="AS27">
        <f>IF(AM27="", "", (AL27-AM27)*1000/(AK27-AK26))</f>
        <v/>
      </c>
      <c r="AT27">
        <f>AS27/AP$2</f>
        <v/>
      </c>
      <c r="AW27">
        <f>AW26+10</f>
        <v/>
      </c>
      <c r="AX27">
        <f>AY26</f>
        <v/>
      </c>
      <c r="BE27">
        <f>IF(AY27="", "", (AX27-AY27)*1000/(AW27-AW26))</f>
        <v/>
      </c>
      <c r="BF27">
        <f>BE27/BB$2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c r="Y28">
        <f>Y27+10</f>
        <v/>
      </c>
      <c r="Z28">
        <f>AA27</f>
        <v/>
      </c>
      <c r="AG28">
        <f>IF(AA28="", "", (Z28-AA28)*1000/(Y28-Y27))</f>
        <v/>
      </c>
      <c r="AH28">
        <f>AG28/AD$2</f>
        <v/>
      </c>
      <c r="AI28">
        <f>_xlfn.STDEV.P(AG26:AG28)/AVERAGE(AG26:AG28)</f>
        <v/>
      </c>
      <c r="AJ28">
        <f>AVERAGE(AG26:AG28)</f>
        <v/>
      </c>
      <c r="AK28">
        <f>AK27+10</f>
        <v/>
      </c>
      <c r="AL28">
        <f>AM27</f>
        <v/>
      </c>
      <c r="AS28">
        <f>IF(AM28="", "", (AL28-AM28)*1000/(AK28-AK27))</f>
        <v/>
      </c>
      <c r="AT28">
        <f>AS28/AP$2</f>
        <v/>
      </c>
      <c r="AU28">
        <f>_xlfn.STDEV.P(AS26:AS28)/AVERAGE(AS26:AS28)</f>
        <v/>
      </c>
      <c r="AV28">
        <f>AVERAGE(AS26:AS28)</f>
        <v/>
      </c>
      <c r="AW28">
        <f>AW27+10</f>
        <v/>
      </c>
      <c r="AX28">
        <f>AY27</f>
        <v/>
      </c>
      <c r="BE28">
        <f>IF(AY28="", "", (AX28-AY28)*1000/(AW28-AW27))</f>
        <v/>
      </c>
      <c r="BF28">
        <f>BE28/BB$2</f>
        <v/>
      </c>
      <c r="BG28">
        <f>_xlfn.STDEV.P(BE26:BE28)/AVERAGE(BE26:BE28)</f>
        <v/>
      </c>
      <c r="BH28">
        <f>AVERAGE(BE26:BE28)</f>
        <v/>
      </c>
    </row>
    <row r="29">
      <c r="A29">
        <f>A28+10</f>
        <v/>
      </c>
      <c r="B29">
        <f>C28</f>
        <v/>
      </c>
      <c r="I29">
        <f>IF(C29="", "", (B29-C29)*1000/(A29-A28))</f>
        <v/>
      </c>
      <c r="J29">
        <f>I29/F$2</f>
        <v/>
      </c>
      <c r="M29">
        <f>M28+10</f>
        <v/>
      </c>
      <c r="N29">
        <f>O28</f>
        <v/>
      </c>
      <c r="U29">
        <f>IF(O29="", "", (N29-O29)*1000/(M29-M28))</f>
        <v/>
      </c>
      <c r="V29">
        <f>U29/R$2</f>
        <v/>
      </c>
      <c r="Y29">
        <f>Y28+10</f>
        <v/>
      </c>
      <c r="Z29">
        <f>AA28</f>
        <v/>
      </c>
      <c r="AG29">
        <f>IF(AA29="", "", (Z29-AA29)*1000/(Y29-Y28))</f>
        <v/>
      </c>
      <c r="AH29">
        <f>AG29/AD$2</f>
        <v/>
      </c>
      <c r="AK29">
        <f>AK28+10</f>
        <v/>
      </c>
      <c r="AL29">
        <f>AM28</f>
        <v/>
      </c>
      <c r="AS29">
        <f>IF(AM29="", "", (AL29-AM29)*1000/(AK29-AK28))</f>
        <v/>
      </c>
      <c r="AT29">
        <f>AS29/AP$2</f>
        <v/>
      </c>
      <c r="AW29">
        <f>AW28+10</f>
        <v/>
      </c>
      <c r="AX29">
        <f>AY28</f>
        <v/>
      </c>
      <c r="BE29">
        <f>IF(AY29="", "", (AX29-AY29)*1000/(AW29-AW28))</f>
        <v/>
      </c>
      <c r="BF29">
        <f>BE29/BB$2</f>
        <v/>
      </c>
    </row>
    <row r="30">
      <c r="A30">
        <f>A29+10</f>
        <v/>
      </c>
      <c r="B30">
        <f>C29</f>
        <v/>
      </c>
      <c r="I30">
        <f>IF(C30="", "", (B30-C30)*1000/(A30-A29))</f>
        <v/>
      </c>
      <c r="J30">
        <f>I30/F$2</f>
        <v/>
      </c>
      <c r="M30">
        <f>M29+10</f>
        <v/>
      </c>
      <c r="N30">
        <f>O29</f>
        <v/>
      </c>
      <c r="U30">
        <f>IF(O30="", "", (N30-O30)*1000/(M30-M29))</f>
        <v/>
      </c>
      <c r="V30">
        <f>U30/R$2</f>
        <v/>
      </c>
      <c r="Y30">
        <f>Y29+10</f>
        <v/>
      </c>
      <c r="Z30">
        <f>AA29</f>
        <v/>
      </c>
      <c r="AG30">
        <f>IF(AA30="", "", (Z30-AA30)*1000/(Y30-Y29))</f>
        <v/>
      </c>
      <c r="AH30">
        <f>AG30/AD$2</f>
        <v/>
      </c>
      <c r="AK30">
        <f>AK29+10</f>
        <v/>
      </c>
      <c r="AL30">
        <f>AM29</f>
        <v/>
      </c>
      <c r="AS30">
        <f>IF(AM30="", "", (AL30-AM30)*1000/(AK30-AK29))</f>
        <v/>
      </c>
      <c r="AT30">
        <f>AS30/AP$2</f>
        <v/>
      </c>
      <c r="AW30">
        <f>AW29+10</f>
        <v/>
      </c>
      <c r="AX30">
        <f>AY29</f>
        <v/>
      </c>
      <c r="BE30">
        <f>IF(AY30="", "", (AX30-AY30)*1000/(AW30-AW29))</f>
        <v/>
      </c>
      <c r="BF30">
        <f>BE30/BB$2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c r="Y31">
        <f>Y30+10</f>
        <v/>
      </c>
      <c r="Z31">
        <f>AA30</f>
        <v/>
      </c>
      <c r="AG31">
        <f>IF(AA31="", "", (Z31-AA31)*1000/(Y31-Y30))</f>
        <v/>
      </c>
      <c r="AH31">
        <f>AG31/AD$2</f>
        <v/>
      </c>
      <c r="AI31">
        <f>_xlfn.STDEV.P(AG29:AG31)/AVERAGE(AG29:AG31)</f>
        <v/>
      </c>
      <c r="AJ31">
        <f>AVERAGE(AG29:AG31)</f>
        <v/>
      </c>
      <c r="AK31">
        <f>AK30+10</f>
        <v/>
      </c>
      <c r="AL31">
        <f>AM30</f>
        <v/>
      </c>
      <c r="AS31">
        <f>IF(AM31="", "", (AL31-AM31)*1000/(AK31-AK30))</f>
        <v/>
      </c>
      <c r="AT31">
        <f>AS31/AP$2</f>
        <v/>
      </c>
      <c r="AU31">
        <f>_xlfn.STDEV.P(AS29:AS31)/AVERAGE(AS29:AS31)</f>
        <v/>
      </c>
      <c r="AV31">
        <f>AVERAGE(AS29:AS31)</f>
        <v/>
      </c>
      <c r="AW31">
        <f>AW30+10</f>
        <v/>
      </c>
      <c r="AX31">
        <f>AY30</f>
        <v/>
      </c>
      <c r="BE31">
        <f>IF(AY31="", "", (AX31-AY31)*1000/(AW31-AW30))</f>
        <v/>
      </c>
      <c r="BF31">
        <f>BE31/BB$2</f>
        <v/>
      </c>
      <c r="BG31">
        <f>_xlfn.STDEV.P(BE29:BE31)/AVERAGE(BE29:BE31)</f>
        <v/>
      </c>
      <c r="BH31">
        <f>AVERAGE(BE29:BE31)</f>
        <v/>
      </c>
    </row>
    <row r="32">
      <c r="A32">
        <f>A31+10</f>
        <v/>
      </c>
      <c r="B32">
        <f>C31</f>
        <v/>
      </c>
      <c r="I32">
        <f>IF(C32="", "", (B32-C32)*1000/(A32-A31))</f>
        <v/>
      </c>
      <c r="J32">
        <f>I32/F$2</f>
        <v/>
      </c>
      <c r="M32">
        <f>M31+10</f>
        <v/>
      </c>
      <c r="N32">
        <f>O31</f>
        <v/>
      </c>
      <c r="U32">
        <f>IF(O32="", "", (N32-O32)*1000/(M32-M31))</f>
        <v/>
      </c>
      <c r="V32">
        <f>U32/R$2</f>
        <v/>
      </c>
      <c r="Y32">
        <f>Y31+10</f>
        <v/>
      </c>
      <c r="Z32">
        <f>AA31</f>
        <v/>
      </c>
      <c r="AG32">
        <f>IF(AA32="", "", (Z32-AA32)*1000/(Y32-Y31))</f>
        <v/>
      </c>
      <c r="AH32">
        <f>AG32/AD$2</f>
        <v/>
      </c>
      <c r="AK32">
        <f>AK31+10</f>
        <v/>
      </c>
      <c r="AL32">
        <f>AM31</f>
        <v/>
      </c>
      <c r="AS32">
        <f>IF(AM32="", "", (AL32-AM32)*1000/(AK32-AK31))</f>
        <v/>
      </c>
      <c r="AT32">
        <f>AS32/AP$2</f>
        <v/>
      </c>
      <c r="AW32">
        <f>AW31+10</f>
        <v/>
      </c>
      <c r="AX32">
        <f>AY31</f>
        <v/>
      </c>
      <c r="BE32">
        <f>IF(AY32="", "", (AX32-AY32)*1000/(AW32-AW31))</f>
        <v/>
      </c>
      <c r="BF32">
        <f>BE32/BB$2</f>
        <v/>
      </c>
    </row>
    <row r="33">
      <c r="A33">
        <f>A32+10</f>
        <v/>
      </c>
      <c r="B33">
        <f>C32</f>
        <v/>
      </c>
      <c r="I33">
        <f>IF(C33="", "", (B33-C33)*1000/(A33-A32))</f>
        <v/>
      </c>
      <c r="J33">
        <f>I33/F$2</f>
        <v/>
      </c>
      <c r="M33">
        <f>M32+10</f>
        <v/>
      </c>
      <c r="N33">
        <f>O32</f>
        <v/>
      </c>
      <c r="U33">
        <f>IF(O33="", "", (N33-O33)*1000/(M33-M32))</f>
        <v/>
      </c>
      <c r="V33">
        <f>U33/R$2</f>
        <v/>
      </c>
      <c r="Y33">
        <f>Y32+10</f>
        <v/>
      </c>
      <c r="Z33">
        <f>AA32</f>
        <v/>
      </c>
      <c r="AG33">
        <f>IF(AA33="", "", (Z33-AA33)*1000/(Y33-Y32))</f>
        <v/>
      </c>
      <c r="AH33">
        <f>AG33/AD$2</f>
        <v/>
      </c>
      <c r="AK33">
        <f>AK32+10</f>
        <v/>
      </c>
      <c r="AL33">
        <f>AM32</f>
        <v/>
      </c>
      <c r="AS33">
        <f>IF(AM33="", "", (AL33-AM33)*1000/(AK33-AK32))</f>
        <v/>
      </c>
      <c r="AT33">
        <f>AS33/AP$2</f>
        <v/>
      </c>
      <c r="AW33">
        <f>AW32+10</f>
        <v/>
      </c>
      <c r="AX33">
        <f>AY32</f>
        <v/>
      </c>
      <c r="BE33">
        <f>IF(AY33="", "", (AX33-AY33)*1000/(AW33-AW32))</f>
        <v/>
      </c>
      <c r="BF33">
        <f>BE33/BB$2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c r="Y34">
        <f>Y33+10</f>
        <v/>
      </c>
      <c r="Z34">
        <f>AA33</f>
        <v/>
      </c>
      <c r="AG34">
        <f>IF(AA34="", "", (Z34-AA34)*1000/(Y34-Y33))</f>
        <v/>
      </c>
      <c r="AH34">
        <f>AG34/AD$2</f>
        <v/>
      </c>
      <c r="AI34">
        <f>_xlfn.STDEV.P(AG32:AG34)/AVERAGE(AG32:AG34)</f>
        <v/>
      </c>
      <c r="AJ34">
        <f>AVERAGE(AG32:AG34)</f>
        <v/>
      </c>
      <c r="AK34">
        <f>AK33+10</f>
        <v/>
      </c>
      <c r="AL34">
        <f>AM33</f>
        <v/>
      </c>
      <c r="AS34">
        <f>IF(AM34="", "", (AL34-AM34)*1000/(AK34-AK33))</f>
        <v/>
      </c>
      <c r="AT34">
        <f>AS34/AP$2</f>
        <v/>
      </c>
      <c r="AU34">
        <f>_xlfn.STDEV.P(AS32:AS34)/AVERAGE(AS32:AS34)</f>
        <v/>
      </c>
      <c r="AV34">
        <f>AVERAGE(AS32:AS34)</f>
        <v/>
      </c>
      <c r="AW34">
        <f>AW33+10</f>
        <v/>
      </c>
      <c r="AX34">
        <f>AY33</f>
        <v/>
      </c>
      <c r="BE34">
        <f>IF(AY34="", "", (AX34-AY34)*1000/(AW34-AW33))</f>
        <v/>
      </c>
      <c r="BF34">
        <f>BE34/BB$2</f>
        <v/>
      </c>
      <c r="BG34">
        <f>_xlfn.STDEV.P(BE32:BE34)/AVERAGE(BE32:BE34)</f>
        <v/>
      </c>
      <c r="BH34">
        <f>AVERAGE(BE32:BE34)</f>
        <v/>
      </c>
    </row>
    <row r="35">
      <c r="A35">
        <f>A34+10</f>
        <v/>
      </c>
      <c r="B35">
        <f>C34</f>
        <v/>
      </c>
      <c r="I35">
        <f>IF(C35="", "", (B35-C35)*1000/(A35-A34))</f>
        <v/>
      </c>
      <c r="J35">
        <f>I35/F$2</f>
        <v/>
      </c>
      <c r="M35">
        <f>M34+10</f>
        <v/>
      </c>
      <c r="N35">
        <f>O34</f>
        <v/>
      </c>
      <c r="U35">
        <f>IF(O35="", "", (N35-O35)*1000/(M35-M34))</f>
        <v/>
      </c>
      <c r="V35">
        <f>U35/R$2</f>
        <v/>
      </c>
      <c r="Y35">
        <f>Y34+10</f>
        <v/>
      </c>
      <c r="Z35">
        <f>AA34</f>
        <v/>
      </c>
      <c r="AG35">
        <f>IF(AA35="", "", (Z35-AA35)*1000/(Y35-Y34))</f>
        <v/>
      </c>
      <c r="AH35">
        <f>AG35/AD$2</f>
        <v/>
      </c>
      <c r="AK35">
        <f>AK34+10</f>
        <v/>
      </c>
      <c r="AL35">
        <f>AM34</f>
        <v/>
      </c>
      <c r="AS35">
        <f>IF(AM35="", "", (AL35-AM35)*1000/(AK35-AK34))</f>
        <v/>
      </c>
      <c r="AT35">
        <f>AS35/AP$2</f>
        <v/>
      </c>
      <c r="AW35">
        <f>AW34+10</f>
        <v/>
      </c>
      <c r="AX35">
        <f>AY34</f>
        <v/>
      </c>
      <c r="BE35">
        <f>IF(AY35="", "", (AX35-AY35)*1000/(AW35-AW34))</f>
        <v/>
      </c>
      <c r="BF35">
        <f>BE35/BB$2</f>
        <v/>
      </c>
    </row>
    <row r="36">
      <c r="A36">
        <f>A35+10</f>
        <v/>
      </c>
      <c r="B36">
        <f>C35</f>
        <v/>
      </c>
      <c r="I36">
        <f>IF(C36="", "", (B36-C36)*1000/(A36-A35))</f>
        <v/>
      </c>
      <c r="J36">
        <f>I36/F$2</f>
        <v/>
      </c>
      <c r="M36">
        <f>M35+10</f>
        <v/>
      </c>
      <c r="N36">
        <f>O35</f>
        <v/>
      </c>
      <c r="U36">
        <f>IF(O36="", "", (N36-O36)*1000/(M36-M35))</f>
        <v/>
      </c>
      <c r="V36">
        <f>U36/R$2</f>
        <v/>
      </c>
      <c r="Y36">
        <f>Y35+10</f>
        <v/>
      </c>
      <c r="Z36">
        <f>AA35</f>
        <v/>
      </c>
      <c r="AG36">
        <f>IF(AA36="", "", (Z36-AA36)*1000/(Y36-Y35))</f>
        <v/>
      </c>
      <c r="AH36">
        <f>AG36/AD$2</f>
        <v/>
      </c>
      <c r="AK36">
        <f>AK35+10</f>
        <v/>
      </c>
      <c r="AL36">
        <f>AM35</f>
        <v/>
      </c>
      <c r="AS36">
        <f>IF(AM36="", "", (AL36-AM36)*1000/(AK36-AK35))</f>
        <v/>
      </c>
      <c r="AT36">
        <f>AS36/AP$2</f>
        <v/>
      </c>
      <c r="AW36">
        <f>AW35+10</f>
        <v/>
      </c>
      <c r="AX36">
        <f>AY35</f>
        <v/>
      </c>
      <c r="BE36">
        <f>IF(AY36="", "", (AX36-AY36)*1000/(AW36-AW35))</f>
        <v/>
      </c>
      <c r="BF36">
        <f>BE36/BB$2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c r="Y37">
        <f>Y36+10</f>
        <v/>
      </c>
      <c r="Z37">
        <f>AA36</f>
        <v/>
      </c>
      <c r="AG37">
        <f>IF(AA37="", "", (Z37-AA37)*1000/(Y37-Y36))</f>
        <v/>
      </c>
      <c r="AH37">
        <f>AG37/AD$2</f>
        <v/>
      </c>
      <c r="AI37">
        <f>_xlfn.STDEV.P(AG35:AG37)/AVERAGE(AG35:AG37)</f>
        <v/>
      </c>
      <c r="AJ37">
        <f>AVERAGE(AG35:AG37)</f>
        <v/>
      </c>
      <c r="AK37">
        <f>AK36+10</f>
        <v/>
      </c>
      <c r="AL37">
        <f>AM36</f>
        <v/>
      </c>
      <c r="AS37">
        <f>IF(AM37="", "", (AL37-AM37)*1000/(AK37-AK36))</f>
        <v/>
      </c>
      <c r="AT37">
        <f>AS37/AP$2</f>
        <v/>
      </c>
      <c r="AU37">
        <f>_xlfn.STDEV.P(AS35:AS37)/AVERAGE(AS35:AS37)</f>
        <v/>
      </c>
      <c r="AV37">
        <f>AVERAGE(AS35:AS37)</f>
        <v/>
      </c>
      <c r="AW37">
        <f>AW36+10</f>
        <v/>
      </c>
      <c r="AX37">
        <f>AY36</f>
        <v/>
      </c>
      <c r="BE37">
        <f>IF(AY37="", "", (AX37-AY37)*1000/(AW37-AW36))</f>
        <v/>
      </c>
      <c r="BF37">
        <f>BE37/BB$2</f>
        <v/>
      </c>
      <c r="BG37">
        <f>_xlfn.STDEV.P(BE35:BE37)/AVERAGE(BE35:BE37)</f>
        <v/>
      </c>
      <c r="BH37">
        <f>AVERAGE(BE35:BE37)</f>
        <v/>
      </c>
    </row>
    <row r="38">
      <c r="A38">
        <f>A37+10</f>
        <v/>
      </c>
      <c r="B38">
        <f>C37</f>
        <v/>
      </c>
      <c r="I38">
        <f>IF(C38="", "", (B38-C38)*1000/(A38-A37))</f>
        <v/>
      </c>
      <c r="J38">
        <f>I38/F$2</f>
        <v/>
      </c>
      <c r="M38">
        <f>M37+10</f>
        <v/>
      </c>
      <c r="N38">
        <f>O37</f>
        <v/>
      </c>
      <c r="U38">
        <f>IF(O38="", "", (N38-O38)*1000/(M38-M37))</f>
        <v/>
      </c>
      <c r="V38">
        <f>U38/R$2</f>
        <v/>
      </c>
      <c r="Y38">
        <f>Y37+10</f>
        <v/>
      </c>
      <c r="Z38">
        <f>AA37</f>
        <v/>
      </c>
      <c r="AG38">
        <f>IF(AA38="", "", (Z38-AA38)*1000/(Y38-Y37))</f>
        <v/>
      </c>
      <c r="AH38">
        <f>AG38/AD$2</f>
        <v/>
      </c>
      <c r="AK38">
        <f>AK37+10</f>
        <v/>
      </c>
      <c r="AL38">
        <f>AM37</f>
        <v/>
      </c>
      <c r="AS38">
        <f>IF(AM38="", "", (AL38-AM38)*1000/(AK38-AK37))</f>
        <v/>
      </c>
      <c r="AT38">
        <f>AS38/AP$2</f>
        <v/>
      </c>
      <c r="AW38">
        <f>AW37+10</f>
        <v/>
      </c>
      <c r="AX38">
        <f>AY37</f>
        <v/>
      </c>
      <c r="BE38">
        <f>IF(AY38="", "", (AX38-AY38)*1000/(AW38-AW37))</f>
        <v/>
      </c>
      <c r="BF38">
        <f>BE38/BB$2</f>
        <v/>
      </c>
    </row>
    <row r="39">
      <c r="A39">
        <f>A38+10</f>
        <v/>
      </c>
      <c r="B39">
        <f>C38</f>
        <v/>
      </c>
      <c r="I39">
        <f>IF(C39="", "", (B39-C39)*1000/(A39-A38))</f>
        <v/>
      </c>
      <c r="J39">
        <f>I39/F$2</f>
        <v/>
      </c>
      <c r="M39">
        <f>M38+10</f>
        <v/>
      </c>
      <c r="N39">
        <f>O38</f>
        <v/>
      </c>
      <c r="U39">
        <f>IF(O39="", "", (N39-O39)*1000/(M39-M38))</f>
        <v/>
      </c>
      <c r="V39">
        <f>U39/R$2</f>
        <v/>
      </c>
      <c r="Y39">
        <f>Y38+10</f>
        <v/>
      </c>
      <c r="Z39">
        <f>AA38</f>
        <v/>
      </c>
      <c r="AG39">
        <f>IF(AA39="", "", (Z39-AA39)*1000/(Y39-Y38))</f>
        <v/>
      </c>
      <c r="AH39">
        <f>AG39/AD$2</f>
        <v/>
      </c>
      <c r="AK39">
        <f>AK38+10</f>
        <v/>
      </c>
      <c r="AL39">
        <f>AM38</f>
        <v/>
      </c>
      <c r="AS39">
        <f>IF(AM39="", "", (AL39-AM39)*1000/(AK39-AK38))</f>
        <v/>
      </c>
      <c r="AT39">
        <f>AS39/AP$2</f>
        <v/>
      </c>
      <c r="AW39">
        <f>AW38+10</f>
        <v/>
      </c>
      <c r="AX39">
        <f>AY38</f>
        <v/>
      </c>
      <c r="BE39">
        <f>IF(AY39="", "", (AX39-AY39)*1000/(AW39-AW38))</f>
        <v/>
      </c>
      <c r="BF39">
        <f>BE39/BB$2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c r="Y40">
        <f>Y39+10</f>
        <v/>
      </c>
      <c r="Z40">
        <f>AA39</f>
        <v/>
      </c>
      <c r="AG40">
        <f>IF(AA40="", "", (Z40-AA40)*1000/(Y40-Y39))</f>
        <v/>
      </c>
      <c r="AH40">
        <f>AG40/AD$2</f>
        <v/>
      </c>
      <c r="AI40">
        <f>_xlfn.STDEV.P(AG38:AG40)/AVERAGE(AG38:AG40)</f>
        <v/>
      </c>
      <c r="AJ40">
        <f>AVERAGE(AG38:AG40)</f>
        <v/>
      </c>
      <c r="AK40">
        <f>AK39+10</f>
        <v/>
      </c>
      <c r="AL40">
        <f>AM39</f>
        <v/>
      </c>
      <c r="AS40">
        <f>IF(AM40="", "", (AL40-AM40)*1000/(AK40-AK39))</f>
        <v/>
      </c>
      <c r="AT40">
        <f>AS40/AP$2</f>
        <v/>
      </c>
      <c r="AU40">
        <f>_xlfn.STDEV.P(AS38:AS40)/AVERAGE(AS38:AS40)</f>
        <v/>
      </c>
      <c r="AV40">
        <f>AVERAGE(AS38:AS40)</f>
        <v/>
      </c>
      <c r="AW40">
        <f>AW39+10</f>
        <v/>
      </c>
      <c r="AX40">
        <f>AY39</f>
        <v/>
      </c>
      <c r="BE40">
        <f>IF(AY40="", "", (AX40-AY40)*1000/(AW40-AW39))</f>
        <v/>
      </c>
      <c r="BF40">
        <f>BE40/BB$2</f>
        <v/>
      </c>
      <c r="BG40">
        <f>_xlfn.STDEV.P(BE38:BE40)/AVERAGE(BE38:BE40)</f>
        <v/>
      </c>
      <c r="BH40">
        <f>AVERAGE(BE38:BE40)</f>
        <v/>
      </c>
    </row>
    <row r="41">
      <c r="A41">
        <f>A40+10</f>
        <v/>
      </c>
      <c r="B41">
        <f>C40</f>
        <v/>
      </c>
      <c r="I41">
        <f>IF(C41="", "", (B41-C41)*1000/(A41-A40))</f>
        <v/>
      </c>
      <c r="J41">
        <f>I41/F$2</f>
        <v/>
      </c>
      <c r="M41">
        <f>M40+10</f>
        <v/>
      </c>
      <c r="N41">
        <f>O40</f>
        <v/>
      </c>
      <c r="U41">
        <f>IF(O41="", "", (N41-O41)*1000/(M41-M40))</f>
        <v/>
      </c>
      <c r="V41">
        <f>U41/R$2</f>
        <v/>
      </c>
      <c r="Y41">
        <f>Y40+10</f>
        <v/>
      </c>
      <c r="Z41">
        <f>AA40</f>
        <v/>
      </c>
      <c r="AG41">
        <f>IF(AA41="", "", (Z41-AA41)*1000/(Y41-Y40))</f>
        <v/>
      </c>
      <c r="AH41">
        <f>AG41/AD$2</f>
        <v/>
      </c>
      <c r="AK41">
        <f>AK40+10</f>
        <v/>
      </c>
      <c r="AL41">
        <f>AM40</f>
        <v/>
      </c>
      <c r="AS41">
        <f>IF(AM41="", "", (AL41-AM41)*1000/(AK41-AK40))</f>
        <v/>
      </c>
      <c r="AT41">
        <f>AS41/AP$2</f>
        <v/>
      </c>
      <c r="AW41">
        <f>AW40+10</f>
        <v/>
      </c>
      <c r="AX41">
        <f>AY40</f>
        <v/>
      </c>
      <c r="BE41">
        <f>IF(AY41="", "", (AX41-AY41)*1000/(AW41-AW40))</f>
        <v/>
      </c>
      <c r="BF41">
        <f>BE41/BB$2</f>
        <v/>
      </c>
    </row>
    <row r="42">
      <c r="A42">
        <f>A41+10</f>
        <v/>
      </c>
      <c r="B42">
        <f>C41</f>
        <v/>
      </c>
      <c r="I42">
        <f>IF(C42="", "", (B42-C42)*1000/(A42-A41))</f>
        <v/>
      </c>
      <c r="J42">
        <f>I42/F$2</f>
        <v/>
      </c>
      <c r="M42">
        <f>M41+10</f>
        <v/>
      </c>
      <c r="N42">
        <f>O41</f>
        <v/>
      </c>
      <c r="U42">
        <f>IF(O42="", "", (N42-O42)*1000/(M42-M41))</f>
        <v/>
      </c>
      <c r="V42">
        <f>U42/R$2</f>
        <v/>
      </c>
      <c r="Y42">
        <f>Y41+10</f>
        <v/>
      </c>
      <c r="Z42">
        <f>AA41</f>
        <v/>
      </c>
      <c r="AG42">
        <f>IF(AA42="", "", (Z42-AA42)*1000/(Y42-Y41))</f>
        <v/>
      </c>
      <c r="AH42">
        <f>AG42/AD$2</f>
        <v/>
      </c>
      <c r="AK42">
        <f>AK41+10</f>
        <v/>
      </c>
      <c r="AL42">
        <f>AM41</f>
        <v/>
      </c>
      <c r="AS42">
        <f>IF(AM42="", "", (AL42-AM42)*1000/(AK42-AK41))</f>
        <v/>
      </c>
      <c r="AT42">
        <f>AS42/AP$2</f>
        <v/>
      </c>
      <c r="AW42">
        <f>AW41+10</f>
        <v/>
      </c>
      <c r="AX42">
        <f>AY41</f>
        <v/>
      </c>
      <c r="BE42">
        <f>IF(AY42="", "", (AX42-AY42)*1000/(AW42-AW41))</f>
        <v/>
      </c>
      <c r="BF42">
        <f>BE42/BB$2</f>
        <v/>
      </c>
    </row>
    <row r="43">
      <c r="A43">
        <f>A42+10</f>
        <v/>
      </c>
      <c r="B43">
        <f>C42</f>
        <v/>
      </c>
      <c r="I43">
        <f>IF(C43="", "", (B43-C43)*1000/(A43-A42))</f>
        <v/>
      </c>
      <c r="J43">
        <f>I43/F$2</f>
        <v/>
      </c>
      <c r="K43">
        <f>_xlfn.STDEV.P(I41:I43)/AVERAGE(I41:I43)</f>
        <v/>
      </c>
      <c r="L43">
        <f>AVERAGE(I41:I43)</f>
        <v/>
      </c>
      <c r="M43">
        <f>M42+10</f>
        <v/>
      </c>
      <c r="N43">
        <f>O42</f>
        <v/>
      </c>
      <c r="U43">
        <f>IF(O43="", "", (N43-O43)*1000/(M43-M42))</f>
        <v/>
      </c>
      <c r="V43">
        <f>U43/R$2</f>
        <v/>
      </c>
      <c r="W43">
        <f>_xlfn.STDEV.P(U41:U43)/AVERAGE(U41:U43)</f>
        <v/>
      </c>
      <c r="X43">
        <f>AVERAGE(U41:U43)</f>
        <v/>
      </c>
      <c r="Y43">
        <f>Y42+10</f>
        <v/>
      </c>
      <c r="Z43">
        <f>AA42</f>
        <v/>
      </c>
      <c r="AG43">
        <f>IF(AA43="", "", (Z43-AA43)*1000/(Y43-Y42))</f>
        <v/>
      </c>
      <c r="AH43">
        <f>AG43/AD$2</f>
        <v/>
      </c>
      <c r="AI43">
        <f>_xlfn.STDEV.P(AG41:AG43)/AVERAGE(AG41:AG43)</f>
        <v/>
      </c>
      <c r="AJ43">
        <f>AVERAGE(AG41:AG43)</f>
        <v/>
      </c>
      <c r="AK43">
        <f>AK42+10</f>
        <v/>
      </c>
      <c r="AL43">
        <f>AM42</f>
        <v/>
      </c>
      <c r="AS43">
        <f>IF(AM43="", "", (AL43-AM43)*1000/(AK43-AK42))</f>
        <v/>
      </c>
      <c r="AT43">
        <f>AS43/AP$2</f>
        <v/>
      </c>
      <c r="AU43">
        <f>_xlfn.STDEV.P(AS41:AS43)/AVERAGE(AS41:AS43)</f>
        <v/>
      </c>
      <c r="AV43">
        <f>AVERAGE(AS41:AS43)</f>
        <v/>
      </c>
      <c r="AW43">
        <f>AW42+10</f>
        <v/>
      </c>
      <c r="AX43">
        <f>AY42</f>
        <v/>
      </c>
      <c r="BE43">
        <f>IF(AY43="", "", (AX43-AY43)*1000/(AW43-AW42))</f>
        <v/>
      </c>
      <c r="BF43">
        <f>BE43/BB$2</f>
        <v/>
      </c>
      <c r="BG43">
        <f>_xlfn.STDEV.P(BE41:BE43)/AVERAGE(BE41:BE43)</f>
        <v/>
      </c>
      <c r="BH43">
        <f>AVERAGE(BE41:BE43)</f>
        <v/>
      </c>
    </row>
    <row r="44">
      <c r="A44">
        <f>A43+10</f>
        <v/>
      </c>
      <c r="B44">
        <f>C43</f>
        <v/>
      </c>
      <c r="I44">
        <f>IF(C44="", "", (B44-C44)*1000/(A44-A43))</f>
        <v/>
      </c>
      <c r="J44">
        <f>I44/F$2</f>
        <v/>
      </c>
      <c r="M44">
        <f>M43+10</f>
        <v/>
      </c>
      <c r="N44">
        <f>O43</f>
        <v/>
      </c>
      <c r="U44">
        <f>IF(O44="", "", (N44-O44)*1000/(M44-M43))</f>
        <v/>
      </c>
      <c r="V44">
        <f>U44/R$2</f>
        <v/>
      </c>
      <c r="Y44">
        <f>Y43+10</f>
        <v/>
      </c>
      <c r="Z44">
        <f>AA43</f>
        <v/>
      </c>
      <c r="AG44">
        <f>IF(AA44="", "", (Z44-AA44)*1000/(Y44-Y43))</f>
        <v/>
      </c>
      <c r="AH44">
        <f>AG44/AD$2</f>
        <v/>
      </c>
      <c r="AK44">
        <f>AK43+10</f>
        <v/>
      </c>
      <c r="AL44">
        <f>AM43</f>
        <v/>
      </c>
      <c r="AS44">
        <f>IF(AM44="", "", (AL44-AM44)*1000/(AK44-AK43))</f>
        <v/>
      </c>
      <c r="AT44">
        <f>AS44/AP$2</f>
        <v/>
      </c>
      <c r="AW44">
        <f>AW43+10</f>
        <v/>
      </c>
      <c r="AX44">
        <f>AY43</f>
        <v/>
      </c>
      <c r="BE44">
        <f>IF(AY44="", "", (AX44-AY44)*1000/(AW44-AW43))</f>
        <v/>
      </c>
      <c r="BF44">
        <f>BE44/BB$2</f>
        <v/>
      </c>
    </row>
    <row r="45">
      <c r="A45">
        <f>A44+10</f>
        <v/>
      </c>
      <c r="B45">
        <f>C44</f>
        <v/>
      </c>
      <c r="I45">
        <f>IF(C45="", "", (B45-C45)*1000/(A45-A44))</f>
        <v/>
      </c>
      <c r="J45">
        <f>I45/F$2</f>
        <v/>
      </c>
      <c r="M45">
        <f>M44+10</f>
        <v/>
      </c>
      <c r="N45">
        <f>O44</f>
        <v/>
      </c>
      <c r="U45">
        <f>IF(O45="", "", (N45-O45)*1000/(M45-M44))</f>
        <v/>
      </c>
      <c r="V45">
        <f>U45/R$2</f>
        <v/>
      </c>
      <c r="Y45">
        <f>Y44+10</f>
        <v/>
      </c>
      <c r="Z45">
        <f>AA44</f>
        <v/>
      </c>
      <c r="AG45">
        <f>IF(AA45="", "", (Z45-AA45)*1000/(Y45-Y44))</f>
        <v/>
      </c>
      <c r="AH45">
        <f>AG45/AD$2</f>
        <v/>
      </c>
      <c r="AK45">
        <f>AK44+10</f>
        <v/>
      </c>
      <c r="AL45">
        <f>AM44</f>
        <v/>
      </c>
      <c r="AS45">
        <f>IF(AM45="", "", (AL45-AM45)*1000/(AK45-AK44))</f>
        <v/>
      </c>
      <c r="AT45">
        <f>AS45/AP$2</f>
        <v/>
      </c>
      <c r="AW45">
        <f>AW44+10</f>
        <v/>
      </c>
      <c r="AX45">
        <f>AY44</f>
        <v/>
      </c>
      <c r="BE45">
        <f>IF(AY45="", "", (AX45-AY45)*1000/(AW45-AW44))</f>
        <v/>
      </c>
      <c r="BF45">
        <f>BE45/BB$2</f>
        <v/>
      </c>
    </row>
    <row r="46">
      <c r="A46">
        <f>A45+10</f>
        <v/>
      </c>
      <c r="B46">
        <f>C45</f>
        <v/>
      </c>
      <c r="I46">
        <f>IF(C46="", "", (B46-C46)*1000/(A46-A45))</f>
        <v/>
      </c>
      <c r="J46">
        <f>I46/F$2</f>
        <v/>
      </c>
      <c r="K46">
        <f>_xlfn.STDEV.P(I44:I46)/AVERAGE(I44:I46)</f>
        <v/>
      </c>
      <c r="L46">
        <f>AVERAGE(I44:I46)</f>
        <v/>
      </c>
      <c r="M46">
        <f>M45+10</f>
        <v/>
      </c>
      <c r="N46">
        <f>O45</f>
        <v/>
      </c>
      <c r="U46">
        <f>IF(O46="", "", (N46-O46)*1000/(M46-M45))</f>
        <v/>
      </c>
      <c r="V46">
        <f>U46/R$2</f>
        <v/>
      </c>
      <c r="W46">
        <f>_xlfn.STDEV.P(U44:U46)/AVERAGE(U44:U46)</f>
        <v/>
      </c>
      <c r="X46">
        <f>AVERAGE(U44:U46)</f>
        <v/>
      </c>
      <c r="Y46">
        <f>Y45+10</f>
        <v/>
      </c>
      <c r="Z46">
        <f>AA45</f>
        <v/>
      </c>
      <c r="AG46">
        <f>IF(AA46="", "", (Z46-AA46)*1000/(Y46-Y45))</f>
        <v/>
      </c>
      <c r="AH46">
        <f>AG46/AD$2</f>
        <v/>
      </c>
      <c r="AI46">
        <f>_xlfn.STDEV.P(AG44:AG46)/AVERAGE(AG44:AG46)</f>
        <v/>
      </c>
      <c r="AJ46">
        <f>AVERAGE(AG44:AG46)</f>
        <v/>
      </c>
      <c r="AK46">
        <f>AK45+10</f>
        <v/>
      </c>
      <c r="AL46">
        <f>AM45</f>
        <v/>
      </c>
      <c r="AS46">
        <f>IF(AM46="", "", (AL46-AM46)*1000/(AK46-AK45))</f>
        <v/>
      </c>
      <c r="AT46">
        <f>AS46/AP$2</f>
        <v/>
      </c>
      <c r="AU46">
        <f>_xlfn.STDEV.P(AS44:AS46)/AVERAGE(AS44:AS46)</f>
        <v/>
      </c>
      <c r="AV46">
        <f>AVERAGE(AS44:AS46)</f>
        <v/>
      </c>
      <c r="AW46">
        <f>AW45+10</f>
        <v/>
      </c>
      <c r="AX46">
        <f>AY45</f>
        <v/>
      </c>
      <c r="BE46">
        <f>IF(AY46="", "", (AX46-AY46)*1000/(AW46-AW45))</f>
        <v/>
      </c>
      <c r="BF46">
        <f>BE46/BB$2</f>
        <v/>
      </c>
      <c r="BG46">
        <f>_xlfn.STDEV.P(BE44:BE46)/AVERAGE(BE44:BE46)</f>
        <v/>
      </c>
      <c r="BH46">
        <f>AVERAGE(BE44:BE46)</f>
        <v/>
      </c>
    </row>
    <row r="47">
      <c r="A47">
        <f>A46+10</f>
        <v/>
      </c>
      <c r="B47">
        <f>C46</f>
        <v/>
      </c>
      <c r="I47">
        <f>IF(C47="", "", (B47-C47)*1000/(A47-A46))</f>
        <v/>
      </c>
      <c r="J47">
        <f>I47/F$2</f>
        <v/>
      </c>
      <c r="M47">
        <f>M46+10</f>
        <v/>
      </c>
      <c r="N47">
        <f>O46</f>
        <v/>
      </c>
      <c r="U47">
        <f>IF(O47="", "", (N47-O47)*1000/(M47-M46))</f>
        <v/>
      </c>
      <c r="V47">
        <f>U47/R$2</f>
        <v/>
      </c>
      <c r="Y47">
        <f>Y46+10</f>
        <v/>
      </c>
      <c r="Z47">
        <f>AA46</f>
        <v/>
      </c>
      <c r="AG47">
        <f>IF(AA47="", "", (Z47-AA47)*1000/(Y47-Y46))</f>
        <v/>
      </c>
      <c r="AH47">
        <f>AG47/AD$2</f>
        <v/>
      </c>
      <c r="AK47">
        <f>AK46+10</f>
        <v/>
      </c>
      <c r="AL47">
        <f>AM46</f>
        <v/>
      </c>
      <c r="AS47">
        <f>IF(AM47="", "", (AL47-AM47)*1000/(AK47-AK46))</f>
        <v/>
      </c>
      <c r="AT47">
        <f>AS47/AP$2</f>
        <v/>
      </c>
      <c r="AW47">
        <f>AW46+10</f>
        <v/>
      </c>
      <c r="AX47">
        <f>AY46</f>
        <v/>
      </c>
      <c r="BE47">
        <f>IF(AY47="", "", (AX47-AY47)*1000/(AW47-AW46))</f>
        <v/>
      </c>
      <c r="BF47">
        <f>BE47/BB$2</f>
        <v/>
      </c>
    </row>
    <row r="48">
      <c r="A48">
        <f>A47+10</f>
        <v/>
      </c>
      <c r="B48">
        <f>C47</f>
        <v/>
      </c>
      <c r="I48">
        <f>IF(C48="", "", (B48-C48)*1000/(A48-A47))</f>
        <v/>
      </c>
      <c r="J48">
        <f>I48/F$2</f>
        <v/>
      </c>
      <c r="M48">
        <f>M47+10</f>
        <v/>
      </c>
      <c r="N48">
        <f>O47</f>
        <v/>
      </c>
      <c r="U48">
        <f>IF(O48="", "", (N48-O48)*1000/(M48-M47))</f>
        <v/>
      </c>
      <c r="V48">
        <f>U48/R$2</f>
        <v/>
      </c>
      <c r="Y48">
        <f>Y47+10</f>
        <v/>
      </c>
      <c r="Z48">
        <f>AA47</f>
        <v/>
      </c>
      <c r="AG48">
        <f>IF(AA48="", "", (Z48-AA48)*1000/(Y48-Y47))</f>
        <v/>
      </c>
      <c r="AH48">
        <f>AG48/AD$2</f>
        <v/>
      </c>
      <c r="AK48">
        <f>AK47+10</f>
        <v/>
      </c>
      <c r="AL48">
        <f>AM47</f>
        <v/>
      </c>
      <c r="AS48">
        <f>IF(AM48="", "", (AL48-AM48)*1000/(AK48-AK47))</f>
        <v/>
      </c>
      <c r="AT48">
        <f>AS48/AP$2</f>
        <v/>
      </c>
      <c r="AW48">
        <f>AW47+10</f>
        <v/>
      </c>
      <c r="AX48">
        <f>AY47</f>
        <v/>
      </c>
      <c r="BE48">
        <f>IF(AY48="", "", (AX48-AY48)*1000/(AW48-AW47))</f>
        <v/>
      </c>
      <c r="BF48">
        <f>BE48/BB$2</f>
        <v/>
      </c>
    </row>
    <row r="49">
      <c r="A49">
        <f>A48+10</f>
        <v/>
      </c>
      <c r="B49">
        <f>C48</f>
        <v/>
      </c>
      <c r="I49">
        <f>IF(C49="", "", (B49-C49)*1000/(A49-A48))</f>
        <v/>
      </c>
      <c r="J49">
        <f>I49/F$2</f>
        <v/>
      </c>
      <c r="K49">
        <f>_xlfn.STDEV.P(I47:I49)/AVERAGE(I47:I49)</f>
        <v/>
      </c>
      <c r="L49">
        <f>AVERAGE(I47:I49)</f>
        <v/>
      </c>
      <c r="M49">
        <f>M48+10</f>
        <v/>
      </c>
      <c r="N49">
        <f>O48</f>
        <v/>
      </c>
      <c r="U49">
        <f>IF(O49="", "", (N49-O49)*1000/(M49-M48))</f>
        <v/>
      </c>
      <c r="V49">
        <f>U49/R$2</f>
        <v/>
      </c>
      <c r="W49">
        <f>_xlfn.STDEV.P(U47:U49)/AVERAGE(U47:U49)</f>
        <v/>
      </c>
      <c r="X49">
        <f>AVERAGE(U47:U49)</f>
        <v/>
      </c>
      <c r="Y49">
        <f>Y48+10</f>
        <v/>
      </c>
      <c r="Z49">
        <f>AA48</f>
        <v/>
      </c>
      <c r="AG49">
        <f>IF(AA49="", "", (Z49-AA49)*1000/(Y49-Y48))</f>
        <v/>
      </c>
      <c r="AH49">
        <f>AG49/AD$2</f>
        <v/>
      </c>
      <c r="AI49">
        <f>_xlfn.STDEV.P(AG47:AG49)/AVERAGE(AG47:AG49)</f>
        <v/>
      </c>
      <c r="AJ49">
        <f>AVERAGE(AG47:AG49)</f>
        <v/>
      </c>
      <c r="AK49">
        <f>AK48+10</f>
        <v/>
      </c>
      <c r="AL49">
        <f>AM48</f>
        <v/>
      </c>
      <c r="AS49">
        <f>IF(AM49="", "", (AL49-AM49)*1000/(AK49-AK48))</f>
        <v/>
      </c>
      <c r="AT49">
        <f>AS49/AP$2</f>
        <v/>
      </c>
      <c r="AU49">
        <f>_xlfn.STDEV.P(AS47:AS49)/AVERAGE(AS47:AS49)</f>
        <v/>
      </c>
      <c r="AV49">
        <f>AVERAGE(AS47:AS49)</f>
        <v/>
      </c>
      <c r="AW49">
        <f>AW48+10</f>
        <v/>
      </c>
      <c r="AX49">
        <f>AY48</f>
        <v/>
      </c>
      <c r="BE49">
        <f>IF(AY49="", "", (AX49-AY49)*1000/(AW49-AW48))</f>
        <v/>
      </c>
      <c r="BF49">
        <f>BE49/BB$2</f>
        <v/>
      </c>
      <c r="BG49">
        <f>_xlfn.STDEV.P(BE47:BE49)/AVERAGE(BE47:BE49)</f>
        <v/>
      </c>
      <c r="BH49">
        <f>AVERAGE(BE47:BE49)</f>
        <v/>
      </c>
    </row>
    <row r="50">
      <c r="A50">
        <f>A49+10</f>
        <v/>
      </c>
      <c r="B50">
        <f>C49</f>
        <v/>
      </c>
      <c r="I50">
        <f>IF(C50="", "", (B50-C50)*1000/(A50-A49))</f>
        <v/>
      </c>
      <c r="J50">
        <f>I50/F$2</f>
        <v/>
      </c>
      <c r="M50">
        <f>M49+10</f>
        <v/>
      </c>
      <c r="N50">
        <f>O49</f>
        <v/>
      </c>
      <c r="U50">
        <f>IF(O50="", "", (N50-O50)*1000/(M50-M49))</f>
        <v/>
      </c>
      <c r="V50">
        <f>U50/R$2</f>
        <v/>
      </c>
      <c r="Y50">
        <f>Y49+10</f>
        <v/>
      </c>
      <c r="Z50">
        <f>AA49</f>
        <v/>
      </c>
      <c r="AG50">
        <f>IF(AA50="", "", (Z50-AA50)*1000/(Y50-Y49))</f>
        <v/>
      </c>
      <c r="AH50">
        <f>AG50/AD$2</f>
        <v/>
      </c>
      <c r="AK50">
        <f>AK49+10</f>
        <v/>
      </c>
      <c r="AL50">
        <f>AM49</f>
        <v/>
      </c>
      <c r="AS50">
        <f>IF(AM50="", "", (AL50-AM50)*1000/(AK50-AK49))</f>
        <v/>
      </c>
      <c r="AT50">
        <f>AS50/AP$2</f>
        <v/>
      </c>
      <c r="AW50">
        <f>AW49+10</f>
        <v/>
      </c>
      <c r="AX50">
        <f>AY49</f>
        <v/>
      </c>
      <c r="BE50">
        <f>IF(AY50="", "", (AX50-AY50)*1000/(AW50-AW49))</f>
        <v/>
      </c>
      <c r="BF50">
        <f>BE50/BB$2</f>
        <v/>
      </c>
    </row>
    <row r="51">
      <c r="A51">
        <f>A50+10</f>
        <v/>
      </c>
      <c r="B51">
        <f>C50</f>
        <v/>
      </c>
      <c r="I51">
        <f>IF(C51="", "", (B51-C51)*1000/(A51-A50))</f>
        <v/>
      </c>
      <c r="J51">
        <f>I51/F$2</f>
        <v/>
      </c>
      <c r="M51">
        <f>M50+10</f>
        <v/>
      </c>
      <c r="N51">
        <f>O50</f>
        <v/>
      </c>
      <c r="U51">
        <f>IF(O51="", "", (N51-O51)*1000/(M51-M50))</f>
        <v/>
      </c>
      <c r="V51">
        <f>U51/R$2</f>
        <v/>
      </c>
      <c r="Y51">
        <f>Y50+10</f>
        <v/>
      </c>
      <c r="Z51">
        <f>AA50</f>
        <v/>
      </c>
      <c r="AG51">
        <f>IF(AA51="", "", (Z51-AA51)*1000/(Y51-Y50))</f>
        <v/>
      </c>
      <c r="AH51">
        <f>AG51/AD$2</f>
        <v/>
      </c>
      <c r="AK51">
        <f>AK50+10</f>
        <v/>
      </c>
      <c r="AL51">
        <f>AM50</f>
        <v/>
      </c>
      <c r="AS51">
        <f>IF(AM51="", "", (AL51-AM51)*1000/(AK51-AK50))</f>
        <v/>
      </c>
      <c r="AT51">
        <f>AS51/AP$2</f>
        <v/>
      </c>
      <c r="AW51">
        <f>AW50+10</f>
        <v/>
      </c>
      <c r="AX51">
        <f>AY50</f>
        <v/>
      </c>
      <c r="BE51">
        <f>IF(AY51="", "", (AX51-AY51)*1000/(AW51-AW50))</f>
        <v/>
      </c>
      <c r="BF51">
        <f>BE51/BB$2</f>
        <v/>
      </c>
    </row>
    <row r="52">
      <c r="A52">
        <f>A51+10</f>
        <v/>
      </c>
      <c r="B52">
        <f>C51</f>
        <v/>
      </c>
      <c r="I52">
        <f>IF(C52="", "", (B52-C52)*1000/(A52-A51))</f>
        <v/>
      </c>
      <c r="J52">
        <f>I52/F$2</f>
        <v/>
      </c>
      <c r="K52">
        <f>_xlfn.STDEV.P(I50:I52)/AVERAGE(I50:I52)</f>
        <v/>
      </c>
      <c r="L52">
        <f>AVERAGE(I50:I52)</f>
        <v/>
      </c>
      <c r="M52">
        <f>M51+10</f>
        <v/>
      </c>
      <c r="N52">
        <f>O51</f>
        <v/>
      </c>
      <c r="U52">
        <f>IF(O52="", "", (N52-O52)*1000/(M52-M51))</f>
        <v/>
      </c>
      <c r="V52">
        <f>U52/R$2</f>
        <v/>
      </c>
      <c r="W52">
        <f>_xlfn.STDEV.P(U50:U52)/AVERAGE(U50:U52)</f>
        <v/>
      </c>
      <c r="X52">
        <f>AVERAGE(U50:U52)</f>
        <v/>
      </c>
      <c r="Y52">
        <f>Y51+10</f>
        <v/>
      </c>
      <c r="Z52">
        <f>AA51</f>
        <v/>
      </c>
      <c r="AG52">
        <f>IF(AA52="", "", (Z52-AA52)*1000/(Y52-Y51))</f>
        <v/>
      </c>
      <c r="AH52">
        <f>AG52/AD$2</f>
        <v/>
      </c>
      <c r="AI52">
        <f>_xlfn.STDEV.P(AG50:AG52)/AVERAGE(AG50:AG52)</f>
        <v/>
      </c>
      <c r="AJ52">
        <f>AVERAGE(AG50:AG52)</f>
        <v/>
      </c>
      <c r="AK52">
        <f>AK51+10</f>
        <v/>
      </c>
      <c r="AL52">
        <f>AM51</f>
        <v/>
      </c>
      <c r="AS52">
        <f>IF(AM52="", "", (AL52-AM52)*1000/(AK52-AK51))</f>
        <v/>
      </c>
      <c r="AT52">
        <f>AS52/AP$2</f>
        <v/>
      </c>
      <c r="AU52">
        <f>_xlfn.STDEV.P(AS50:AS52)/AVERAGE(AS50:AS52)</f>
        <v/>
      </c>
      <c r="AV52">
        <f>AVERAGE(AS50:AS52)</f>
        <v/>
      </c>
      <c r="AW52">
        <f>AW51+10</f>
        <v/>
      </c>
      <c r="AX52">
        <f>AY51</f>
        <v/>
      </c>
      <c r="BE52">
        <f>IF(AY52="", "", (AX52-AY52)*1000/(AW52-AW51))</f>
        <v/>
      </c>
      <c r="BF52">
        <f>BE52/BB$2</f>
        <v/>
      </c>
      <c r="BG52">
        <f>_xlfn.STDEV.P(BE50:BE52)/AVERAGE(BE50:BE52)</f>
        <v/>
      </c>
      <c r="BH52">
        <f>AVERAGE(BE50:BE52)</f>
        <v/>
      </c>
    </row>
    <row r="53">
      <c r="A53">
        <f>A52+10</f>
        <v/>
      </c>
      <c r="B53">
        <f>C52</f>
        <v/>
      </c>
      <c r="I53">
        <f>IF(C53="", "", (B53-C53)*1000/(A53-A52))</f>
        <v/>
      </c>
      <c r="J53">
        <f>I53/F$2</f>
        <v/>
      </c>
      <c r="M53">
        <f>M52+10</f>
        <v/>
      </c>
      <c r="N53">
        <f>O52</f>
        <v/>
      </c>
      <c r="U53">
        <f>IF(O53="", "", (N53-O53)*1000/(M53-M52))</f>
        <v/>
      </c>
      <c r="V53">
        <f>U53/R$2</f>
        <v/>
      </c>
      <c r="Y53">
        <f>Y52+10</f>
        <v/>
      </c>
      <c r="Z53">
        <f>AA52</f>
        <v/>
      </c>
      <c r="AG53">
        <f>IF(AA53="", "", (Z53-AA53)*1000/(Y53-Y52))</f>
        <v/>
      </c>
      <c r="AH53">
        <f>AG53/AD$2</f>
        <v/>
      </c>
      <c r="AK53">
        <f>AK52+10</f>
        <v/>
      </c>
      <c r="AL53">
        <f>AM52</f>
        <v/>
      </c>
      <c r="AS53">
        <f>IF(AM53="", "", (AL53-AM53)*1000/(AK53-AK52))</f>
        <v/>
      </c>
      <c r="AT53">
        <f>AS53/AP$2</f>
        <v/>
      </c>
      <c r="AW53">
        <f>AW52+10</f>
        <v/>
      </c>
      <c r="AX53">
        <f>AY52</f>
        <v/>
      </c>
      <c r="BE53">
        <f>IF(AY53="", "", (AX53-AY53)*1000/(AW53-AW52))</f>
        <v/>
      </c>
      <c r="BF53">
        <f>BE53/BB$2</f>
        <v/>
      </c>
    </row>
    <row r="54">
      <c r="A54">
        <f>A53+10</f>
        <v/>
      </c>
      <c r="B54">
        <f>C53</f>
        <v/>
      </c>
      <c r="I54">
        <f>IF(C54="", "", (B54-C54)*1000/(A54-A53))</f>
        <v/>
      </c>
      <c r="J54">
        <f>I54/F$2</f>
        <v/>
      </c>
      <c r="M54">
        <f>M53+10</f>
        <v/>
      </c>
      <c r="N54">
        <f>O53</f>
        <v/>
      </c>
      <c r="U54">
        <f>IF(O54="", "", (N54-O54)*1000/(M54-M53))</f>
        <v/>
      </c>
      <c r="V54">
        <f>U54/R$2</f>
        <v/>
      </c>
      <c r="Y54">
        <f>Y53+10</f>
        <v/>
      </c>
      <c r="Z54">
        <f>AA53</f>
        <v/>
      </c>
      <c r="AG54">
        <f>IF(AA54="", "", (Z54-AA54)*1000/(Y54-Y53))</f>
        <v/>
      </c>
      <c r="AH54">
        <f>AG54/AD$2</f>
        <v/>
      </c>
      <c r="AK54">
        <f>AK53+10</f>
        <v/>
      </c>
      <c r="AL54">
        <f>AM53</f>
        <v/>
      </c>
      <c r="AS54">
        <f>IF(AM54="", "", (AL54-AM54)*1000/(AK54-AK53))</f>
        <v/>
      </c>
      <c r="AT54">
        <f>AS54/AP$2</f>
        <v/>
      </c>
      <c r="AW54">
        <f>AW53+10</f>
        <v/>
      </c>
      <c r="AX54">
        <f>AY53</f>
        <v/>
      </c>
      <c r="BE54">
        <f>IF(AY54="", "", (AX54-AY54)*1000/(AW54-AW53))</f>
        <v/>
      </c>
      <c r="BF54">
        <f>BE54/BB$2</f>
        <v/>
      </c>
    </row>
    <row r="55">
      <c r="A55">
        <f>A54+10</f>
        <v/>
      </c>
      <c r="B55">
        <f>C54</f>
        <v/>
      </c>
      <c r="I55">
        <f>IF(C55="", "", (B55-C55)*1000/(A55-A54))</f>
        <v/>
      </c>
      <c r="J55">
        <f>I55/F$2</f>
        <v/>
      </c>
      <c r="K55">
        <f>_xlfn.STDEV.P(I53:I55)/AVERAGE(I53:I55)</f>
        <v/>
      </c>
      <c r="L55">
        <f>AVERAGE(I53:I55)</f>
        <v/>
      </c>
      <c r="M55">
        <f>M54+10</f>
        <v/>
      </c>
      <c r="N55">
        <f>O54</f>
        <v/>
      </c>
      <c r="U55">
        <f>IF(O55="", "", (N55-O55)*1000/(M55-M54))</f>
        <v/>
      </c>
      <c r="V55">
        <f>U55/R$2</f>
        <v/>
      </c>
      <c r="W55">
        <f>_xlfn.STDEV.P(U53:U55)/AVERAGE(U53:U55)</f>
        <v/>
      </c>
      <c r="X55">
        <f>AVERAGE(U53:U55)</f>
        <v/>
      </c>
      <c r="Y55">
        <f>Y54+10</f>
        <v/>
      </c>
      <c r="Z55">
        <f>AA54</f>
        <v/>
      </c>
      <c r="AG55">
        <f>IF(AA55="", "", (Z55-AA55)*1000/(Y55-Y54))</f>
        <v/>
      </c>
      <c r="AH55">
        <f>AG55/AD$2</f>
        <v/>
      </c>
      <c r="AI55">
        <f>_xlfn.STDEV.P(AG53:AG55)/AVERAGE(AG53:AG55)</f>
        <v/>
      </c>
      <c r="AJ55">
        <f>AVERAGE(AG53:AG55)</f>
        <v/>
      </c>
      <c r="AK55">
        <f>AK54+10</f>
        <v/>
      </c>
      <c r="AL55">
        <f>AM54</f>
        <v/>
      </c>
      <c r="AS55">
        <f>IF(AM55="", "", (AL55-AM55)*1000/(AK55-AK54))</f>
        <v/>
      </c>
      <c r="AT55">
        <f>AS55/AP$2</f>
        <v/>
      </c>
      <c r="AU55">
        <f>_xlfn.STDEV.P(AS53:AS55)/AVERAGE(AS53:AS55)</f>
        <v/>
      </c>
      <c r="AV55">
        <f>AVERAGE(AS53:AS55)</f>
        <v/>
      </c>
      <c r="AW55">
        <f>AW54+10</f>
        <v/>
      </c>
      <c r="AX55">
        <f>AY54</f>
        <v/>
      </c>
      <c r="BE55">
        <f>IF(AY55="", "", (AX55-AY55)*1000/(AW55-AW54))</f>
        <v/>
      </c>
      <c r="BF55">
        <f>BE55/BB$2</f>
        <v/>
      </c>
      <c r="BG55">
        <f>_xlfn.STDEV.P(BE53:BE55)/AVERAGE(BE53:BE55)</f>
        <v/>
      </c>
      <c r="BH55">
        <f>AVERAGE(BE53:BE55)</f>
        <v/>
      </c>
    </row>
    <row r="56">
      <c r="A56">
        <f>A55+10</f>
        <v/>
      </c>
      <c r="B56">
        <f>C55</f>
        <v/>
      </c>
      <c r="I56">
        <f>IF(C56="", "", (B56-C56)*1000/(A56-A55))</f>
        <v/>
      </c>
      <c r="J56">
        <f>I56/F$2</f>
        <v/>
      </c>
      <c r="M56">
        <f>M55+10</f>
        <v/>
      </c>
      <c r="N56">
        <f>O55</f>
        <v/>
      </c>
      <c r="U56">
        <f>IF(O56="", "", (N56-O56)*1000/(M56-M55))</f>
        <v/>
      </c>
      <c r="V56">
        <f>U56/R$2</f>
        <v/>
      </c>
      <c r="Y56">
        <f>Y55+10</f>
        <v/>
      </c>
      <c r="Z56">
        <f>AA55</f>
        <v/>
      </c>
      <c r="AG56">
        <f>IF(AA56="", "", (Z56-AA56)*1000/(Y56-Y55))</f>
        <v/>
      </c>
      <c r="AH56">
        <f>AG56/AD$2</f>
        <v/>
      </c>
      <c r="AK56">
        <f>AK55+10</f>
        <v/>
      </c>
      <c r="AL56">
        <f>AM55</f>
        <v/>
      </c>
      <c r="AS56">
        <f>IF(AM56="", "", (AL56-AM56)*1000/(AK56-AK55))</f>
        <v/>
      </c>
      <c r="AT56">
        <f>AS56/AP$2</f>
        <v/>
      </c>
      <c r="AW56">
        <f>AW55+10</f>
        <v/>
      </c>
      <c r="AX56">
        <f>AY55</f>
        <v/>
      </c>
      <c r="BE56">
        <f>IF(AY56="", "", (AX56-AY56)*1000/(AW56-AW55))</f>
        <v/>
      </c>
      <c r="BF56">
        <f>BE56/BB$2</f>
        <v/>
      </c>
    </row>
    <row r="57">
      <c r="A57">
        <f>A56+10</f>
        <v/>
      </c>
      <c r="B57">
        <f>C56</f>
        <v/>
      </c>
      <c r="I57">
        <f>IF(C57="", "", (B57-C57)*1000/(A57-A56))</f>
        <v/>
      </c>
      <c r="J57">
        <f>I57/F$2</f>
        <v/>
      </c>
      <c r="M57">
        <f>M56+10</f>
        <v/>
      </c>
      <c r="N57">
        <f>O56</f>
        <v/>
      </c>
      <c r="U57">
        <f>IF(O57="", "", (N57-O57)*1000/(M57-M56))</f>
        <v/>
      </c>
      <c r="V57">
        <f>U57/R$2</f>
        <v/>
      </c>
      <c r="Y57">
        <f>Y56+10</f>
        <v/>
      </c>
      <c r="Z57">
        <f>AA56</f>
        <v/>
      </c>
      <c r="AG57">
        <f>IF(AA57="", "", (Z57-AA57)*1000/(Y57-Y56))</f>
        <v/>
      </c>
      <c r="AH57">
        <f>AG57/AD$2</f>
        <v/>
      </c>
      <c r="AK57">
        <f>AK56+10</f>
        <v/>
      </c>
      <c r="AL57">
        <f>AM56</f>
        <v/>
      </c>
      <c r="AS57">
        <f>IF(AM57="", "", (AL57-AM57)*1000/(AK57-AK56))</f>
        <v/>
      </c>
      <c r="AT57">
        <f>AS57/AP$2</f>
        <v/>
      </c>
      <c r="AW57">
        <f>AW56+10</f>
        <v/>
      </c>
      <c r="AX57">
        <f>AY56</f>
        <v/>
      </c>
      <c r="BE57">
        <f>IF(AY57="", "", (AX57-AY57)*1000/(AW57-AW56))</f>
        <v/>
      </c>
      <c r="BF57">
        <f>BE57/BB$2</f>
        <v/>
      </c>
    </row>
    <row r="58">
      <c r="A58">
        <f>A57+10</f>
        <v/>
      </c>
      <c r="B58">
        <f>C57</f>
        <v/>
      </c>
      <c r="I58">
        <f>IF(C58="", "", (B58-C58)*1000/(A58-A57))</f>
        <v/>
      </c>
      <c r="J58">
        <f>I58/F$2</f>
        <v/>
      </c>
      <c r="K58">
        <f>_xlfn.STDEV.P(I56:I58)/AVERAGE(I56:I58)</f>
        <v/>
      </c>
      <c r="L58">
        <f>AVERAGE(I56:I58)</f>
        <v/>
      </c>
      <c r="M58">
        <f>M57+10</f>
        <v/>
      </c>
      <c r="N58">
        <f>O57</f>
        <v/>
      </c>
      <c r="U58">
        <f>IF(O58="", "", (N58-O58)*1000/(M58-M57))</f>
        <v/>
      </c>
      <c r="V58">
        <f>U58/R$2</f>
        <v/>
      </c>
      <c r="W58">
        <f>_xlfn.STDEV.P(U56:U58)/AVERAGE(U56:U58)</f>
        <v/>
      </c>
      <c r="X58">
        <f>AVERAGE(U56:U58)</f>
        <v/>
      </c>
      <c r="Y58">
        <f>Y57+10</f>
        <v/>
      </c>
      <c r="Z58">
        <f>AA57</f>
        <v/>
      </c>
      <c r="AG58">
        <f>IF(AA58="", "", (Z58-AA58)*1000/(Y58-Y57))</f>
        <v/>
      </c>
      <c r="AH58">
        <f>AG58/AD$2</f>
        <v/>
      </c>
      <c r="AI58">
        <f>_xlfn.STDEV.P(AG56:AG58)/AVERAGE(AG56:AG58)</f>
        <v/>
      </c>
      <c r="AJ58">
        <f>AVERAGE(AG56:AG58)</f>
        <v/>
      </c>
      <c r="AK58">
        <f>AK57+10</f>
        <v/>
      </c>
      <c r="AL58">
        <f>AM57</f>
        <v/>
      </c>
      <c r="AS58">
        <f>IF(AM58="", "", (AL58-AM58)*1000/(AK58-AK57))</f>
        <v/>
      </c>
      <c r="AT58">
        <f>AS58/AP$2</f>
        <v/>
      </c>
      <c r="AU58">
        <f>_xlfn.STDEV.P(AS56:AS58)/AVERAGE(AS56:AS58)</f>
        <v/>
      </c>
      <c r="AV58">
        <f>AVERAGE(AS56:AS58)</f>
        <v/>
      </c>
      <c r="AW58">
        <f>AW57+10</f>
        <v/>
      </c>
      <c r="AX58">
        <f>AY57</f>
        <v/>
      </c>
      <c r="BE58">
        <f>IF(AY58="", "", (AX58-AY58)*1000/(AW58-AW57))</f>
        <v/>
      </c>
      <c r="BF58">
        <f>BE58/BB$2</f>
        <v/>
      </c>
      <c r="BG58">
        <f>_xlfn.STDEV.P(BE56:BE58)/AVERAGE(BE56:BE58)</f>
        <v/>
      </c>
      <c r="BH58">
        <f>AVERAGE(BE56:BE58)</f>
        <v/>
      </c>
    </row>
    <row r="59">
      <c r="A59">
        <f>A58+10</f>
        <v/>
      </c>
      <c r="B59">
        <f>C58</f>
        <v/>
      </c>
      <c r="I59">
        <f>IF(C59="", "", (B59-C59)*1000/(A59-A58))</f>
        <v/>
      </c>
      <c r="J59">
        <f>I59/F$2</f>
        <v/>
      </c>
      <c r="M59">
        <f>M58+10</f>
        <v/>
      </c>
      <c r="N59">
        <f>O58</f>
        <v/>
      </c>
      <c r="U59">
        <f>IF(O59="", "", (N59-O59)*1000/(M59-M58))</f>
        <v/>
      </c>
      <c r="V59">
        <f>U59/R$2</f>
        <v/>
      </c>
      <c r="Y59">
        <f>Y58+10</f>
        <v/>
      </c>
      <c r="Z59">
        <f>AA58</f>
        <v/>
      </c>
      <c r="AG59">
        <f>IF(AA59="", "", (Z59-AA59)*1000/(Y59-Y58))</f>
        <v/>
      </c>
      <c r="AH59">
        <f>AG59/AD$2</f>
        <v/>
      </c>
      <c r="AK59">
        <f>AK58+10</f>
        <v/>
      </c>
      <c r="AL59">
        <f>AM58</f>
        <v/>
      </c>
      <c r="AS59">
        <f>IF(AM59="", "", (AL59-AM59)*1000/(AK59-AK58))</f>
        <v/>
      </c>
      <c r="AT59">
        <f>AS59/AP$2</f>
        <v/>
      </c>
      <c r="AW59">
        <f>AW58+10</f>
        <v/>
      </c>
      <c r="AX59">
        <f>AY58</f>
        <v/>
      </c>
      <c r="BE59">
        <f>IF(AY59="", "", (AX59-AY59)*1000/(AW59-AW58))</f>
        <v/>
      </c>
      <c r="BF59">
        <f>BE59/BB$2</f>
        <v/>
      </c>
    </row>
    <row r="60">
      <c r="A60">
        <f>A59+10</f>
        <v/>
      </c>
      <c r="B60">
        <f>C59</f>
        <v/>
      </c>
      <c r="I60">
        <f>IF(C60="", "", (B60-C60)*1000/(A60-A59))</f>
        <v/>
      </c>
      <c r="J60">
        <f>I60/F$2</f>
        <v/>
      </c>
      <c r="M60">
        <f>M59+10</f>
        <v/>
      </c>
      <c r="N60">
        <f>O59</f>
        <v/>
      </c>
      <c r="U60">
        <f>IF(O60="", "", (N60-O60)*1000/(M60-M59))</f>
        <v/>
      </c>
      <c r="V60">
        <f>U60/R$2</f>
        <v/>
      </c>
      <c r="Y60">
        <f>Y59+10</f>
        <v/>
      </c>
      <c r="Z60">
        <f>AA59</f>
        <v/>
      </c>
      <c r="AG60">
        <f>IF(AA60="", "", (Z60-AA60)*1000/(Y60-Y59))</f>
        <v/>
      </c>
      <c r="AH60">
        <f>AG60/AD$2</f>
        <v/>
      </c>
      <c r="AK60">
        <f>AK59+10</f>
        <v/>
      </c>
      <c r="AL60">
        <f>AM59</f>
        <v/>
      </c>
      <c r="AS60">
        <f>IF(AM60="", "", (AL60-AM60)*1000/(AK60-AK59))</f>
        <v/>
      </c>
      <c r="AT60">
        <f>AS60/AP$2</f>
        <v/>
      </c>
      <c r="AW60">
        <f>AW59+10</f>
        <v/>
      </c>
      <c r="AX60">
        <f>AY59</f>
        <v/>
      </c>
      <c r="BE60">
        <f>IF(AY60="", "", (AX60-AY60)*1000/(AW60-AW59))</f>
        <v/>
      </c>
      <c r="BF60">
        <f>BE60/BB$2</f>
        <v/>
      </c>
    </row>
    <row r="61">
      <c r="A61">
        <f>A60+10</f>
        <v/>
      </c>
      <c r="B61">
        <f>C60</f>
        <v/>
      </c>
      <c r="I61">
        <f>IF(C61="", "", (B61-C61)*1000/(A61-A60))</f>
        <v/>
      </c>
      <c r="J61">
        <f>I61/F$2</f>
        <v/>
      </c>
      <c r="K61">
        <f>_xlfn.STDEV.P(I59:I61)/AVERAGE(I59:I61)</f>
        <v/>
      </c>
      <c r="L61">
        <f>AVERAGE(I59:I61)</f>
        <v/>
      </c>
      <c r="M61">
        <f>M60+10</f>
        <v/>
      </c>
      <c r="N61">
        <f>O60</f>
        <v/>
      </c>
      <c r="U61">
        <f>IF(O61="", "", (N61-O61)*1000/(M61-M60))</f>
        <v/>
      </c>
      <c r="V61">
        <f>U61/R$2</f>
        <v/>
      </c>
      <c r="W61">
        <f>_xlfn.STDEV.P(U59:U61)/AVERAGE(U59:U61)</f>
        <v/>
      </c>
      <c r="X61">
        <f>AVERAGE(U59:U61)</f>
        <v/>
      </c>
      <c r="Y61">
        <f>Y60+10</f>
        <v/>
      </c>
      <c r="Z61">
        <f>AA60</f>
        <v/>
      </c>
      <c r="AG61">
        <f>IF(AA61="", "", (Z61-AA61)*1000/(Y61-Y60))</f>
        <v/>
      </c>
      <c r="AH61">
        <f>AG61/AD$2</f>
        <v/>
      </c>
      <c r="AI61">
        <f>_xlfn.STDEV.P(AG59:AG61)/AVERAGE(AG59:AG61)</f>
        <v/>
      </c>
      <c r="AJ61">
        <f>AVERAGE(AG59:AG61)</f>
        <v/>
      </c>
      <c r="AK61">
        <f>AK60+10</f>
        <v/>
      </c>
      <c r="AL61">
        <f>AM60</f>
        <v/>
      </c>
      <c r="AS61">
        <f>IF(AM61="", "", (AL61-AM61)*1000/(AK61-AK60))</f>
        <v/>
      </c>
      <c r="AT61">
        <f>AS61/AP$2</f>
        <v/>
      </c>
      <c r="AU61">
        <f>_xlfn.STDEV.P(AS59:AS61)/AVERAGE(AS59:AS61)</f>
        <v/>
      </c>
      <c r="AV61">
        <f>AVERAGE(AS59:AS61)</f>
        <v/>
      </c>
      <c r="AW61">
        <f>AW60+10</f>
        <v/>
      </c>
      <c r="AX61">
        <f>AY60</f>
        <v/>
      </c>
      <c r="BE61">
        <f>IF(AY61="", "", (AX61-AY61)*1000/(AW61-AW60))</f>
        <v/>
      </c>
      <c r="BF61">
        <f>BE61/BB$2</f>
        <v/>
      </c>
      <c r="BG61">
        <f>_xlfn.STDEV.P(BE59:BE61)/AVERAGE(BE59:BE61)</f>
        <v/>
      </c>
      <c r="BH61">
        <f>AVERAGE(BE59:BE61)</f>
        <v/>
      </c>
    </row>
    <row r="62">
      <c r="A62">
        <f>A61+10</f>
        <v/>
      </c>
      <c r="B62">
        <f>C61</f>
        <v/>
      </c>
      <c r="I62">
        <f>IF(C62="", "", (B62-C62)*1000/(A62-A61))</f>
        <v/>
      </c>
      <c r="J62">
        <f>I62/F$2</f>
        <v/>
      </c>
      <c r="M62">
        <f>M61+10</f>
        <v/>
      </c>
      <c r="N62">
        <f>O61</f>
        <v/>
      </c>
      <c r="U62">
        <f>IF(O62="", "", (N62-O62)*1000/(M62-M61))</f>
        <v/>
      </c>
      <c r="V62">
        <f>U62/R$2</f>
        <v/>
      </c>
      <c r="Y62">
        <f>Y61+10</f>
        <v/>
      </c>
      <c r="Z62">
        <f>AA61</f>
        <v/>
      </c>
      <c r="AG62">
        <f>IF(AA62="", "", (Z62-AA62)*1000/(Y62-Y61))</f>
        <v/>
      </c>
      <c r="AH62">
        <f>AG62/AD$2</f>
        <v/>
      </c>
      <c r="AK62">
        <f>AK61+10</f>
        <v/>
      </c>
      <c r="AL62">
        <f>AM61</f>
        <v/>
      </c>
      <c r="AS62">
        <f>IF(AM62="", "", (AL62-AM62)*1000/(AK62-AK61))</f>
        <v/>
      </c>
      <c r="AT62">
        <f>AS62/AP$2</f>
        <v/>
      </c>
      <c r="AW62">
        <f>AW61+10</f>
        <v/>
      </c>
      <c r="AX62">
        <f>AY61</f>
        <v/>
      </c>
      <c r="BE62">
        <f>IF(AY62="", "", (AX62-AY62)*1000/(AW62-AW61))</f>
        <v/>
      </c>
      <c r="BF62">
        <f>BE62/BB$2</f>
        <v/>
      </c>
    </row>
    <row r="63">
      <c r="A63">
        <f>A62+10</f>
        <v/>
      </c>
      <c r="B63">
        <f>C62</f>
        <v/>
      </c>
      <c r="I63">
        <f>IF(C63="", "", (B63-C63)*1000/(A63-A62))</f>
        <v/>
      </c>
      <c r="J63">
        <f>I63/F$2</f>
        <v/>
      </c>
      <c r="M63">
        <f>M62+10</f>
        <v/>
      </c>
      <c r="N63">
        <f>O62</f>
        <v/>
      </c>
      <c r="U63">
        <f>IF(O63="", "", (N63-O63)*1000/(M63-M62))</f>
        <v/>
      </c>
      <c r="V63">
        <f>U63/R$2</f>
        <v/>
      </c>
      <c r="Y63">
        <f>Y62+10</f>
        <v/>
      </c>
      <c r="Z63">
        <f>AA62</f>
        <v/>
      </c>
      <c r="AG63">
        <f>IF(AA63="", "", (Z63-AA63)*1000/(Y63-Y62))</f>
        <v/>
      </c>
      <c r="AH63">
        <f>AG63/AD$2</f>
        <v/>
      </c>
      <c r="AK63">
        <f>AK62+10</f>
        <v/>
      </c>
      <c r="AL63">
        <f>AM62</f>
        <v/>
      </c>
      <c r="AS63">
        <f>IF(AM63="", "", (AL63-AM63)*1000/(AK63-AK62))</f>
        <v/>
      </c>
      <c r="AT63">
        <f>AS63/AP$2</f>
        <v/>
      </c>
      <c r="AW63">
        <f>AW62+10</f>
        <v/>
      </c>
      <c r="AX63">
        <f>AY62</f>
        <v/>
      </c>
      <c r="BE63">
        <f>IF(AY63="", "", (AX63-AY63)*1000/(AW63-AW62))</f>
        <v/>
      </c>
      <c r="BF63">
        <f>BE63/BB$2</f>
        <v/>
      </c>
    </row>
    <row r="64">
      <c r="A64">
        <f>A63+10</f>
        <v/>
      </c>
      <c r="B64">
        <f>C63</f>
        <v/>
      </c>
      <c r="I64">
        <f>IF(C64="", "", (B64-C64)*1000/(A64-A63))</f>
        <v/>
      </c>
      <c r="J64">
        <f>I64/F$2</f>
        <v/>
      </c>
      <c r="K64">
        <f>_xlfn.STDEV.P(I62:I64)/AVERAGE(I62:I64)</f>
        <v/>
      </c>
      <c r="L64">
        <f>AVERAGE(I62:I64)</f>
        <v/>
      </c>
      <c r="M64">
        <f>M63+10</f>
        <v/>
      </c>
      <c r="N64">
        <f>O63</f>
        <v/>
      </c>
      <c r="U64">
        <f>IF(O64="", "", (N64-O64)*1000/(M64-M63))</f>
        <v/>
      </c>
      <c r="V64">
        <f>U64/R$2</f>
        <v/>
      </c>
      <c r="W64">
        <f>_xlfn.STDEV.P(U62:U64)/AVERAGE(U62:U64)</f>
        <v/>
      </c>
      <c r="X64">
        <f>AVERAGE(U62:U64)</f>
        <v/>
      </c>
      <c r="Y64">
        <f>Y63+10</f>
        <v/>
      </c>
      <c r="Z64">
        <f>AA63</f>
        <v/>
      </c>
      <c r="AG64">
        <f>IF(AA64="", "", (Z64-AA64)*1000/(Y64-Y63))</f>
        <v/>
      </c>
      <c r="AH64">
        <f>AG64/AD$2</f>
        <v/>
      </c>
      <c r="AI64">
        <f>_xlfn.STDEV.P(AG62:AG64)/AVERAGE(AG62:AG64)</f>
        <v/>
      </c>
      <c r="AJ64">
        <f>AVERAGE(AG62:AG64)</f>
        <v/>
      </c>
      <c r="AK64">
        <f>AK63+10</f>
        <v/>
      </c>
      <c r="AL64">
        <f>AM63</f>
        <v/>
      </c>
      <c r="AS64">
        <f>IF(AM64="", "", (AL64-AM64)*1000/(AK64-AK63))</f>
        <v/>
      </c>
      <c r="AT64">
        <f>AS64/AP$2</f>
        <v/>
      </c>
      <c r="AU64">
        <f>_xlfn.STDEV.P(AS62:AS64)/AVERAGE(AS62:AS64)</f>
        <v/>
      </c>
      <c r="AV64">
        <f>AVERAGE(AS62:AS64)</f>
        <v/>
      </c>
      <c r="AW64">
        <f>AW63+10</f>
        <v/>
      </c>
      <c r="AX64">
        <f>AY63</f>
        <v/>
      </c>
      <c r="BE64">
        <f>IF(AY64="", "", (AX64-AY64)*1000/(AW64-AW63))</f>
        <v/>
      </c>
      <c r="BF64">
        <f>BE64/BB$2</f>
        <v/>
      </c>
      <c r="BG64">
        <f>_xlfn.STDEV.P(BE62:BE64)/AVERAGE(BE62:BE64)</f>
        <v/>
      </c>
      <c r="BH64">
        <f>AVERAGE(BE62:BE64)</f>
        <v/>
      </c>
    </row>
    <row r="65">
      <c r="A65">
        <f>A64+10</f>
        <v/>
      </c>
      <c r="B65">
        <f>C64</f>
        <v/>
      </c>
      <c r="I65">
        <f>IF(C65="", "", (B65-C65)*1000/(A65-A64))</f>
        <v/>
      </c>
      <c r="J65">
        <f>I65/F$2</f>
        <v/>
      </c>
      <c r="M65">
        <f>M64+10</f>
        <v/>
      </c>
      <c r="N65">
        <f>O64</f>
        <v/>
      </c>
      <c r="U65">
        <f>IF(O65="", "", (N65-O65)*1000/(M65-M64))</f>
        <v/>
      </c>
      <c r="V65">
        <f>U65/R$2</f>
        <v/>
      </c>
      <c r="Y65">
        <f>Y64+10</f>
        <v/>
      </c>
      <c r="Z65">
        <f>AA64</f>
        <v/>
      </c>
      <c r="AG65">
        <f>IF(AA65="", "", (Z65-AA65)*1000/(Y65-Y64))</f>
        <v/>
      </c>
      <c r="AH65">
        <f>AG65/AD$2</f>
        <v/>
      </c>
      <c r="AK65">
        <f>AK64+10</f>
        <v/>
      </c>
      <c r="AL65">
        <f>AM64</f>
        <v/>
      </c>
      <c r="AS65">
        <f>IF(AM65="", "", (AL65-AM65)*1000/(AK65-AK64))</f>
        <v/>
      </c>
      <c r="AT65">
        <f>AS65/AP$2</f>
        <v/>
      </c>
      <c r="AW65">
        <f>AW64+10</f>
        <v/>
      </c>
      <c r="AX65">
        <f>AY64</f>
        <v/>
      </c>
      <c r="BE65">
        <f>IF(AY65="", "", (AX65-AY65)*1000/(AW65-AW64))</f>
        <v/>
      </c>
      <c r="BF65">
        <f>BE65/BB$2</f>
        <v/>
      </c>
    </row>
    <row r="66">
      <c r="A66">
        <f>A65+10</f>
        <v/>
      </c>
      <c r="B66">
        <f>C65</f>
        <v/>
      </c>
      <c r="I66">
        <f>IF(C66="", "", (B66-C66)*1000/(A66-A65))</f>
        <v/>
      </c>
      <c r="J66">
        <f>I66/F$2</f>
        <v/>
      </c>
      <c r="M66">
        <f>M65+10</f>
        <v/>
      </c>
      <c r="N66">
        <f>O65</f>
        <v/>
      </c>
      <c r="U66">
        <f>IF(O66="", "", (N66-O66)*1000/(M66-M65))</f>
        <v/>
      </c>
      <c r="V66">
        <f>U66/R$2</f>
        <v/>
      </c>
      <c r="Y66">
        <f>Y65+10</f>
        <v/>
      </c>
      <c r="Z66">
        <f>AA65</f>
        <v/>
      </c>
      <c r="AG66">
        <f>IF(AA66="", "", (Z66-AA66)*1000/(Y66-Y65))</f>
        <v/>
      </c>
      <c r="AH66">
        <f>AG66/AD$2</f>
        <v/>
      </c>
      <c r="AK66">
        <f>AK65+10</f>
        <v/>
      </c>
      <c r="AL66">
        <f>AM65</f>
        <v/>
      </c>
      <c r="AS66">
        <f>IF(AM66="", "", (AL66-AM66)*1000/(AK66-AK65))</f>
        <v/>
      </c>
      <c r="AT66">
        <f>AS66/AP$2</f>
        <v/>
      </c>
      <c r="AW66">
        <f>AW65+10</f>
        <v/>
      </c>
      <c r="AX66">
        <f>AY65</f>
        <v/>
      </c>
      <c r="BE66">
        <f>IF(AY66="", "", (AX66-AY66)*1000/(AW66-AW65))</f>
        <v/>
      </c>
      <c r="BF66">
        <f>BE66/BB$2</f>
        <v/>
      </c>
    </row>
    <row r="67">
      <c r="A67">
        <f>A66+10</f>
        <v/>
      </c>
      <c r="B67">
        <f>C66</f>
        <v/>
      </c>
      <c r="I67">
        <f>IF(C67="", "", (B67-C67)*1000/(A67-A66))</f>
        <v/>
      </c>
      <c r="J67">
        <f>I67/F$2</f>
        <v/>
      </c>
      <c r="K67">
        <f>_xlfn.STDEV.P(I65:I67)/AVERAGE(I65:I67)</f>
        <v/>
      </c>
      <c r="L67">
        <f>AVERAGE(I65:I67)</f>
        <v/>
      </c>
      <c r="M67">
        <f>M66+10</f>
        <v/>
      </c>
      <c r="N67">
        <f>O66</f>
        <v/>
      </c>
      <c r="U67">
        <f>IF(O67="", "", (N67-O67)*1000/(M67-M66))</f>
        <v/>
      </c>
      <c r="V67">
        <f>U67/R$2</f>
        <v/>
      </c>
      <c r="W67">
        <f>_xlfn.STDEV.P(U65:U67)/AVERAGE(U65:U67)</f>
        <v/>
      </c>
      <c r="X67">
        <f>AVERAGE(U65:U67)</f>
        <v/>
      </c>
      <c r="Y67">
        <f>Y66+10</f>
        <v/>
      </c>
      <c r="Z67">
        <f>AA66</f>
        <v/>
      </c>
      <c r="AG67">
        <f>IF(AA67="", "", (Z67-AA67)*1000/(Y67-Y66))</f>
        <v/>
      </c>
      <c r="AH67">
        <f>AG67/AD$2</f>
        <v/>
      </c>
      <c r="AI67">
        <f>_xlfn.STDEV.P(AG65:AG67)/AVERAGE(AG65:AG67)</f>
        <v/>
      </c>
      <c r="AJ67">
        <f>AVERAGE(AG65:AG67)</f>
        <v/>
      </c>
      <c r="AK67">
        <f>AK66+10</f>
        <v/>
      </c>
      <c r="AL67">
        <f>AM66</f>
        <v/>
      </c>
      <c r="AS67">
        <f>IF(AM67="", "", (AL67-AM67)*1000/(AK67-AK66))</f>
        <v/>
      </c>
      <c r="AT67">
        <f>AS67/AP$2</f>
        <v/>
      </c>
      <c r="AU67">
        <f>_xlfn.STDEV.P(AS65:AS67)/AVERAGE(AS65:AS67)</f>
        <v/>
      </c>
      <c r="AV67">
        <f>AVERAGE(AS65:AS67)</f>
        <v/>
      </c>
      <c r="AW67">
        <f>AW66+10</f>
        <v/>
      </c>
      <c r="AX67">
        <f>AY66</f>
        <v/>
      </c>
      <c r="BE67">
        <f>IF(AY67="", "", (AX67-AY67)*1000/(AW67-AW66))</f>
        <v/>
      </c>
      <c r="BF67">
        <f>BE67/BB$2</f>
        <v/>
      </c>
      <c r="BG67">
        <f>_xlfn.STDEV.P(BE65:BE67)/AVERAGE(BE65:BE67)</f>
        <v/>
      </c>
      <c r="BH67">
        <f>AVERAGE(BE65:BE67)</f>
        <v/>
      </c>
    </row>
    <row r="68">
      <c r="A68">
        <f>A67+10</f>
        <v/>
      </c>
      <c r="B68">
        <f>C67</f>
        <v/>
      </c>
      <c r="I68">
        <f>IF(C68="", "", (B68-C68)*1000/(A68-A67))</f>
        <v/>
      </c>
      <c r="J68">
        <f>I68/F$2</f>
        <v/>
      </c>
      <c r="M68">
        <f>M67+10</f>
        <v/>
      </c>
      <c r="N68">
        <f>O67</f>
        <v/>
      </c>
      <c r="U68">
        <f>IF(O68="", "", (N68-O68)*1000/(M68-M67))</f>
        <v/>
      </c>
      <c r="V68">
        <f>U68/R$2</f>
        <v/>
      </c>
      <c r="Y68">
        <f>Y67+10</f>
        <v/>
      </c>
      <c r="Z68">
        <f>AA67</f>
        <v/>
      </c>
      <c r="AG68">
        <f>IF(AA68="", "", (Z68-AA68)*1000/(Y68-Y67))</f>
        <v/>
      </c>
      <c r="AH68">
        <f>AG68/AD$2</f>
        <v/>
      </c>
      <c r="AK68">
        <f>AK67+10</f>
        <v/>
      </c>
      <c r="AL68">
        <f>AM67</f>
        <v/>
      </c>
      <c r="AS68">
        <f>IF(AM68="", "", (AL68-AM68)*1000/(AK68-AK67))</f>
        <v/>
      </c>
      <c r="AT68">
        <f>AS68/AP$2</f>
        <v/>
      </c>
      <c r="AW68">
        <f>AW67+10</f>
        <v/>
      </c>
      <c r="AX68">
        <f>AY67</f>
        <v/>
      </c>
      <c r="BE68">
        <f>IF(AY68="", "", (AX68-AY68)*1000/(AW68-AW67))</f>
        <v/>
      </c>
      <c r="BF68">
        <f>BE68/BB$2</f>
        <v/>
      </c>
    </row>
    <row r="69">
      <c r="A69">
        <f>A68+10</f>
        <v/>
      </c>
      <c r="B69">
        <f>C68</f>
        <v/>
      </c>
      <c r="I69">
        <f>IF(C69="", "", (B69-C69)*1000/(A69-A68))</f>
        <v/>
      </c>
      <c r="J69">
        <f>I69/F$2</f>
        <v/>
      </c>
      <c r="M69">
        <f>M68+10</f>
        <v/>
      </c>
      <c r="N69">
        <f>O68</f>
        <v/>
      </c>
      <c r="U69">
        <f>IF(O69="", "", (N69-O69)*1000/(M69-M68))</f>
        <v/>
      </c>
      <c r="V69">
        <f>U69/R$2</f>
        <v/>
      </c>
      <c r="Y69">
        <f>Y68+10</f>
        <v/>
      </c>
      <c r="Z69">
        <f>AA68</f>
        <v/>
      </c>
      <c r="AG69">
        <f>IF(AA69="", "", (Z69-AA69)*1000/(Y69-Y68))</f>
        <v/>
      </c>
      <c r="AH69">
        <f>AG69/AD$2</f>
        <v/>
      </c>
      <c r="AK69">
        <f>AK68+10</f>
        <v/>
      </c>
      <c r="AL69">
        <f>AM68</f>
        <v/>
      </c>
      <c r="AS69">
        <f>IF(AM69="", "", (AL69-AM69)*1000/(AK69-AK68))</f>
        <v/>
      </c>
      <c r="AT69">
        <f>AS69/AP$2</f>
        <v/>
      </c>
      <c r="AW69">
        <f>AW68+10</f>
        <v/>
      </c>
      <c r="AX69">
        <f>AY68</f>
        <v/>
      </c>
      <c r="BE69">
        <f>IF(AY69="", "", (AX69-AY69)*1000/(AW69-AW68))</f>
        <v/>
      </c>
      <c r="BF69">
        <f>BE69/BB$2</f>
        <v/>
      </c>
    </row>
    <row r="70">
      <c r="A70">
        <f>A69+10</f>
        <v/>
      </c>
      <c r="B70">
        <f>C69</f>
        <v/>
      </c>
      <c r="I70">
        <f>IF(C70="", "", (B70-C70)*1000/(A70-A69))</f>
        <v/>
      </c>
      <c r="J70">
        <f>I70/F$2</f>
        <v/>
      </c>
      <c r="K70">
        <f>_xlfn.STDEV.P(I68:I70)/AVERAGE(I68:I70)</f>
        <v/>
      </c>
      <c r="L70">
        <f>AVERAGE(I68:I70)</f>
        <v/>
      </c>
      <c r="M70">
        <f>M69+10</f>
        <v/>
      </c>
      <c r="N70">
        <f>O69</f>
        <v/>
      </c>
      <c r="U70">
        <f>IF(O70="", "", (N70-O70)*1000/(M70-M69))</f>
        <v/>
      </c>
      <c r="V70">
        <f>U70/R$2</f>
        <v/>
      </c>
      <c r="W70">
        <f>_xlfn.STDEV.P(U68:U70)/AVERAGE(U68:U70)</f>
        <v/>
      </c>
      <c r="X70">
        <f>AVERAGE(U68:U70)</f>
        <v/>
      </c>
      <c r="Y70">
        <f>Y69+10</f>
        <v/>
      </c>
      <c r="Z70">
        <f>AA69</f>
        <v/>
      </c>
      <c r="AG70">
        <f>IF(AA70="", "", (Z70-AA70)*1000/(Y70-Y69))</f>
        <v/>
      </c>
      <c r="AH70">
        <f>AG70/AD$2</f>
        <v/>
      </c>
      <c r="AI70">
        <f>_xlfn.STDEV.P(AG68:AG70)/AVERAGE(AG68:AG70)</f>
        <v/>
      </c>
      <c r="AJ70">
        <f>AVERAGE(AG68:AG70)</f>
        <v/>
      </c>
      <c r="AK70">
        <f>AK69+10</f>
        <v/>
      </c>
      <c r="AL70">
        <f>AM69</f>
        <v/>
      </c>
      <c r="AS70">
        <f>IF(AM70="", "", (AL70-AM70)*1000/(AK70-AK69))</f>
        <v/>
      </c>
      <c r="AT70">
        <f>AS70/AP$2</f>
        <v/>
      </c>
      <c r="AU70">
        <f>_xlfn.STDEV.P(AS68:AS70)/AVERAGE(AS68:AS70)</f>
        <v/>
      </c>
      <c r="AV70">
        <f>AVERAGE(AS68:AS70)</f>
        <v/>
      </c>
      <c r="AW70">
        <f>AW69+10</f>
        <v/>
      </c>
      <c r="AX70">
        <f>AY69</f>
        <v/>
      </c>
      <c r="BE70">
        <f>IF(AY70="", "", (AX70-AY70)*1000/(AW70-AW69))</f>
        <v/>
      </c>
      <c r="BF70">
        <f>BE70/BB$2</f>
        <v/>
      </c>
      <c r="BG70">
        <f>_xlfn.STDEV.P(BE68:BE70)/AVERAGE(BE68:BE70)</f>
        <v/>
      </c>
      <c r="BH70">
        <f>AVERAGE(BE68:BE70)</f>
        <v/>
      </c>
    </row>
    <row r="71">
      <c r="A71">
        <f>A70+10</f>
        <v/>
      </c>
      <c r="B71">
        <f>C70</f>
        <v/>
      </c>
      <c r="I71">
        <f>IF(C71="", "", (B71-C71)*1000/(A71-A70))</f>
        <v/>
      </c>
      <c r="J71">
        <f>I71/F$2</f>
        <v/>
      </c>
      <c r="M71">
        <f>M70+10</f>
        <v/>
      </c>
      <c r="N71">
        <f>O70</f>
        <v/>
      </c>
      <c r="U71">
        <f>IF(O71="", "", (N71-O71)*1000/(M71-M70))</f>
        <v/>
      </c>
      <c r="V71">
        <f>U71/R$2</f>
        <v/>
      </c>
      <c r="Y71">
        <f>Y70+10</f>
        <v/>
      </c>
      <c r="Z71">
        <f>AA70</f>
        <v/>
      </c>
      <c r="AG71">
        <f>IF(AA71="", "", (Z71-AA71)*1000/(Y71-Y70))</f>
        <v/>
      </c>
      <c r="AH71">
        <f>AG71/AD$2</f>
        <v/>
      </c>
      <c r="AK71">
        <f>AK70+10</f>
        <v/>
      </c>
      <c r="AL71">
        <f>AM70</f>
        <v/>
      </c>
      <c r="AS71">
        <f>IF(AM71="", "", (AL71-AM71)*1000/(AK71-AK70))</f>
        <v/>
      </c>
      <c r="AT71">
        <f>AS71/AP$2</f>
        <v/>
      </c>
      <c r="AW71">
        <f>AW70+10</f>
        <v/>
      </c>
      <c r="AX71">
        <f>AY70</f>
        <v/>
      </c>
      <c r="BE71">
        <f>IF(AY71="", "", (AX71-AY71)*1000/(AW71-AW70))</f>
        <v/>
      </c>
      <c r="BF71">
        <f>BE71/BB$2</f>
        <v/>
      </c>
    </row>
    <row r="72">
      <c r="A72">
        <f>A71+10</f>
        <v/>
      </c>
      <c r="B72">
        <f>C71</f>
        <v/>
      </c>
      <c r="I72">
        <f>IF(C72="", "", (B72-C72)*1000/(A72-A71))</f>
        <v/>
      </c>
      <c r="J72">
        <f>I72/F$2</f>
        <v/>
      </c>
      <c r="M72">
        <f>M71+10</f>
        <v/>
      </c>
      <c r="N72">
        <f>O71</f>
        <v/>
      </c>
      <c r="U72">
        <f>IF(O72="", "", (N72-O72)*1000/(M72-M71))</f>
        <v/>
      </c>
      <c r="V72">
        <f>U72/R$2</f>
        <v/>
      </c>
      <c r="Y72">
        <f>Y71+10</f>
        <v/>
      </c>
      <c r="Z72">
        <f>AA71</f>
        <v/>
      </c>
      <c r="AG72">
        <f>IF(AA72="", "", (Z72-AA72)*1000/(Y72-Y71))</f>
        <v/>
      </c>
      <c r="AH72">
        <f>AG72/AD$2</f>
        <v/>
      </c>
      <c r="AK72">
        <f>AK71+10</f>
        <v/>
      </c>
      <c r="AL72">
        <f>AM71</f>
        <v/>
      </c>
      <c r="AS72">
        <f>IF(AM72="", "", (AL72-AM72)*1000/(AK72-AK71))</f>
        <v/>
      </c>
      <c r="AT72">
        <f>AS72/AP$2</f>
        <v/>
      </c>
      <c r="AW72">
        <f>AW71+10</f>
        <v/>
      </c>
      <c r="AX72">
        <f>AY71</f>
        <v/>
      </c>
      <c r="BE72">
        <f>IF(AY72="", "", (AX72-AY72)*1000/(AW72-AW71))</f>
        <v/>
      </c>
      <c r="BF72">
        <f>BE72/BB$2</f>
        <v/>
      </c>
    </row>
    <row r="73">
      <c r="A73">
        <f>A72+10</f>
        <v/>
      </c>
      <c r="B73">
        <f>C72</f>
        <v/>
      </c>
      <c r="I73">
        <f>IF(C73="", "", (B73-C73)*1000/(A73-A72))</f>
        <v/>
      </c>
      <c r="J73">
        <f>I73/F$2</f>
        <v/>
      </c>
      <c r="K73">
        <f>_xlfn.STDEV.P(I71:I73)/AVERAGE(I71:I73)</f>
        <v/>
      </c>
      <c r="L73">
        <f>AVERAGE(I71:I73)</f>
        <v/>
      </c>
      <c r="M73">
        <f>M72+10</f>
        <v/>
      </c>
      <c r="N73">
        <f>O72</f>
        <v/>
      </c>
      <c r="U73">
        <f>IF(O73="", "", (N73-O73)*1000/(M73-M72))</f>
        <v/>
      </c>
      <c r="V73">
        <f>U73/R$2</f>
        <v/>
      </c>
      <c r="W73">
        <f>_xlfn.STDEV.P(U71:U73)/AVERAGE(U71:U73)</f>
        <v/>
      </c>
      <c r="X73">
        <f>AVERAGE(U71:U73)</f>
        <v/>
      </c>
      <c r="Y73">
        <f>Y72+10</f>
        <v/>
      </c>
      <c r="Z73">
        <f>AA72</f>
        <v/>
      </c>
      <c r="AG73">
        <f>IF(AA73="", "", (Z73-AA73)*1000/(Y73-Y72))</f>
        <v/>
      </c>
      <c r="AH73">
        <f>AG73/AD$2</f>
        <v/>
      </c>
      <c r="AI73">
        <f>_xlfn.STDEV.P(AG71:AG73)/AVERAGE(AG71:AG73)</f>
        <v/>
      </c>
      <c r="AJ73">
        <f>AVERAGE(AG71:AG73)</f>
        <v/>
      </c>
      <c r="AK73">
        <f>AK72+10</f>
        <v/>
      </c>
      <c r="AL73">
        <f>AM72</f>
        <v/>
      </c>
      <c r="AS73">
        <f>IF(AM73="", "", (AL73-AM73)*1000/(AK73-AK72))</f>
        <v/>
      </c>
      <c r="AT73">
        <f>AS73/AP$2</f>
        <v/>
      </c>
      <c r="AU73">
        <f>_xlfn.STDEV.P(AS71:AS73)/AVERAGE(AS71:AS73)</f>
        <v/>
      </c>
      <c r="AV73">
        <f>AVERAGE(AS71:AS73)</f>
        <v/>
      </c>
      <c r="AW73">
        <f>AW72+10</f>
        <v/>
      </c>
      <c r="AX73">
        <f>AY72</f>
        <v/>
      </c>
      <c r="BE73">
        <f>IF(AY73="", "", (AX73-AY73)*1000/(AW73-AW72))</f>
        <v/>
      </c>
      <c r="BF73">
        <f>BE73/BB$2</f>
        <v/>
      </c>
      <c r="BG73">
        <f>_xlfn.STDEV.P(BE71:BE73)/AVERAGE(BE71:BE73)</f>
        <v/>
      </c>
      <c r="BH73">
        <f>AVERAGE(BE71:BE73)</f>
        <v/>
      </c>
    </row>
    <row r="74">
      <c r="A74">
        <f>A73+10</f>
        <v/>
      </c>
      <c r="B74">
        <f>C73</f>
        <v/>
      </c>
      <c r="I74">
        <f>IF(C74="", "", (B74-C74)*1000/(A74-A73))</f>
        <v/>
      </c>
      <c r="J74">
        <f>I74/F$2</f>
        <v/>
      </c>
      <c r="M74">
        <f>M73+10</f>
        <v/>
      </c>
      <c r="N74">
        <f>O73</f>
        <v/>
      </c>
      <c r="U74">
        <f>IF(O74="", "", (N74-O74)*1000/(M74-M73))</f>
        <v/>
      </c>
      <c r="V74">
        <f>U74/R$2</f>
        <v/>
      </c>
      <c r="Y74">
        <f>Y73+10</f>
        <v/>
      </c>
      <c r="Z74">
        <f>AA73</f>
        <v/>
      </c>
      <c r="AG74">
        <f>IF(AA74="", "", (Z74-AA74)*1000/(Y74-Y73))</f>
        <v/>
      </c>
      <c r="AH74">
        <f>AG74/AD$2</f>
        <v/>
      </c>
      <c r="AK74">
        <f>AK73+10</f>
        <v/>
      </c>
      <c r="AL74">
        <f>AM73</f>
        <v/>
      </c>
      <c r="AS74">
        <f>IF(AM74="", "", (AL74-AM74)*1000/(AK74-AK73))</f>
        <v/>
      </c>
      <c r="AT74">
        <f>AS74/AP$2</f>
        <v/>
      </c>
      <c r="AW74">
        <f>AW73+10</f>
        <v/>
      </c>
      <c r="AX74">
        <f>AY73</f>
        <v/>
      </c>
      <c r="BE74">
        <f>IF(AY74="", "", (AX74-AY74)*1000/(AW74-AW73))</f>
        <v/>
      </c>
      <c r="BF74">
        <f>BE74/BB$2</f>
        <v/>
      </c>
    </row>
    <row r="75">
      <c r="A75">
        <f>A74+10</f>
        <v/>
      </c>
      <c r="B75">
        <f>C74</f>
        <v/>
      </c>
      <c r="I75">
        <f>IF(C75="", "", (B75-C75)*1000/(A75-A74))</f>
        <v/>
      </c>
      <c r="J75">
        <f>I75/F$2</f>
        <v/>
      </c>
      <c r="M75">
        <f>M74+10</f>
        <v/>
      </c>
      <c r="N75">
        <f>O74</f>
        <v/>
      </c>
      <c r="U75">
        <f>IF(O75="", "", (N75-O75)*1000/(M75-M74))</f>
        <v/>
      </c>
      <c r="V75">
        <f>U75/R$2</f>
        <v/>
      </c>
      <c r="Y75">
        <f>Y74+10</f>
        <v/>
      </c>
      <c r="Z75">
        <f>AA74</f>
        <v/>
      </c>
      <c r="AG75">
        <f>IF(AA75="", "", (Z75-AA75)*1000/(Y75-Y74))</f>
        <v/>
      </c>
      <c r="AH75">
        <f>AG75/AD$2</f>
        <v/>
      </c>
      <c r="AK75">
        <f>AK74+10</f>
        <v/>
      </c>
      <c r="AL75">
        <f>AM74</f>
        <v/>
      </c>
      <c r="AS75">
        <f>IF(AM75="", "", (AL75-AM75)*1000/(AK75-AK74))</f>
        <v/>
      </c>
      <c r="AT75">
        <f>AS75/AP$2</f>
        <v/>
      </c>
      <c r="AW75">
        <f>AW74+10</f>
        <v/>
      </c>
      <c r="AX75">
        <f>AY74</f>
        <v/>
      </c>
      <c r="BE75">
        <f>IF(AY75="", "", (AX75-AY75)*1000/(AW75-AW74))</f>
        <v/>
      </c>
      <c r="BF75">
        <f>BE75/BB$2</f>
        <v/>
      </c>
    </row>
    <row r="76">
      <c r="A76">
        <f>A75+10</f>
        <v/>
      </c>
      <c r="B76">
        <f>C75</f>
        <v/>
      </c>
      <c r="I76">
        <f>IF(C76="", "", (B76-C76)*1000/(A76-A75))</f>
        <v/>
      </c>
      <c r="J76">
        <f>I76/F$2</f>
        <v/>
      </c>
      <c r="K76">
        <f>_xlfn.STDEV.P(I74:I76)/AVERAGE(I74:I76)</f>
        <v/>
      </c>
      <c r="L76">
        <f>AVERAGE(I74:I76)</f>
        <v/>
      </c>
      <c r="M76">
        <f>M75+10</f>
        <v/>
      </c>
      <c r="N76">
        <f>O75</f>
        <v/>
      </c>
      <c r="U76">
        <f>IF(O76="", "", (N76-O76)*1000/(M76-M75))</f>
        <v/>
      </c>
      <c r="V76">
        <f>U76/R$2</f>
        <v/>
      </c>
      <c r="W76">
        <f>_xlfn.STDEV.P(U74:U76)/AVERAGE(U74:U76)</f>
        <v/>
      </c>
      <c r="X76">
        <f>AVERAGE(U74:U76)</f>
        <v/>
      </c>
      <c r="Y76">
        <f>Y75+10</f>
        <v/>
      </c>
      <c r="Z76">
        <f>AA75</f>
        <v/>
      </c>
      <c r="AG76">
        <f>IF(AA76="", "", (Z76-AA76)*1000/(Y76-Y75))</f>
        <v/>
      </c>
      <c r="AH76">
        <f>AG76/AD$2</f>
        <v/>
      </c>
      <c r="AI76">
        <f>_xlfn.STDEV.P(AG74:AG76)/AVERAGE(AG74:AG76)</f>
        <v/>
      </c>
      <c r="AJ76">
        <f>AVERAGE(AG74:AG76)</f>
        <v/>
      </c>
      <c r="AK76">
        <f>AK75+10</f>
        <v/>
      </c>
      <c r="AL76">
        <f>AM75</f>
        <v/>
      </c>
      <c r="AS76">
        <f>IF(AM76="", "", (AL76-AM76)*1000/(AK76-AK75))</f>
        <v/>
      </c>
      <c r="AT76">
        <f>AS76/AP$2</f>
        <v/>
      </c>
      <c r="AU76">
        <f>_xlfn.STDEV.P(AS74:AS76)/AVERAGE(AS74:AS76)</f>
        <v/>
      </c>
      <c r="AV76">
        <f>AVERAGE(AS74:AS76)</f>
        <v/>
      </c>
      <c r="AW76">
        <f>AW75+10</f>
        <v/>
      </c>
      <c r="AX76">
        <f>AY75</f>
        <v/>
      </c>
      <c r="BE76">
        <f>IF(AY76="", "", (AX76-AY76)*1000/(AW76-AW75))</f>
        <v/>
      </c>
      <c r="BF76">
        <f>BE76/BB$2</f>
        <v/>
      </c>
      <c r="BG76">
        <f>_xlfn.STDEV.P(BE74:BE76)/AVERAGE(BE74:BE76)</f>
        <v/>
      </c>
      <c r="BH76">
        <f>AVERAGE(BE74:BE76)</f>
        <v/>
      </c>
    </row>
    <row r="77">
      <c r="A77">
        <f>A76+10</f>
        <v/>
      </c>
      <c r="B77">
        <f>C76</f>
        <v/>
      </c>
      <c r="I77">
        <f>IF(C77="", "", (B77-C77)*1000/(A77-A76))</f>
        <v/>
      </c>
      <c r="J77">
        <f>I77/F$2</f>
        <v/>
      </c>
      <c r="M77">
        <f>M76+10</f>
        <v/>
      </c>
      <c r="N77">
        <f>O76</f>
        <v/>
      </c>
      <c r="U77">
        <f>IF(O77="", "", (N77-O77)*1000/(M77-M76))</f>
        <v/>
      </c>
      <c r="V77">
        <f>U77/R$2</f>
        <v/>
      </c>
      <c r="Y77">
        <f>Y76+10</f>
        <v/>
      </c>
      <c r="Z77">
        <f>AA76</f>
        <v/>
      </c>
      <c r="AG77">
        <f>IF(AA77="", "", (Z77-AA77)*1000/(Y77-Y76))</f>
        <v/>
      </c>
      <c r="AH77">
        <f>AG77/AD$2</f>
        <v/>
      </c>
      <c r="AK77">
        <f>AK76+10</f>
        <v/>
      </c>
      <c r="AL77">
        <f>AM76</f>
        <v/>
      </c>
      <c r="AS77">
        <f>IF(AM77="", "", (AL77-AM77)*1000/(AK77-AK76))</f>
        <v/>
      </c>
      <c r="AT77">
        <f>AS77/AP$2</f>
        <v/>
      </c>
      <c r="AW77">
        <f>AW76+10</f>
        <v/>
      </c>
      <c r="AX77">
        <f>AY76</f>
        <v/>
      </c>
      <c r="BE77">
        <f>IF(AY77="", "", (AX77-AY77)*1000/(AW77-AW76))</f>
        <v/>
      </c>
      <c r="BF77">
        <f>BE77/BB$2</f>
        <v/>
      </c>
    </row>
    <row r="78">
      <c r="A78">
        <f>A77+10</f>
        <v/>
      </c>
      <c r="B78">
        <f>C77</f>
        <v/>
      </c>
      <c r="I78">
        <f>IF(C78="", "", (B78-C78)*1000/(A78-A77))</f>
        <v/>
      </c>
      <c r="J78">
        <f>I78/F$2</f>
        <v/>
      </c>
      <c r="M78">
        <f>M77+10</f>
        <v/>
      </c>
      <c r="N78">
        <f>O77</f>
        <v/>
      </c>
      <c r="U78">
        <f>IF(O78="", "", (N78-O78)*1000/(M78-M77))</f>
        <v/>
      </c>
      <c r="V78">
        <f>U78/R$2</f>
        <v/>
      </c>
      <c r="Y78">
        <f>Y77+10</f>
        <v/>
      </c>
      <c r="Z78">
        <f>AA77</f>
        <v/>
      </c>
      <c r="AG78">
        <f>IF(AA78="", "", (Z78-AA78)*1000/(Y78-Y77))</f>
        <v/>
      </c>
      <c r="AH78">
        <f>AG78/AD$2</f>
        <v/>
      </c>
      <c r="AK78">
        <f>AK77+10</f>
        <v/>
      </c>
      <c r="AL78">
        <f>AM77</f>
        <v/>
      </c>
      <c r="AS78">
        <f>IF(AM78="", "", (AL78-AM78)*1000/(AK78-AK77))</f>
        <v/>
      </c>
      <c r="AT78">
        <f>AS78/AP$2</f>
        <v/>
      </c>
      <c r="AW78">
        <f>AW77+10</f>
        <v/>
      </c>
      <c r="AX78">
        <f>AY77</f>
        <v/>
      </c>
      <c r="BE78">
        <f>IF(AY78="", "", (AX78-AY78)*1000/(AW78-AW77))</f>
        <v/>
      </c>
      <c r="BF78">
        <f>BE78/BB$2</f>
        <v/>
      </c>
    </row>
    <row r="79">
      <c r="A79">
        <f>A78+10</f>
        <v/>
      </c>
      <c r="B79">
        <f>C78</f>
        <v/>
      </c>
      <c r="I79">
        <f>IF(C79="", "", (B79-C79)*1000/(A79-A78))</f>
        <v/>
      </c>
      <c r="J79">
        <f>I79/F$2</f>
        <v/>
      </c>
      <c r="K79">
        <f>_xlfn.STDEV.P(I77:I79)/AVERAGE(I77:I79)</f>
        <v/>
      </c>
      <c r="L79">
        <f>AVERAGE(I77:I79)</f>
        <v/>
      </c>
      <c r="M79">
        <f>M78+10</f>
        <v/>
      </c>
      <c r="N79">
        <f>O78</f>
        <v/>
      </c>
      <c r="U79">
        <f>IF(O79="", "", (N79-O79)*1000/(M79-M78))</f>
        <v/>
      </c>
      <c r="V79">
        <f>U79/R$2</f>
        <v/>
      </c>
      <c r="W79">
        <f>_xlfn.STDEV.P(U77:U79)/AVERAGE(U77:U79)</f>
        <v/>
      </c>
      <c r="X79">
        <f>AVERAGE(U77:U79)</f>
        <v/>
      </c>
      <c r="Y79">
        <f>Y78+10</f>
        <v/>
      </c>
      <c r="Z79">
        <f>AA78</f>
        <v/>
      </c>
      <c r="AG79">
        <f>IF(AA79="", "", (Z79-AA79)*1000/(Y79-Y78))</f>
        <v/>
      </c>
      <c r="AH79">
        <f>AG79/AD$2</f>
        <v/>
      </c>
      <c r="AI79">
        <f>_xlfn.STDEV.P(AG77:AG79)/AVERAGE(AG77:AG79)</f>
        <v/>
      </c>
      <c r="AJ79">
        <f>AVERAGE(AG77:AG79)</f>
        <v/>
      </c>
      <c r="AK79">
        <f>AK78+10</f>
        <v/>
      </c>
      <c r="AL79">
        <f>AM78</f>
        <v/>
      </c>
      <c r="AS79">
        <f>IF(AM79="", "", (AL79-AM79)*1000/(AK79-AK78))</f>
        <v/>
      </c>
      <c r="AT79">
        <f>AS79/AP$2</f>
        <v/>
      </c>
      <c r="AU79">
        <f>_xlfn.STDEV.P(AS77:AS79)/AVERAGE(AS77:AS79)</f>
        <v/>
      </c>
      <c r="AV79">
        <f>AVERAGE(AS77:AS79)</f>
        <v/>
      </c>
      <c r="AW79">
        <f>AW78+10</f>
        <v/>
      </c>
      <c r="AX79">
        <f>AY78</f>
        <v/>
      </c>
      <c r="BE79">
        <f>IF(AY79="", "", (AX79-AY79)*1000/(AW79-AW78))</f>
        <v/>
      </c>
      <c r="BF79">
        <f>BE79/BB$2</f>
        <v/>
      </c>
      <c r="BG79">
        <f>_xlfn.STDEV.P(BE77:BE79)/AVERAGE(BE77:BE79)</f>
        <v/>
      </c>
      <c r="BH79">
        <f>AVERAGE(BE77:BE79)</f>
        <v/>
      </c>
    </row>
    <row r="80">
      <c r="A80">
        <f>A79+10</f>
        <v/>
      </c>
      <c r="B80">
        <f>C79</f>
        <v/>
      </c>
      <c r="I80">
        <f>IF(C80="", "", (B80-C80)*1000/(A80-A79))</f>
        <v/>
      </c>
      <c r="J80">
        <f>I80/F$2</f>
        <v/>
      </c>
      <c r="M80">
        <f>M79+10</f>
        <v/>
      </c>
      <c r="N80">
        <f>O79</f>
        <v/>
      </c>
      <c r="U80">
        <f>IF(O80="", "", (N80-O80)*1000/(M80-M79))</f>
        <v/>
      </c>
      <c r="V80">
        <f>U80/R$2</f>
        <v/>
      </c>
      <c r="Y80">
        <f>Y79+10</f>
        <v/>
      </c>
      <c r="Z80">
        <f>AA79</f>
        <v/>
      </c>
      <c r="AG80">
        <f>IF(AA80="", "", (Z80-AA80)*1000/(Y80-Y79))</f>
        <v/>
      </c>
      <c r="AH80">
        <f>AG80/AD$2</f>
        <v/>
      </c>
      <c r="AK80">
        <f>AK79+10</f>
        <v/>
      </c>
      <c r="AL80">
        <f>AM79</f>
        <v/>
      </c>
      <c r="AS80">
        <f>IF(AM80="", "", (AL80-AM80)*1000/(AK80-AK79))</f>
        <v/>
      </c>
      <c r="AT80">
        <f>AS80/AP$2</f>
        <v/>
      </c>
      <c r="AW80">
        <f>AW79+10</f>
        <v/>
      </c>
      <c r="AX80">
        <f>AY79</f>
        <v/>
      </c>
      <c r="BE80">
        <f>IF(AY80="", "", (AX80-AY80)*1000/(AW80-AW79))</f>
        <v/>
      </c>
      <c r="BF80">
        <f>BE80/BB$2</f>
        <v/>
      </c>
    </row>
    <row r="81">
      <c r="A81">
        <f>A80+10</f>
        <v/>
      </c>
      <c r="B81">
        <f>C80</f>
        <v/>
      </c>
      <c r="I81">
        <f>IF(C81="", "", (B81-C81)*1000/(A81-A80))</f>
        <v/>
      </c>
      <c r="J81">
        <f>I81/F$2</f>
        <v/>
      </c>
      <c r="M81">
        <f>M80+10</f>
        <v/>
      </c>
      <c r="N81">
        <f>O80</f>
        <v/>
      </c>
      <c r="U81">
        <f>IF(O81="", "", (N81-O81)*1000/(M81-M80))</f>
        <v/>
      </c>
      <c r="V81">
        <f>U81/R$2</f>
        <v/>
      </c>
      <c r="Y81">
        <f>Y80+10</f>
        <v/>
      </c>
      <c r="Z81">
        <f>AA80</f>
        <v/>
      </c>
      <c r="AG81">
        <f>IF(AA81="", "", (Z81-AA81)*1000/(Y81-Y80))</f>
        <v/>
      </c>
      <c r="AH81">
        <f>AG81/AD$2</f>
        <v/>
      </c>
      <c r="AK81">
        <f>AK80+10</f>
        <v/>
      </c>
      <c r="AL81">
        <f>AM80</f>
        <v/>
      </c>
      <c r="AS81">
        <f>IF(AM81="", "", (AL81-AM81)*1000/(AK81-AK80))</f>
        <v/>
      </c>
      <c r="AT81">
        <f>AS81/AP$2</f>
        <v/>
      </c>
      <c r="AW81">
        <f>AW80+10</f>
        <v/>
      </c>
      <c r="AX81">
        <f>AY80</f>
        <v/>
      </c>
      <c r="BE81">
        <f>IF(AY81="", "", (AX81-AY81)*1000/(AW81-AW80))</f>
        <v/>
      </c>
      <c r="BF81">
        <f>BE81/BB$2</f>
        <v/>
      </c>
    </row>
    <row r="82">
      <c r="A82">
        <f>A81+10</f>
        <v/>
      </c>
      <c r="B82">
        <f>C81</f>
        <v/>
      </c>
      <c r="I82">
        <f>IF(C82="", "", (B82-C82)*1000/(A82-A81))</f>
        <v/>
      </c>
      <c r="J82">
        <f>I82/F$2</f>
        <v/>
      </c>
      <c r="K82">
        <f>_xlfn.STDEV.P(I80:I82)/AVERAGE(I80:I82)</f>
        <v/>
      </c>
      <c r="L82">
        <f>AVERAGE(I80:I82)</f>
        <v/>
      </c>
      <c r="M82">
        <f>M81+10</f>
        <v/>
      </c>
      <c r="N82">
        <f>O81</f>
        <v/>
      </c>
      <c r="U82">
        <f>IF(O82="", "", (N82-O82)*1000/(M82-M81))</f>
        <v/>
      </c>
      <c r="V82">
        <f>U82/R$2</f>
        <v/>
      </c>
      <c r="W82">
        <f>_xlfn.STDEV.P(U80:U82)/AVERAGE(U80:U82)</f>
        <v/>
      </c>
      <c r="X82">
        <f>AVERAGE(U80:U82)</f>
        <v/>
      </c>
      <c r="Y82">
        <f>Y81+10</f>
        <v/>
      </c>
      <c r="Z82">
        <f>AA81</f>
        <v/>
      </c>
      <c r="AG82">
        <f>IF(AA82="", "", (Z82-AA82)*1000/(Y82-Y81))</f>
        <v/>
      </c>
      <c r="AH82">
        <f>AG82/AD$2</f>
        <v/>
      </c>
      <c r="AI82">
        <f>_xlfn.STDEV.P(AG80:AG82)/AVERAGE(AG80:AG82)</f>
        <v/>
      </c>
      <c r="AJ82">
        <f>AVERAGE(AG80:AG82)</f>
        <v/>
      </c>
      <c r="AK82">
        <f>AK81+10</f>
        <v/>
      </c>
      <c r="AL82">
        <f>AM81</f>
        <v/>
      </c>
      <c r="AS82">
        <f>IF(AM82="", "", (AL82-AM82)*1000/(AK82-AK81))</f>
        <v/>
      </c>
      <c r="AT82">
        <f>AS82/AP$2</f>
        <v/>
      </c>
      <c r="AU82">
        <f>_xlfn.STDEV.P(AS80:AS82)/AVERAGE(AS80:AS82)</f>
        <v/>
      </c>
      <c r="AV82">
        <f>AVERAGE(AS80:AS82)</f>
        <v/>
      </c>
      <c r="AW82">
        <f>AW81+10</f>
        <v/>
      </c>
      <c r="AX82">
        <f>AY81</f>
        <v/>
      </c>
      <c r="BE82">
        <f>IF(AY82="", "", (AX82-AY82)*1000/(AW82-AW81))</f>
        <v/>
      </c>
      <c r="BF82">
        <f>BE82/BB$2</f>
        <v/>
      </c>
      <c r="BG82">
        <f>_xlfn.STDEV.P(BE80:BE82)/AVERAGE(BE80:BE82)</f>
        <v/>
      </c>
      <c r="BH82">
        <f>AVERAGE(BE80:BE82)</f>
        <v/>
      </c>
    </row>
    <row r="83">
      <c r="A83">
        <f>A82+10</f>
        <v/>
      </c>
      <c r="B83">
        <f>C82</f>
        <v/>
      </c>
      <c r="I83">
        <f>IF(C83="", "", (B83-C83)*1000/(A83-A82))</f>
        <v/>
      </c>
      <c r="J83">
        <f>I83/F$2</f>
        <v/>
      </c>
      <c r="M83">
        <f>M82+10</f>
        <v/>
      </c>
      <c r="N83">
        <f>O82</f>
        <v/>
      </c>
      <c r="U83">
        <f>IF(O83="", "", (N83-O83)*1000/(M83-M82))</f>
        <v/>
      </c>
      <c r="V83">
        <f>U83/R$2</f>
        <v/>
      </c>
      <c r="Y83">
        <f>Y82+10</f>
        <v/>
      </c>
      <c r="Z83">
        <f>AA82</f>
        <v/>
      </c>
      <c r="AG83">
        <f>IF(AA83="", "", (Z83-AA83)*1000/(Y83-Y82))</f>
        <v/>
      </c>
      <c r="AH83">
        <f>AG83/AD$2</f>
        <v/>
      </c>
      <c r="AK83">
        <f>AK82+10</f>
        <v/>
      </c>
      <c r="AL83">
        <f>AM82</f>
        <v/>
      </c>
      <c r="AS83">
        <f>IF(AM83="", "", (AL83-AM83)*1000/(AK83-AK82))</f>
        <v/>
      </c>
      <c r="AT83">
        <f>AS83/AP$2</f>
        <v/>
      </c>
      <c r="AW83">
        <f>AW82+10</f>
        <v/>
      </c>
      <c r="AX83">
        <f>AY82</f>
        <v/>
      </c>
      <c r="BE83">
        <f>IF(AY83="", "", (AX83-AY83)*1000/(AW83-AW82))</f>
        <v/>
      </c>
      <c r="BF83">
        <f>BE83/BB$2</f>
        <v/>
      </c>
    </row>
    <row r="84">
      <c r="A84">
        <f>A83+10</f>
        <v/>
      </c>
      <c r="B84">
        <f>C83</f>
        <v/>
      </c>
      <c r="I84">
        <f>IF(C84="", "", (B84-C84)*1000/(A84-A83))</f>
        <v/>
      </c>
      <c r="J84">
        <f>I84/F$2</f>
        <v/>
      </c>
      <c r="M84">
        <f>M83+10</f>
        <v/>
      </c>
      <c r="N84">
        <f>O83</f>
        <v/>
      </c>
      <c r="U84">
        <f>IF(O84="", "", (N84-O84)*1000/(M84-M83))</f>
        <v/>
      </c>
      <c r="V84">
        <f>U84/R$2</f>
        <v/>
      </c>
      <c r="Y84">
        <f>Y83+10</f>
        <v/>
      </c>
      <c r="Z84">
        <f>AA83</f>
        <v/>
      </c>
      <c r="AG84">
        <f>IF(AA84="", "", (Z84-AA84)*1000/(Y84-Y83))</f>
        <v/>
      </c>
      <c r="AH84">
        <f>AG84/AD$2</f>
        <v/>
      </c>
      <c r="AK84">
        <f>AK83+10</f>
        <v/>
      </c>
      <c r="AL84">
        <f>AM83</f>
        <v/>
      </c>
      <c r="AS84">
        <f>IF(AM84="", "", (AL84-AM84)*1000/(AK84-AK83))</f>
        <v/>
      </c>
      <c r="AT84">
        <f>AS84/AP$2</f>
        <v/>
      </c>
      <c r="AW84">
        <f>AW83+10</f>
        <v/>
      </c>
      <c r="AX84">
        <f>AY83</f>
        <v/>
      </c>
      <c r="BE84">
        <f>IF(AY84="", "", (AX84-AY84)*1000/(AW84-AW83))</f>
        <v/>
      </c>
      <c r="BF84">
        <f>BE84/BB$2</f>
        <v/>
      </c>
    </row>
    <row r="85">
      <c r="A85">
        <f>A84+10</f>
        <v/>
      </c>
      <c r="B85">
        <f>C84</f>
        <v/>
      </c>
      <c r="I85">
        <f>IF(C85="", "", (B85-C85)*1000/(A85-A84))</f>
        <v/>
      </c>
      <c r="J85">
        <f>I85/F$2</f>
        <v/>
      </c>
      <c r="K85">
        <f>_xlfn.STDEV.P(I83:I85)/AVERAGE(I83:I85)</f>
        <v/>
      </c>
      <c r="L85">
        <f>AVERAGE(I83:I85)</f>
        <v/>
      </c>
      <c r="M85">
        <f>M84+10</f>
        <v/>
      </c>
      <c r="N85">
        <f>O84</f>
        <v/>
      </c>
      <c r="U85">
        <f>IF(O85="", "", (N85-O85)*1000/(M85-M84))</f>
        <v/>
      </c>
      <c r="V85">
        <f>U85/R$2</f>
        <v/>
      </c>
      <c r="W85">
        <f>_xlfn.STDEV.P(U83:U85)/AVERAGE(U83:U85)</f>
        <v/>
      </c>
      <c r="X85">
        <f>AVERAGE(U83:U85)</f>
        <v/>
      </c>
      <c r="Y85">
        <f>Y84+10</f>
        <v/>
      </c>
      <c r="Z85">
        <f>AA84</f>
        <v/>
      </c>
      <c r="AG85">
        <f>IF(AA85="", "", (Z85-AA85)*1000/(Y85-Y84))</f>
        <v/>
      </c>
      <c r="AH85">
        <f>AG85/AD$2</f>
        <v/>
      </c>
      <c r="AI85">
        <f>_xlfn.STDEV.P(AG83:AG85)/AVERAGE(AG83:AG85)</f>
        <v/>
      </c>
      <c r="AJ85">
        <f>AVERAGE(AG83:AG85)</f>
        <v/>
      </c>
      <c r="AK85">
        <f>AK84+10</f>
        <v/>
      </c>
      <c r="AL85">
        <f>AM84</f>
        <v/>
      </c>
      <c r="AS85">
        <f>IF(AM85="", "", (AL85-AM85)*1000/(AK85-AK84))</f>
        <v/>
      </c>
      <c r="AT85">
        <f>AS85/AP$2</f>
        <v/>
      </c>
      <c r="AU85">
        <f>_xlfn.STDEV.P(AS83:AS85)/AVERAGE(AS83:AS85)</f>
        <v/>
      </c>
      <c r="AV85">
        <f>AVERAGE(AS83:AS85)</f>
        <v/>
      </c>
      <c r="AW85">
        <f>AW84+10</f>
        <v/>
      </c>
      <c r="AX85">
        <f>AY84</f>
        <v/>
      </c>
      <c r="BE85">
        <f>IF(AY85="", "", (AX85-AY85)*1000/(AW85-AW84))</f>
        <v/>
      </c>
      <c r="BF85">
        <f>BE85/BB$2</f>
        <v/>
      </c>
      <c r="BG85">
        <f>_xlfn.STDEV.P(BE83:BE85)/AVERAGE(BE83:BE85)</f>
        <v/>
      </c>
      <c r="BH85">
        <f>AVERAGE(BE83:BE85)</f>
        <v/>
      </c>
    </row>
    <row r="86">
      <c r="A86">
        <f>A85+10</f>
        <v/>
      </c>
      <c r="B86">
        <f>C85</f>
        <v/>
      </c>
      <c r="I86">
        <f>IF(C86="", "", (B86-C86)*1000/(A86-A85))</f>
        <v/>
      </c>
      <c r="J86">
        <f>I86/F$2</f>
        <v/>
      </c>
      <c r="M86">
        <f>M85+10</f>
        <v/>
      </c>
      <c r="N86">
        <f>O85</f>
        <v/>
      </c>
      <c r="U86">
        <f>IF(O86="", "", (N86-O86)*1000/(M86-M85))</f>
        <v/>
      </c>
      <c r="V86">
        <f>U86/R$2</f>
        <v/>
      </c>
      <c r="Y86">
        <f>Y85+10</f>
        <v/>
      </c>
      <c r="Z86">
        <f>AA85</f>
        <v/>
      </c>
      <c r="AG86">
        <f>IF(AA86="", "", (Z86-AA86)*1000/(Y86-Y85))</f>
        <v/>
      </c>
      <c r="AH86">
        <f>AG86/AD$2</f>
        <v/>
      </c>
      <c r="AK86">
        <f>AK85+10</f>
        <v/>
      </c>
      <c r="AL86">
        <f>AM85</f>
        <v/>
      </c>
      <c r="AS86">
        <f>IF(AM86="", "", (AL86-AM86)*1000/(AK86-AK85))</f>
        <v/>
      </c>
      <c r="AT86">
        <f>AS86/AP$2</f>
        <v/>
      </c>
      <c r="AW86">
        <f>AW85+10</f>
        <v/>
      </c>
      <c r="AX86">
        <f>AY85</f>
        <v/>
      </c>
      <c r="BE86">
        <f>IF(AY86="", "", (AX86-AY86)*1000/(AW86-AW85))</f>
        <v/>
      </c>
      <c r="BF86">
        <f>BE86/BB$2</f>
        <v/>
      </c>
    </row>
    <row r="87">
      <c r="A87">
        <f>A86+10</f>
        <v/>
      </c>
      <c r="B87">
        <f>C86</f>
        <v/>
      </c>
      <c r="I87">
        <f>IF(C87="", "", (B87-C87)*1000/(A87-A86))</f>
        <v/>
      </c>
      <c r="J87">
        <f>I87/F$2</f>
        <v/>
      </c>
      <c r="M87">
        <f>M86+10</f>
        <v/>
      </c>
      <c r="N87">
        <f>O86</f>
        <v/>
      </c>
      <c r="U87">
        <f>IF(O87="", "", (N87-O87)*1000/(M87-M86))</f>
        <v/>
      </c>
      <c r="V87">
        <f>U87/R$2</f>
        <v/>
      </c>
      <c r="Y87">
        <f>Y86+10</f>
        <v/>
      </c>
      <c r="Z87">
        <f>AA86</f>
        <v/>
      </c>
      <c r="AG87">
        <f>IF(AA87="", "", (Z87-AA87)*1000/(Y87-Y86))</f>
        <v/>
      </c>
      <c r="AH87">
        <f>AG87/AD$2</f>
        <v/>
      </c>
      <c r="AK87">
        <f>AK86+10</f>
        <v/>
      </c>
      <c r="AL87">
        <f>AM86</f>
        <v/>
      </c>
      <c r="AS87">
        <f>IF(AM87="", "", (AL87-AM87)*1000/(AK87-AK86))</f>
        <v/>
      </c>
      <c r="AT87">
        <f>AS87/AP$2</f>
        <v/>
      </c>
      <c r="AW87">
        <f>AW86+10</f>
        <v/>
      </c>
      <c r="AX87">
        <f>AY86</f>
        <v/>
      </c>
      <c r="BE87">
        <f>IF(AY87="", "", (AX87-AY87)*1000/(AW87-AW86))</f>
        <v/>
      </c>
      <c r="BF87">
        <f>BE87/BB$2</f>
        <v/>
      </c>
    </row>
    <row r="88">
      <c r="A88">
        <f>A87+10</f>
        <v/>
      </c>
      <c r="B88">
        <f>C87</f>
        <v/>
      </c>
      <c r="I88">
        <f>IF(C88="", "", (B88-C88)*1000/(A88-A87))</f>
        <v/>
      </c>
      <c r="J88">
        <f>I88/F$2</f>
        <v/>
      </c>
      <c r="K88">
        <f>_xlfn.STDEV.P(I86:I88)/AVERAGE(I86:I88)</f>
        <v/>
      </c>
      <c r="L88">
        <f>AVERAGE(I86:I88)</f>
        <v/>
      </c>
      <c r="M88">
        <f>M87+10</f>
        <v/>
      </c>
      <c r="N88">
        <f>O87</f>
        <v/>
      </c>
      <c r="U88">
        <f>IF(O88="", "", (N88-O88)*1000/(M88-M87))</f>
        <v/>
      </c>
      <c r="V88">
        <f>U88/R$2</f>
        <v/>
      </c>
      <c r="W88">
        <f>_xlfn.STDEV.P(U86:U88)/AVERAGE(U86:U88)</f>
        <v/>
      </c>
      <c r="X88">
        <f>AVERAGE(U86:U88)</f>
        <v/>
      </c>
      <c r="Y88">
        <f>Y87+10</f>
        <v/>
      </c>
      <c r="Z88">
        <f>AA87</f>
        <v/>
      </c>
      <c r="AG88">
        <f>IF(AA88="", "", (Z88-AA88)*1000/(Y88-Y87))</f>
        <v/>
      </c>
      <c r="AH88">
        <f>AG88/AD$2</f>
        <v/>
      </c>
      <c r="AI88">
        <f>_xlfn.STDEV.P(AG86:AG88)/AVERAGE(AG86:AG88)</f>
        <v/>
      </c>
      <c r="AJ88">
        <f>AVERAGE(AG86:AG88)</f>
        <v/>
      </c>
      <c r="AK88">
        <f>AK87+10</f>
        <v/>
      </c>
      <c r="AL88">
        <f>AM87</f>
        <v/>
      </c>
      <c r="AS88">
        <f>IF(AM88="", "", (AL88-AM88)*1000/(AK88-AK87))</f>
        <v/>
      </c>
      <c r="AT88">
        <f>AS88/AP$2</f>
        <v/>
      </c>
      <c r="AU88">
        <f>_xlfn.STDEV.P(AS86:AS88)/AVERAGE(AS86:AS88)</f>
        <v/>
      </c>
      <c r="AV88">
        <f>AVERAGE(AS86:AS88)</f>
        <v/>
      </c>
      <c r="AW88">
        <f>AW87+10</f>
        <v/>
      </c>
      <c r="AX88">
        <f>AY87</f>
        <v/>
      </c>
      <c r="BE88">
        <f>IF(AY88="", "", (AX88-AY88)*1000/(AW88-AW87))</f>
        <v/>
      </c>
      <c r="BF88">
        <f>BE88/BB$2</f>
        <v/>
      </c>
      <c r="BG88">
        <f>_xlfn.STDEV.P(BE86:BE88)/AVERAGE(BE86:BE88)</f>
        <v/>
      </c>
      <c r="BH88">
        <f>AVERAGE(BE86:BE88)</f>
        <v/>
      </c>
    </row>
    <row r="89">
      <c r="A89">
        <f>A88+10</f>
        <v/>
      </c>
      <c r="B89">
        <f>C88</f>
        <v/>
      </c>
      <c r="I89">
        <f>IF(C89="", "", (B89-C89)*1000/(A89-A88))</f>
        <v/>
      </c>
      <c r="J89">
        <f>I89/F$2</f>
        <v/>
      </c>
      <c r="M89">
        <f>M88+10</f>
        <v/>
      </c>
      <c r="N89">
        <f>O88</f>
        <v/>
      </c>
      <c r="U89">
        <f>IF(O89="", "", (N89-O89)*1000/(M89-M88))</f>
        <v/>
      </c>
      <c r="V89">
        <f>U89/R$2</f>
        <v/>
      </c>
      <c r="Y89">
        <f>Y88+10</f>
        <v/>
      </c>
      <c r="Z89">
        <f>AA88</f>
        <v/>
      </c>
      <c r="AG89">
        <f>IF(AA89="", "", (Z89-AA89)*1000/(Y89-Y88))</f>
        <v/>
      </c>
      <c r="AH89">
        <f>AG89/AD$2</f>
        <v/>
      </c>
      <c r="AK89">
        <f>AK88+10</f>
        <v/>
      </c>
      <c r="AL89">
        <f>AM88</f>
        <v/>
      </c>
      <c r="AS89">
        <f>IF(AM89="", "", (AL89-AM89)*1000/(AK89-AK88))</f>
        <v/>
      </c>
      <c r="AT89">
        <f>AS89/AP$2</f>
        <v/>
      </c>
      <c r="AW89">
        <f>AW88+10</f>
        <v/>
      </c>
      <c r="AX89">
        <f>AY88</f>
        <v/>
      </c>
      <c r="BE89">
        <f>IF(AY89="", "", (AX89-AY89)*1000/(AW89-AW88))</f>
        <v/>
      </c>
      <c r="BF89">
        <f>BE89/BB$2</f>
        <v/>
      </c>
    </row>
    <row r="90">
      <c r="A90">
        <f>A89+10</f>
        <v/>
      </c>
      <c r="B90">
        <f>C89</f>
        <v/>
      </c>
      <c r="I90">
        <f>IF(C90="", "", (B90-C90)*1000/(A90-A89))</f>
        <v/>
      </c>
      <c r="J90">
        <f>I90/F$2</f>
        <v/>
      </c>
      <c r="M90">
        <f>M89+10</f>
        <v/>
      </c>
      <c r="N90">
        <f>O89</f>
        <v/>
      </c>
      <c r="U90">
        <f>IF(O90="", "", (N90-O90)*1000/(M90-M89))</f>
        <v/>
      </c>
      <c r="V90">
        <f>U90/R$2</f>
        <v/>
      </c>
      <c r="Y90">
        <f>Y89+10</f>
        <v/>
      </c>
      <c r="Z90">
        <f>AA89</f>
        <v/>
      </c>
      <c r="AG90">
        <f>IF(AA90="", "", (Z90-AA90)*1000/(Y90-Y89))</f>
        <v/>
      </c>
      <c r="AH90">
        <f>AG90/AD$2</f>
        <v/>
      </c>
      <c r="AK90">
        <f>AK89+10</f>
        <v/>
      </c>
      <c r="AL90">
        <f>AM89</f>
        <v/>
      </c>
      <c r="AS90">
        <f>IF(AM90="", "", (AL90-AM90)*1000/(AK90-AK89))</f>
        <v/>
      </c>
      <c r="AT90">
        <f>AS90/AP$2</f>
        <v/>
      </c>
      <c r="AW90">
        <f>AW89+10</f>
        <v/>
      </c>
      <c r="AX90">
        <f>AY89</f>
        <v/>
      </c>
      <c r="BE90">
        <f>IF(AY90="", "", (AX90-AY90)*1000/(AW90-AW89))</f>
        <v/>
      </c>
      <c r="BF90">
        <f>BE90/BB$2</f>
        <v/>
      </c>
    </row>
    <row r="91">
      <c r="A91">
        <f>A90+10</f>
        <v/>
      </c>
      <c r="B91">
        <f>C90</f>
        <v/>
      </c>
      <c r="I91">
        <f>IF(C91="", "", (B91-C91)*1000/(A91-A90))</f>
        <v/>
      </c>
      <c r="J91">
        <f>I91/F$2</f>
        <v/>
      </c>
      <c r="K91">
        <f>_xlfn.STDEV.P(I89:I91)/AVERAGE(I89:I91)</f>
        <v/>
      </c>
      <c r="L91">
        <f>AVERAGE(I89:I91)</f>
        <v/>
      </c>
      <c r="M91">
        <f>M90+10</f>
        <v/>
      </c>
      <c r="N91">
        <f>O90</f>
        <v/>
      </c>
      <c r="U91">
        <f>IF(O91="", "", (N91-O91)*1000/(M91-M90))</f>
        <v/>
      </c>
      <c r="V91">
        <f>U91/R$2</f>
        <v/>
      </c>
      <c r="W91">
        <f>_xlfn.STDEV.P(U89:U91)/AVERAGE(U89:U91)</f>
        <v/>
      </c>
      <c r="X91">
        <f>AVERAGE(U89:U91)</f>
        <v/>
      </c>
      <c r="Y91">
        <f>Y90+10</f>
        <v/>
      </c>
      <c r="Z91">
        <f>AA90</f>
        <v/>
      </c>
      <c r="AG91">
        <f>IF(AA91="", "", (Z91-AA91)*1000/(Y91-Y90))</f>
        <v/>
      </c>
      <c r="AH91">
        <f>AG91/AD$2</f>
        <v/>
      </c>
      <c r="AI91">
        <f>_xlfn.STDEV.P(AG89:AG91)/AVERAGE(AG89:AG91)</f>
        <v/>
      </c>
      <c r="AJ91">
        <f>AVERAGE(AG89:AG91)</f>
        <v/>
      </c>
      <c r="AK91">
        <f>AK90+10</f>
        <v/>
      </c>
      <c r="AL91">
        <f>AM90</f>
        <v/>
      </c>
      <c r="AS91">
        <f>IF(AM91="", "", (AL91-AM91)*1000/(AK91-AK90))</f>
        <v/>
      </c>
      <c r="AT91">
        <f>AS91/AP$2</f>
        <v/>
      </c>
      <c r="AU91">
        <f>_xlfn.STDEV.P(AS89:AS91)/AVERAGE(AS89:AS91)</f>
        <v/>
      </c>
      <c r="AV91">
        <f>AVERAGE(AS89:AS91)</f>
        <v/>
      </c>
      <c r="AW91">
        <f>AW90+10</f>
        <v/>
      </c>
      <c r="AX91">
        <f>AY90</f>
        <v/>
      </c>
      <c r="BE91">
        <f>IF(AY91="", "", (AX91-AY91)*1000/(AW91-AW90))</f>
        <v/>
      </c>
      <c r="BF91">
        <f>BE91/BB$2</f>
        <v/>
      </c>
      <c r="BG91">
        <f>_xlfn.STDEV.P(BE89:BE91)/AVERAGE(BE89:BE91)</f>
        <v/>
      </c>
      <c r="BH91">
        <f>AVERAGE(BE89:BE91)</f>
        <v/>
      </c>
    </row>
    <row r="92">
      <c r="A92">
        <f>A91+10</f>
        <v/>
      </c>
      <c r="B92">
        <f>C91</f>
        <v/>
      </c>
      <c r="I92">
        <f>IF(C92="", "", (B92-C92)*1000/(A92-A91))</f>
        <v/>
      </c>
      <c r="J92">
        <f>I92/F$2</f>
        <v/>
      </c>
      <c r="M92">
        <f>M91+10</f>
        <v/>
      </c>
      <c r="N92">
        <f>O91</f>
        <v/>
      </c>
      <c r="U92">
        <f>IF(O92="", "", (N92-O92)*1000/(M92-M91))</f>
        <v/>
      </c>
      <c r="V92">
        <f>U92/R$2</f>
        <v/>
      </c>
      <c r="Y92">
        <f>Y91+10</f>
        <v/>
      </c>
      <c r="Z92">
        <f>AA91</f>
        <v/>
      </c>
      <c r="AG92">
        <f>IF(AA92="", "", (Z92-AA92)*1000/(Y92-Y91))</f>
        <v/>
      </c>
      <c r="AH92">
        <f>AG92/AD$2</f>
        <v/>
      </c>
      <c r="AK92">
        <f>AK91+10</f>
        <v/>
      </c>
      <c r="AL92">
        <f>AM91</f>
        <v/>
      </c>
      <c r="AS92">
        <f>IF(AM92="", "", (AL92-AM92)*1000/(AK92-AK91))</f>
        <v/>
      </c>
      <c r="AT92">
        <f>AS92/AP$2</f>
        <v/>
      </c>
      <c r="AW92">
        <f>AW91+10</f>
        <v/>
      </c>
      <c r="AX92">
        <f>AY91</f>
        <v/>
      </c>
      <c r="BE92">
        <f>IF(AY92="", "", (AX92-AY92)*1000/(AW92-AW91))</f>
        <v/>
      </c>
      <c r="BF92">
        <f>BE92/BB$2</f>
        <v/>
      </c>
    </row>
    <row r="93">
      <c r="A93">
        <f>A92+10</f>
        <v/>
      </c>
      <c r="B93">
        <f>C92</f>
        <v/>
      </c>
      <c r="I93">
        <f>IF(C93="", "", (B93-C93)*1000/(A93-A92))</f>
        <v/>
      </c>
      <c r="J93">
        <f>I93/F$2</f>
        <v/>
      </c>
      <c r="M93">
        <f>M92+10</f>
        <v/>
      </c>
      <c r="N93">
        <f>O92</f>
        <v/>
      </c>
      <c r="U93">
        <f>IF(O93="", "", (N93-O93)*1000/(M93-M92))</f>
        <v/>
      </c>
      <c r="V93">
        <f>U93/R$2</f>
        <v/>
      </c>
      <c r="Y93">
        <f>Y92+10</f>
        <v/>
      </c>
      <c r="Z93">
        <f>AA92</f>
        <v/>
      </c>
      <c r="AG93">
        <f>IF(AA93="", "", (Z93-AA93)*1000/(Y93-Y92))</f>
        <v/>
      </c>
      <c r="AH93">
        <f>AG93/AD$2</f>
        <v/>
      </c>
      <c r="AK93">
        <f>AK92+10</f>
        <v/>
      </c>
      <c r="AL93">
        <f>AM92</f>
        <v/>
      </c>
      <c r="AS93">
        <f>IF(AM93="", "", (AL93-AM93)*1000/(AK93-AK92))</f>
        <v/>
      </c>
      <c r="AT93">
        <f>AS93/AP$2</f>
        <v/>
      </c>
      <c r="AW93">
        <f>AW92+10</f>
        <v/>
      </c>
      <c r="AX93">
        <f>AY92</f>
        <v/>
      </c>
      <c r="BE93">
        <f>IF(AY93="", "", (AX93-AY93)*1000/(AW93-AW92))</f>
        <v/>
      </c>
      <c r="BF93">
        <f>BE93/BB$2</f>
        <v/>
      </c>
    </row>
    <row r="94">
      <c r="A94">
        <f>A93+10</f>
        <v/>
      </c>
      <c r="B94">
        <f>C93</f>
        <v/>
      </c>
      <c r="I94">
        <f>IF(C94="", "", (B94-C94)*1000/(A94-A93))</f>
        <v/>
      </c>
      <c r="J94">
        <f>I94/F$2</f>
        <v/>
      </c>
      <c r="K94">
        <f>_xlfn.STDEV.P(I92:I94)/AVERAGE(I92:I94)</f>
        <v/>
      </c>
      <c r="L94">
        <f>AVERAGE(I92:I94)</f>
        <v/>
      </c>
      <c r="M94">
        <f>M93+10</f>
        <v/>
      </c>
      <c r="N94">
        <f>O93</f>
        <v/>
      </c>
      <c r="U94">
        <f>IF(O94="", "", (N94-O94)*1000/(M94-M93))</f>
        <v/>
      </c>
      <c r="V94">
        <f>U94/R$2</f>
        <v/>
      </c>
      <c r="W94">
        <f>_xlfn.STDEV.P(U92:U94)/AVERAGE(U92:U94)</f>
        <v/>
      </c>
      <c r="X94">
        <f>AVERAGE(U92:U94)</f>
        <v/>
      </c>
      <c r="Y94">
        <f>Y93+10</f>
        <v/>
      </c>
      <c r="Z94">
        <f>AA93</f>
        <v/>
      </c>
      <c r="AG94">
        <f>IF(AA94="", "", (Z94-AA94)*1000/(Y94-Y93))</f>
        <v/>
      </c>
      <c r="AH94">
        <f>AG94/AD$2</f>
        <v/>
      </c>
      <c r="AI94">
        <f>_xlfn.STDEV.P(AG92:AG94)/AVERAGE(AG92:AG94)</f>
        <v/>
      </c>
      <c r="AJ94">
        <f>AVERAGE(AG92:AG94)</f>
        <v/>
      </c>
      <c r="AK94">
        <f>AK93+10</f>
        <v/>
      </c>
      <c r="AL94">
        <f>AM93</f>
        <v/>
      </c>
      <c r="AS94">
        <f>IF(AM94="", "", (AL94-AM94)*1000/(AK94-AK93))</f>
        <v/>
      </c>
      <c r="AT94">
        <f>AS94/AP$2</f>
        <v/>
      </c>
      <c r="AU94">
        <f>_xlfn.STDEV.P(AS92:AS94)/AVERAGE(AS92:AS94)</f>
        <v/>
      </c>
      <c r="AV94">
        <f>AVERAGE(AS92:AS94)</f>
        <v/>
      </c>
      <c r="AW94">
        <f>AW93+10</f>
        <v/>
      </c>
      <c r="AX94">
        <f>AY93</f>
        <v/>
      </c>
      <c r="BE94">
        <f>IF(AY94="", "", (AX94-AY94)*1000/(AW94-AW93))</f>
        <v/>
      </c>
      <c r="BF94">
        <f>BE94/BB$2</f>
        <v/>
      </c>
      <c r="BG94">
        <f>_xlfn.STDEV.P(BE92:BE94)/AVERAGE(BE92:BE94)</f>
        <v/>
      </c>
      <c r="BH94">
        <f>AVERAGE(BE92:BE94)</f>
        <v/>
      </c>
    </row>
    <row r="95">
      <c r="A95">
        <f>A94+10</f>
        <v/>
      </c>
      <c r="B95">
        <f>C94</f>
        <v/>
      </c>
      <c r="I95">
        <f>IF(C95="", "", (B95-C95)*1000/(A95-A94))</f>
        <v/>
      </c>
      <c r="J95">
        <f>I95/F$2</f>
        <v/>
      </c>
      <c r="M95">
        <f>M94+10</f>
        <v/>
      </c>
      <c r="N95">
        <f>O94</f>
        <v/>
      </c>
      <c r="U95">
        <f>IF(O95="", "", (N95-O95)*1000/(M95-M94))</f>
        <v/>
      </c>
      <c r="V95">
        <f>U95/R$2</f>
        <v/>
      </c>
      <c r="Y95">
        <f>Y94+10</f>
        <v/>
      </c>
      <c r="Z95">
        <f>AA94</f>
        <v/>
      </c>
      <c r="AG95">
        <f>IF(AA95="", "", (Z95-AA95)*1000/(Y95-Y94))</f>
        <v/>
      </c>
      <c r="AH95">
        <f>AG95/AD$2</f>
        <v/>
      </c>
      <c r="AK95">
        <f>AK94+10</f>
        <v/>
      </c>
      <c r="AL95">
        <f>AM94</f>
        <v/>
      </c>
      <c r="AS95">
        <f>IF(AM95="", "", (AL95-AM95)*1000/(AK95-AK94))</f>
        <v/>
      </c>
      <c r="AT95">
        <f>AS95/AP$2</f>
        <v/>
      </c>
      <c r="AW95">
        <f>AW94+10</f>
        <v/>
      </c>
      <c r="AX95">
        <f>AY94</f>
        <v/>
      </c>
      <c r="BE95">
        <f>IF(AY95="", "", (AX95-AY95)*1000/(AW95-AW94))</f>
        <v/>
      </c>
      <c r="BF95">
        <f>BE95/BB$2</f>
        <v/>
      </c>
    </row>
    <row r="96">
      <c r="A96">
        <f>A95+10</f>
        <v/>
      </c>
      <c r="B96">
        <f>C95</f>
        <v/>
      </c>
      <c r="I96">
        <f>IF(C96="", "", (B96-C96)*1000/(A96-A95))</f>
        <v/>
      </c>
      <c r="J96">
        <f>I96/F$2</f>
        <v/>
      </c>
      <c r="M96">
        <f>M95+10</f>
        <v/>
      </c>
      <c r="N96">
        <f>O95</f>
        <v/>
      </c>
      <c r="U96">
        <f>IF(O96="", "", (N96-O96)*1000/(M96-M95))</f>
        <v/>
      </c>
      <c r="V96">
        <f>U96/R$2</f>
        <v/>
      </c>
      <c r="Y96">
        <f>Y95+10</f>
        <v/>
      </c>
      <c r="Z96">
        <f>AA95</f>
        <v/>
      </c>
      <c r="AG96">
        <f>IF(AA96="", "", (Z96-AA96)*1000/(Y96-Y95))</f>
        <v/>
      </c>
      <c r="AH96">
        <f>AG96/AD$2</f>
        <v/>
      </c>
      <c r="AK96">
        <f>AK95+10</f>
        <v/>
      </c>
      <c r="AL96">
        <f>AM95</f>
        <v/>
      </c>
      <c r="AS96">
        <f>IF(AM96="", "", (AL96-AM96)*1000/(AK96-AK95))</f>
        <v/>
      </c>
      <c r="AT96">
        <f>AS96/AP$2</f>
        <v/>
      </c>
      <c r="AW96">
        <f>AW95+10</f>
        <v/>
      </c>
      <c r="AX96">
        <f>AY95</f>
        <v/>
      </c>
      <c r="BE96">
        <f>IF(AY96="", "", (AX96-AY96)*1000/(AW96-AW95))</f>
        <v/>
      </c>
      <c r="BF96">
        <f>BE96/BB$2</f>
        <v/>
      </c>
    </row>
    <row r="97">
      <c r="A97">
        <f>A96+10</f>
        <v/>
      </c>
      <c r="B97">
        <f>C96</f>
        <v/>
      </c>
      <c r="I97">
        <f>IF(C97="", "", (B97-C97)*1000/(A97-A96))</f>
        <v/>
      </c>
      <c r="J97">
        <f>I97/F$2</f>
        <v/>
      </c>
      <c r="K97">
        <f>_xlfn.STDEV.P(I95:I97)/AVERAGE(I95:I97)</f>
        <v/>
      </c>
      <c r="L97">
        <f>AVERAGE(I95:I97)</f>
        <v/>
      </c>
      <c r="M97">
        <f>M96+10</f>
        <v/>
      </c>
      <c r="N97">
        <f>O96</f>
        <v/>
      </c>
      <c r="U97">
        <f>IF(O97="", "", (N97-O97)*1000/(M97-M96))</f>
        <v/>
      </c>
      <c r="V97">
        <f>U97/R$2</f>
        <v/>
      </c>
      <c r="W97">
        <f>_xlfn.STDEV.P(U95:U97)/AVERAGE(U95:U97)</f>
        <v/>
      </c>
      <c r="X97">
        <f>AVERAGE(U95:U97)</f>
        <v/>
      </c>
      <c r="Y97">
        <f>Y96+10</f>
        <v/>
      </c>
      <c r="Z97">
        <f>AA96</f>
        <v/>
      </c>
      <c r="AG97">
        <f>IF(AA97="", "", (Z97-AA97)*1000/(Y97-Y96))</f>
        <v/>
      </c>
      <c r="AH97">
        <f>AG97/AD$2</f>
        <v/>
      </c>
      <c r="AI97">
        <f>_xlfn.STDEV.P(AG95:AG97)/AVERAGE(AG95:AG97)</f>
        <v/>
      </c>
      <c r="AJ97">
        <f>AVERAGE(AG95:AG97)</f>
        <v/>
      </c>
      <c r="AK97">
        <f>AK96+10</f>
        <v/>
      </c>
      <c r="AL97">
        <f>AM96</f>
        <v/>
      </c>
      <c r="AS97">
        <f>IF(AM97="", "", (AL97-AM97)*1000/(AK97-AK96))</f>
        <v/>
      </c>
      <c r="AT97">
        <f>AS97/AP$2</f>
        <v/>
      </c>
      <c r="AU97">
        <f>_xlfn.STDEV.P(AS95:AS97)/AVERAGE(AS95:AS97)</f>
        <v/>
      </c>
      <c r="AV97">
        <f>AVERAGE(AS95:AS97)</f>
        <v/>
      </c>
      <c r="AW97">
        <f>AW96+10</f>
        <v/>
      </c>
      <c r="AX97">
        <f>AY96</f>
        <v/>
      </c>
      <c r="BE97">
        <f>IF(AY97="", "", (AX97-AY97)*1000/(AW97-AW96))</f>
        <v/>
      </c>
      <c r="BF97">
        <f>BE97/BB$2</f>
        <v/>
      </c>
      <c r="BG97">
        <f>_xlfn.STDEV.P(BE95:BE97)/AVERAGE(BE95:BE97)</f>
        <v/>
      </c>
      <c r="BH97">
        <f>AVERAGE(BE95:BE97)</f>
        <v/>
      </c>
    </row>
    <row r="98">
      <c r="A98">
        <f>A97+10</f>
        <v/>
      </c>
      <c r="B98">
        <f>C97</f>
        <v/>
      </c>
      <c r="I98">
        <f>IF(C98="", "", (B98-C98)*1000/(A98-A97))</f>
        <v/>
      </c>
      <c r="J98">
        <f>I98/F$2</f>
        <v/>
      </c>
      <c r="M98">
        <f>M97+10</f>
        <v/>
      </c>
      <c r="N98">
        <f>O97</f>
        <v/>
      </c>
      <c r="U98">
        <f>IF(O98="", "", (N98-O98)*1000/(M98-M97))</f>
        <v/>
      </c>
      <c r="V98">
        <f>U98/R$2</f>
        <v/>
      </c>
      <c r="Y98">
        <f>Y97+10</f>
        <v/>
      </c>
      <c r="Z98">
        <f>AA97</f>
        <v/>
      </c>
      <c r="AG98">
        <f>IF(AA98="", "", (Z98-AA98)*1000/(Y98-Y97))</f>
        <v/>
      </c>
      <c r="AH98">
        <f>AG98/AD$2</f>
        <v/>
      </c>
      <c r="AK98">
        <f>AK97+10</f>
        <v/>
      </c>
      <c r="AL98">
        <f>AM97</f>
        <v/>
      </c>
      <c r="AS98">
        <f>IF(AM98="", "", (AL98-AM98)*1000/(AK98-AK97))</f>
        <v/>
      </c>
      <c r="AT98">
        <f>AS98/AP$2</f>
        <v/>
      </c>
      <c r="AW98">
        <f>AW97+10</f>
        <v/>
      </c>
      <c r="AX98">
        <f>AY97</f>
        <v/>
      </c>
      <c r="BE98">
        <f>IF(AY98="", "", (AX98-AY98)*1000/(AW98-AW97))</f>
        <v/>
      </c>
      <c r="BF98">
        <f>BE98/BB$2</f>
        <v/>
      </c>
    </row>
    <row r="99">
      <c r="A99">
        <f>A98+10</f>
        <v/>
      </c>
      <c r="B99">
        <f>C98</f>
        <v/>
      </c>
      <c r="I99">
        <f>IF(C99="", "", (B99-C99)*1000/(A99-A98))</f>
        <v/>
      </c>
      <c r="J99">
        <f>I99/F$2</f>
        <v/>
      </c>
      <c r="M99">
        <f>M98+10</f>
        <v/>
      </c>
      <c r="N99">
        <f>O98</f>
        <v/>
      </c>
      <c r="U99">
        <f>IF(O99="", "", (N99-O99)*1000/(M99-M98))</f>
        <v/>
      </c>
      <c r="V99">
        <f>U99/R$2</f>
        <v/>
      </c>
      <c r="Y99">
        <f>Y98+10</f>
        <v/>
      </c>
      <c r="Z99">
        <f>AA98</f>
        <v/>
      </c>
      <c r="AG99">
        <f>IF(AA99="", "", (Z99-AA99)*1000/(Y99-Y98))</f>
        <v/>
      </c>
      <c r="AH99">
        <f>AG99/AD$2</f>
        <v/>
      </c>
      <c r="AK99">
        <f>AK98+10</f>
        <v/>
      </c>
      <c r="AL99">
        <f>AM98</f>
        <v/>
      </c>
      <c r="AS99">
        <f>IF(AM99="", "", (AL99-AM99)*1000/(AK99-AK98))</f>
        <v/>
      </c>
      <c r="AT99">
        <f>AS99/AP$2</f>
        <v/>
      </c>
      <c r="AW99">
        <f>AW98+10</f>
        <v/>
      </c>
      <c r="AX99">
        <f>AY98</f>
        <v/>
      </c>
      <c r="BE99">
        <f>IF(AY99="", "", (AX99-AY99)*1000/(AW99-AW98))</f>
        <v/>
      </c>
      <c r="BF99">
        <f>BE99/BB$2</f>
        <v/>
      </c>
    </row>
    <row r="100">
      <c r="A100">
        <f>A99+10</f>
        <v/>
      </c>
      <c r="B100">
        <f>C99</f>
        <v/>
      </c>
      <c r="I100">
        <f>IF(C100="", "", (B100-C100)*1000/(A100-A99))</f>
        <v/>
      </c>
      <c r="J100">
        <f>I100/F$2</f>
        <v/>
      </c>
      <c r="K100">
        <f>_xlfn.STDEV.P(I98:I100)/AVERAGE(I98:I100)</f>
        <v/>
      </c>
      <c r="L100">
        <f>AVERAGE(I98:I100)</f>
        <v/>
      </c>
      <c r="M100">
        <f>M99+10</f>
        <v/>
      </c>
      <c r="N100">
        <f>O99</f>
        <v/>
      </c>
      <c r="U100">
        <f>IF(O100="", "", (N100-O100)*1000/(M100-M99))</f>
        <v/>
      </c>
      <c r="V100">
        <f>U100/R$2</f>
        <v/>
      </c>
      <c r="W100">
        <f>_xlfn.STDEV.P(U98:U100)/AVERAGE(U98:U100)</f>
        <v/>
      </c>
      <c r="X100">
        <f>AVERAGE(U98:U100)</f>
        <v/>
      </c>
      <c r="Y100">
        <f>Y99+10</f>
        <v/>
      </c>
      <c r="Z100">
        <f>AA99</f>
        <v/>
      </c>
      <c r="AG100">
        <f>IF(AA100="", "", (Z100-AA100)*1000/(Y100-Y99))</f>
        <v/>
      </c>
      <c r="AH100">
        <f>AG100/AD$2</f>
        <v/>
      </c>
      <c r="AI100">
        <f>_xlfn.STDEV.P(AG98:AG100)/AVERAGE(AG98:AG100)</f>
        <v/>
      </c>
      <c r="AJ100">
        <f>AVERAGE(AG98:AG100)</f>
        <v/>
      </c>
      <c r="AK100">
        <f>AK99+10</f>
        <v/>
      </c>
      <c r="AL100">
        <f>AM99</f>
        <v/>
      </c>
      <c r="AS100">
        <f>IF(AM100="", "", (AL100-AM100)*1000/(AK100-AK99))</f>
        <v/>
      </c>
      <c r="AT100">
        <f>AS100/AP$2</f>
        <v/>
      </c>
      <c r="AU100">
        <f>_xlfn.STDEV.P(AS98:AS100)/AVERAGE(AS98:AS100)</f>
        <v/>
      </c>
      <c r="AV100">
        <f>AVERAGE(AS98:AS100)</f>
        <v/>
      </c>
      <c r="AW100">
        <f>AW99+10</f>
        <v/>
      </c>
      <c r="AX100">
        <f>AY99</f>
        <v/>
      </c>
      <c r="BE100">
        <f>IF(AY100="", "", (AX100-AY100)*1000/(AW100-AW99))</f>
        <v/>
      </c>
      <c r="BF100">
        <f>BE100/BB$2</f>
        <v/>
      </c>
      <c r="BG100">
        <f>_xlfn.STDEV.P(BE98:BE100)/AVERAGE(BE98:BE100)</f>
        <v/>
      </c>
      <c r="BH100">
        <f>AVERAGE(BE98:BE100)</f>
        <v/>
      </c>
    </row>
    <row r="101">
      <c r="A101">
        <f>A100+10</f>
        <v/>
      </c>
      <c r="B101">
        <f>C100</f>
        <v/>
      </c>
      <c r="I101">
        <f>IF(C101="", "", (B101-C101)*1000/(A101-A100))</f>
        <v/>
      </c>
      <c r="J101">
        <f>I101/F$2</f>
        <v/>
      </c>
      <c r="M101">
        <f>M100+10</f>
        <v/>
      </c>
      <c r="N101">
        <f>O100</f>
        <v/>
      </c>
      <c r="U101">
        <f>IF(O101="", "", (N101-O101)*1000/(M101-M100))</f>
        <v/>
      </c>
      <c r="V101">
        <f>U101/R$2</f>
        <v/>
      </c>
      <c r="Y101">
        <f>Y100+10</f>
        <v/>
      </c>
      <c r="Z101">
        <f>AA100</f>
        <v/>
      </c>
      <c r="AG101">
        <f>IF(AA101="", "", (Z101-AA101)*1000/(Y101-Y100))</f>
        <v/>
      </c>
      <c r="AH101">
        <f>AG101/AD$2</f>
        <v/>
      </c>
      <c r="AK101">
        <f>AK100+10</f>
        <v/>
      </c>
      <c r="AL101">
        <f>AM100</f>
        <v/>
      </c>
      <c r="AS101">
        <f>IF(AM101="", "", (AL101-AM101)*1000/(AK101-AK100))</f>
        <v/>
      </c>
      <c r="AT101">
        <f>AS101/AP$2</f>
        <v/>
      </c>
      <c r="AW101">
        <f>AW100+10</f>
        <v/>
      </c>
      <c r="AX101">
        <f>AY100</f>
        <v/>
      </c>
      <c r="BE101">
        <f>IF(AY101="", "", (AX101-AY101)*1000/(AW101-AW100))</f>
        <v/>
      </c>
      <c r="BF101">
        <f>BE101/BB$2</f>
        <v/>
      </c>
    </row>
    <row r="102">
      <c r="A102">
        <f>A101+10</f>
        <v/>
      </c>
      <c r="B102">
        <f>C101</f>
        <v/>
      </c>
      <c r="I102">
        <f>IF(C102="", "", (B102-C102)*1000/(A102-A101))</f>
        <v/>
      </c>
      <c r="J102">
        <f>I102/F$2</f>
        <v/>
      </c>
      <c r="M102">
        <f>M101+10</f>
        <v/>
      </c>
      <c r="N102">
        <f>O101</f>
        <v/>
      </c>
      <c r="U102">
        <f>IF(O102="", "", (N102-O102)*1000/(M102-M101))</f>
        <v/>
      </c>
      <c r="V102">
        <f>U102/R$2</f>
        <v/>
      </c>
      <c r="Y102">
        <f>Y101+10</f>
        <v/>
      </c>
      <c r="Z102">
        <f>AA101</f>
        <v/>
      </c>
      <c r="AG102">
        <f>IF(AA102="", "", (Z102-AA102)*1000/(Y102-Y101))</f>
        <v/>
      </c>
      <c r="AH102">
        <f>AG102/AD$2</f>
        <v/>
      </c>
      <c r="AK102">
        <f>AK101+10</f>
        <v/>
      </c>
      <c r="AL102">
        <f>AM101</f>
        <v/>
      </c>
      <c r="AS102">
        <f>IF(AM102="", "", (AL102-AM102)*1000/(AK102-AK101))</f>
        <v/>
      </c>
      <c r="AT102">
        <f>AS102/AP$2</f>
        <v/>
      </c>
      <c r="AW102">
        <f>AW101+10</f>
        <v/>
      </c>
      <c r="AX102">
        <f>AY101</f>
        <v/>
      </c>
      <c r="BE102">
        <f>IF(AY102="", "", (AX102-AY102)*1000/(AW102-AW101))</f>
        <v/>
      </c>
      <c r="BF102">
        <f>BE102/BB$2</f>
        <v/>
      </c>
    </row>
    <row r="103">
      <c r="A103">
        <f>A102+10</f>
        <v/>
      </c>
      <c r="B103">
        <f>C102</f>
        <v/>
      </c>
      <c r="I103">
        <f>IF(C103="", "", (B103-C103)*1000/(A103-A102))</f>
        <v/>
      </c>
      <c r="J103">
        <f>I103/F$2</f>
        <v/>
      </c>
      <c r="K103">
        <f>_xlfn.STDEV.P(I101:I103)/AVERAGE(I101:I103)</f>
        <v/>
      </c>
      <c r="L103">
        <f>AVERAGE(I101:I103)</f>
        <v/>
      </c>
      <c r="M103">
        <f>M102+10</f>
        <v/>
      </c>
      <c r="N103">
        <f>O102</f>
        <v/>
      </c>
      <c r="U103">
        <f>IF(O103="", "", (N103-O103)*1000/(M103-M102))</f>
        <v/>
      </c>
      <c r="V103">
        <f>U103/R$2</f>
        <v/>
      </c>
      <c r="W103">
        <f>_xlfn.STDEV.P(U101:U103)/AVERAGE(U101:U103)</f>
        <v/>
      </c>
      <c r="X103">
        <f>AVERAGE(U101:U103)</f>
        <v/>
      </c>
      <c r="Y103">
        <f>Y102+10</f>
        <v/>
      </c>
      <c r="Z103">
        <f>AA102</f>
        <v/>
      </c>
      <c r="AG103">
        <f>IF(AA103="", "", (Z103-AA103)*1000/(Y103-Y102))</f>
        <v/>
      </c>
      <c r="AH103">
        <f>AG103/AD$2</f>
        <v/>
      </c>
      <c r="AI103">
        <f>_xlfn.STDEV.P(AG101:AG103)/AVERAGE(AG101:AG103)</f>
        <v/>
      </c>
      <c r="AJ103">
        <f>AVERAGE(AG101:AG103)</f>
        <v/>
      </c>
      <c r="AK103">
        <f>AK102+10</f>
        <v/>
      </c>
      <c r="AL103">
        <f>AM102</f>
        <v/>
      </c>
      <c r="AS103">
        <f>IF(AM103="", "", (AL103-AM103)*1000/(AK103-AK102))</f>
        <v/>
      </c>
      <c r="AT103">
        <f>AS103/AP$2</f>
        <v/>
      </c>
      <c r="AU103">
        <f>_xlfn.STDEV.P(AS101:AS103)/AVERAGE(AS101:AS103)</f>
        <v/>
      </c>
      <c r="AV103">
        <f>AVERAGE(AS101:AS103)</f>
        <v/>
      </c>
      <c r="AW103">
        <f>AW102+10</f>
        <v/>
      </c>
      <c r="AX103">
        <f>AY102</f>
        <v/>
      </c>
      <c r="BE103">
        <f>IF(AY103="", "", (AX103-AY103)*1000/(AW103-AW102))</f>
        <v/>
      </c>
      <c r="BF103">
        <f>BE103/BB$2</f>
        <v/>
      </c>
      <c r="BG103">
        <f>_xlfn.STDEV.P(BE101:BE103)/AVERAGE(BE101:BE103)</f>
        <v/>
      </c>
      <c r="BH103">
        <f>AVERAGE(BE101:BE103)</f>
        <v/>
      </c>
    </row>
    <row r="104">
      <c r="A104">
        <f>A103+10</f>
        <v/>
      </c>
      <c r="B104">
        <f>C103</f>
        <v/>
      </c>
      <c r="I104">
        <f>IF(C104="", "", (B104-C104)*1000/(A104-A103))</f>
        <v/>
      </c>
      <c r="J104">
        <f>I104/F$2</f>
        <v/>
      </c>
      <c r="M104">
        <f>M103+10</f>
        <v/>
      </c>
      <c r="N104">
        <f>O103</f>
        <v/>
      </c>
      <c r="U104">
        <f>IF(O104="", "", (N104-O104)*1000/(M104-M103))</f>
        <v/>
      </c>
      <c r="V104">
        <f>U104/R$2</f>
        <v/>
      </c>
      <c r="Y104">
        <f>Y103+10</f>
        <v/>
      </c>
      <c r="Z104">
        <f>AA103</f>
        <v/>
      </c>
      <c r="AG104">
        <f>IF(AA104="", "", (Z104-AA104)*1000/(Y104-Y103))</f>
        <v/>
      </c>
      <c r="AH104">
        <f>AG104/AD$2</f>
        <v/>
      </c>
      <c r="AK104">
        <f>AK103+10</f>
        <v/>
      </c>
      <c r="AL104">
        <f>AM103</f>
        <v/>
      </c>
      <c r="AS104">
        <f>IF(AM104="", "", (AL104-AM104)*1000/(AK104-AK103))</f>
        <v/>
      </c>
      <c r="AT104">
        <f>AS104/AP$2</f>
        <v/>
      </c>
      <c r="AW104">
        <f>AW103+10</f>
        <v/>
      </c>
      <c r="AX104">
        <f>AY103</f>
        <v/>
      </c>
      <c r="BE104">
        <f>IF(AY104="", "", (AX104-AY104)*1000/(AW104-AW103))</f>
        <v/>
      </c>
      <c r="BF104">
        <f>BE104/BB$2</f>
        <v/>
      </c>
    </row>
    <row r="105">
      <c r="A105">
        <f>A104+10</f>
        <v/>
      </c>
      <c r="B105">
        <f>C104</f>
        <v/>
      </c>
      <c r="I105">
        <f>IF(C105="", "", (B105-C105)*1000/(A105-A104))</f>
        <v/>
      </c>
      <c r="J105">
        <f>I105/F$2</f>
        <v/>
      </c>
      <c r="M105">
        <f>M104+10</f>
        <v/>
      </c>
      <c r="N105">
        <f>O104</f>
        <v/>
      </c>
      <c r="U105">
        <f>IF(O105="", "", (N105-O105)*1000/(M105-M104))</f>
        <v/>
      </c>
      <c r="V105">
        <f>U105/R$2</f>
        <v/>
      </c>
      <c r="Y105">
        <f>Y104+10</f>
        <v/>
      </c>
      <c r="Z105">
        <f>AA104</f>
        <v/>
      </c>
      <c r="AG105">
        <f>IF(AA105="", "", (Z105-AA105)*1000/(Y105-Y104))</f>
        <v/>
      </c>
      <c r="AH105">
        <f>AG105/AD$2</f>
        <v/>
      </c>
      <c r="AK105">
        <f>AK104+10</f>
        <v/>
      </c>
      <c r="AL105">
        <f>AM104</f>
        <v/>
      </c>
      <c r="AS105">
        <f>IF(AM105="", "", (AL105-AM105)*1000/(AK105-AK104))</f>
        <v/>
      </c>
      <c r="AT105">
        <f>AS105/AP$2</f>
        <v/>
      </c>
      <c r="AW105">
        <f>AW104+10</f>
        <v/>
      </c>
      <c r="AX105">
        <f>AY104</f>
        <v/>
      </c>
      <c r="BE105">
        <f>IF(AY105="", "", (AX105-AY105)*1000/(AW105-AW104))</f>
        <v/>
      </c>
      <c r="BF105">
        <f>BE105/BB$2</f>
        <v/>
      </c>
    </row>
    <row r="106">
      <c r="A106">
        <f>A105+10</f>
        <v/>
      </c>
      <c r="B106">
        <f>C105</f>
        <v/>
      </c>
      <c r="I106">
        <f>IF(C106="", "", (B106-C106)*1000/(A106-A105))</f>
        <v/>
      </c>
      <c r="J106">
        <f>I106/F$2</f>
        <v/>
      </c>
      <c r="K106">
        <f>_xlfn.STDEV.P(I104:I106)/AVERAGE(I104:I106)</f>
        <v/>
      </c>
      <c r="L106">
        <f>AVERAGE(I104:I106)</f>
        <v/>
      </c>
      <c r="M106">
        <f>M105+10</f>
        <v/>
      </c>
      <c r="N106">
        <f>O105</f>
        <v/>
      </c>
      <c r="U106">
        <f>IF(O106="", "", (N106-O106)*1000/(M106-M105))</f>
        <v/>
      </c>
      <c r="V106">
        <f>U106/R$2</f>
        <v/>
      </c>
      <c r="W106">
        <f>_xlfn.STDEV.P(U104:U106)/AVERAGE(U104:U106)</f>
        <v/>
      </c>
      <c r="X106">
        <f>AVERAGE(U104:U106)</f>
        <v/>
      </c>
      <c r="Y106">
        <f>Y105+10</f>
        <v/>
      </c>
      <c r="Z106">
        <f>AA105</f>
        <v/>
      </c>
      <c r="AG106">
        <f>IF(AA106="", "", (Z106-AA106)*1000/(Y106-Y105))</f>
        <v/>
      </c>
      <c r="AH106">
        <f>AG106/AD$2</f>
        <v/>
      </c>
      <c r="AI106">
        <f>_xlfn.STDEV.P(AG104:AG106)/AVERAGE(AG104:AG106)</f>
        <v/>
      </c>
      <c r="AJ106">
        <f>AVERAGE(AG104:AG106)</f>
        <v/>
      </c>
      <c r="AK106">
        <f>AK105+10</f>
        <v/>
      </c>
      <c r="AL106">
        <f>AM105</f>
        <v/>
      </c>
      <c r="AS106">
        <f>IF(AM106="", "", (AL106-AM106)*1000/(AK106-AK105))</f>
        <v/>
      </c>
      <c r="AT106">
        <f>AS106/AP$2</f>
        <v/>
      </c>
      <c r="AU106">
        <f>_xlfn.STDEV.P(AS104:AS106)/AVERAGE(AS104:AS106)</f>
        <v/>
      </c>
      <c r="AV106">
        <f>AVERAGE(AS104:AS106)</f>
        <v/>
      </c>
      <c r="AW106">
        <f>AW105+10</f>
        <v/>
      </c>
      <c r="AX106">
        <f>AY105</f>
        <v/>
      </c>
      <c r="BE106">
        <f>IF(AY106="", "", (AX106-AY106)*1000/(AW106-AW105))</f>
        <v/>
      </c>
      <c r="BF106">
        <f>BE106/BB$2</f>
        <v/>
      </c>
      <c r="BG106">
        <f>_xlfn.STDEV.P(BE104:BE106)/AVERAGE(BE104:BE106)</f>
        <v/>
      </c>
      <c r="BH106">
        <f>AVERAGE(BE104:BE106)</f>
        <v/>
      </c>
    </row>
    <row r="107">
      <c r="A107">
        <f>A106+10</f>
        <v/>
      </c>
      <c r="B107">
        <f>C106</f>
        <v/>
      </c>
      <c r="I107">
        <f>IF(C107="", "", (B107-C107)*1000/(A107-A106))</f>
        <v/>
      </c>
      <c r="J107">
        <f>I107/F$2</f>
        <v/>
      </c>
      <c r="M107">
        <f>M106+10</f>
        <v/>
      </c>
      <c r="N107">
        <f>O106</f>
        <v/>
      </c>
      <c r="U107">
        <f>IF(O107="", "", (N107-O107)*1000/(M107-M106))</f>
        <v/>
      </c>
      <c r="V107">
        <f>U107/R$2</f>
        <v/>
      </c>
      <c r="Y107">
        <f>Y106+10</f>
        <v/>
      </c>
      <c r="Z107">
        <f>AA106</f>
        <v/>
      </c>
      <c r="AG107">
        <f>IF(AA107="", "", (Z107-AA107)*1000/(Y107-Y106))</f>
        <v/>
      </c>
      <c r="AH107">
        <f>AG107/AD$2</f>
        <v/>
      </c>
      <c r="AK107">
        <f>AK106+10</f>
        <v/>
      </c>
      <c r="AL107">
        <f>AM106</f>
        <v/>
      </c>
      <c r="AS107">
        <f>IF(AM107="", "", (AL107-AM107)*1000/(AK107-AK106))</f>
        <v/>
      </c>
      <c r="AT107">
        <f>AS107/AP$2</f>
        <v/>
      </c>
      <c r="AW107">
        <f>AW106+10</f>
        <v/>
      </c>
      <c r="AX107">
        <f>AY106</f>
        <v/>
      </c>
      <c r="BE107">
        <f>IF(AY107="", "", (AX107-AY107)*1000/(AW107-AW106))</f>
        <v/>
      </c>
      <c r="BF107">
        <f>BE107/BB$2</f>
        <v/>
      </c>
    </row>
    <row r="108">
      <c r="A108">
        <f>A107+10</f>
        <v/>
      </c>
      <c r="B108">
        <f>C107</f>
        <v/>
      </c>
      <c r="I108">
        <f>IF(C108="", "", (B108-C108)*1000/(A108-A107))</f>
        <v/>
      </c>
      <c r="J108">
        <f>I108/F$2</f>
        <v/>
      </c>
      <c r="M108">
        <f>M107+10</f>
        <v/>
      </c>
      <c r="N108">
        <f>O107</f>
        <v/>
      </c>
      <c r="U108">
        <f>IF(O108="", "", (N108-O108)*1000/(M108-M107))</f>
        <v/>
      </c>
      <c r="V108">
        <f>U108/R$2</f>
        <v/>
      </c>
      <c r="Y108">
        <f>Y107+10</f>
        <v/>
      </c>
      <c r="Z108">
        <f>AA107</f>
        <v/>
      </c>
      <c r="AG108">
        <f>IF(AA108="", "", (Z108-AA108)*1000/(Y108-Y107))</f>
        <v/>
      </c>
      <c r="AH108">
        <f>AG108/AD$2</f>
        <v/>
      </c>
      <c r="AK108">
        <f>AK107+10</f>
        <v/>
      </c>
      <c r="AL108">
        <f>AM107</f>
        <v/>
      </c>
      <c r="AS108">
        <f>IF(AM108="", "", (AL108-AM108)*1000/(AK108-AK107))</f>
        <v/>
      </c>
      <c r="AT108">
        <f>AS108/AP$2</f>
        <v/>
      </c>
      <c r="AW108">
        <f>AW107+10</f>
        <v/>
      </c>
      <c r="AX108">
        <f>AY107</f>
        <v/>
      </c>
      <c r="BE108">
        <f>IF(AY108="", "", (AX108-AY108)*1000/(AW108-AW107))</f>
        <v/>
      </c>
      <c r="BF108">
        <f>BE108/BB$2</f>
        <v/>
      </c>
    </row>
    <row r="109">
      <c r="A109">
        <f>A108+10</f>
        <v/>
      </c>
      <c r="B109">
        <f>C108</f>
        <v/>
      </c>
      <c r="I109">
        <f>IF(C109="", "", (B109-C109)*1000/(A109-A108))</f>
        <v/>
      </c>
      <c r="J109">
        <f>I109/F$2</f>
        <v/>
      </c>
      <c r="K109">
        <f>_xlfn.STDEV.P(I107:I109)/AVERAGE(I107:I109)</f>
        <v/>
      </c>
      <c r="L109">
        <f>AVERAGE(I107:I109)</f>
        <v/>
      </c>
      <c r="M109">
        <f>M108+10</f>
        <v/>
      </c>
      <c r="N109">
        <f>O108</f>
        <v/>
      </c>
      <c r="U109">
        <f>IF(O109="", "", (N109-O109)*1000/(M109-M108))</f>
        <v/>
      </c>
      <c r="V109">
        <f>U109/R$2</f>
        <v/>
      </c>
      <c r="W109">
        <f>_xlfn.STDEV.P(U107:U109)/AVERAGE(U107:U109)</f>
        <v/>
      </c>
      <c r="X109">
        <f>AVERAGE(U107:U109)</f>
        <v/>
      </c>
      <c r="Y109">
        <f>Y108+10</f>
        <v/>
      </c>
      <c r="Z109">
        <f>AA108</f>
        <v/>
      </c>
      <c r="AG109">
        <f>IF(AA109="", "", (Z109-AA109)*1000/(Y109-Y108))</f>
        <v/>
      </c>
      <c r="AH109">
        <f>AG109/AD$2</f>
        <v/>
      </c>
      <c r="AI109">
        <f>_xlfn.STDEV.P(AG107:AG109)/AVERAGE(AG107:AG109)</f>
        <v/>
      </c>
      <c r="AJ109">
        <f>AVERAGE(AG107:AG109)</f>
        <v/>
      </c>
      <c r="AK109">
        <f>AK108+10</f>
        <v/>
      </c>
      <c r="AL109">
        <f>AM108</f>
        <v/>
      </c>
      <c r="AS109">
        <f>IF(AM109="", "", (AL109-AM109)*1000/(AK109-AK108))</f>
        <v/>
      </c>
      <c r="AT109">
        <f>AS109/AP$2</f>
        <v/>
      </c>
      <c r="AU109">
        <f>_xlfn.STDEV.P(AS107:AS109)/AVERAGE(AS107:AS109)</f>
        <v/>
      </c>
      <c r="AV109">
        <f>AVERAGE(AS107:AS109)</f>
        <v/>
      </c>
      <c r="AW109">
        <f>AW108+10</f>
        <v/>
      </c>
      <c r="AX109">
        <f>AY108</f>
        <v/>
      </c>
      <c r="BE109">
        <f>IF(AY109="", "", (AX109-AY109)*1000/(AW109-AW108))</f>
        <v/>
      </c>
      <c r="BF109">
        <f>BE109/BB$2</f>
        <v/>
      </c>
      <c r="BG109">
        <f>_xlfn.STDEV.P(BE107:BE109)/AVERAGE(BE107:BE109)</f>
        <v/>
      </c>
      <c r="BH109">
        <f>AVERAGE(BE107:BE109)</f>
        <v/>
      </c>
    </row>
    <row r="110">
      <c r="A110">
        <f>A109+10</f>
        <v/>
      </c>
      <c r="B110">
        <f>C109</f>
        <v/>
      </c>
      <c r="I110">
        <f>IF(C110="", "", (B110-C110)*1000/(A110-A109))</f>
        <v/>
      </c>
      <c r="J110">
        <f>I110/F$2</f>
        <v/>
      </c>
      <c r="M110">
        <f>M109+10</f>
        <v/>
      </c>
      <c r="N110">
        <f>O109</f>
        <v/>
      </c>
      <c r="U110">
        <f>IF(O110="", "", (N110-O110)*1000/(M110-M109))</f>
        <v/>
      </c>
      <c r="V110">
        <f>U110/R$2</f>
        <v/>
      </c>
      <c r="Y110">
        <f>Y109+10</f>
        <v/>
      </c>
      <c r="Z110">
        <f>AA109</f>
        <v/>
      </c>
      <c r="AG110">
        <f>IF(AA110="", "", (Z110-AA110)*1000/(Y110-Y109))</f>
        <v/>
      </c>
      <c r="AH110">
        <f>AG110/AD$2</f>
        <v/>
      </c>
      <c r="AK110">
        <f>AK109+10</f>
        <v/>
      </c>
      <c r="AL110">
        <f>AM109</f>
        <v/>
      </c>
      <c r="AS110">
        <f>IF(AM110="", "", (AL110-AM110)*1000/(AK110-AK109))</f>
        <v/>
      </c>
      <c r="AT110">
        <f>AS110/AP$2</f>
        <v/>
      </c>
      <c r="AW110">
        <f>AW109+10</f>
        <v/>
      </c>
      <c r="AX110">
        <f>AY109</f>
        <v/>
      </c>
      <c r="BE110">
        <f>IF(AY110="", "", (AX110-AY110)*1000/(AW110-AW109))</f>
        <v/>
      </c>
      <c r="BF110">
        <f>BE110/BB$2</f>
        <v/>
      </c>
    </row>
    <row r="111">
      <c r="A111">
        <f>A110+10</f>
        <v/>
      </c>
      <c r="B111">
        <f>C110</f>
        <v/>
      </c>
      <c r="I111">
        <f>IF(C111="", "", (B111-C111)*1000/(A111-A110))</f>
        <v/>
      </c>
      <c r="J111">
        <f>I111/F$2</f>
        <v/>
      </c>
      <c r="M111">
        <f>M110+10</f>
        <v/>
      </c>
      <c r="N111">
        <f>O110</f>
        <v/>
      </c>
      <c r="U111">
        <f>IF(O111="", "", (N111-O111)*1000/(M111-M110))</f>
        <v/>
      </c>
      <c r="V111">
        <f>U111/R$2</f>
        <v/>
      </c>
      <c r="Y111">
        <f>Y110+10</f>
        <v/>
      </c>
      <c r="Z111">
        <f>AA110</f>
        <v/>
      </c>
      <c r="AG111">
        <f>IF(AA111="", "", (Z111-AA111)*1000/(Y111-Y110))</f>
        <v/>
      </c>
      <c r="AH111">
        <f>AG111/AD$2</f>
        <v/>
      </c>
      <c r="AK111">
        <f>AK110+10</f>
        <v/>
      </c>
      <c r="AL111">
        <f>AM110</f>
        <v/>
      </c>
      <c r="AS111">
        <f>IF(AM111="", "", (AL111-AM111)*1000/(AK111-AK110))</f>
        <v/>
      </c>
      <c r="AT111">
        <f>AS111/AP$2</f>
        <v/>
      </c>
      <c r="AW111">
        <f>AW110+10</f>
        <v/>
      </c>
      <c r="AX111">
        <f>AY110</f>
        <v/>
      </c>
      <c r="BE111">
        <f>IF(AY111="", "", (AX111-AY111)*1000/(AW111-AW110))</f>
        <v/>
      </c>
      <c r="BF111">
        <f>BE111/BB$2</f>
        <v/>
      </c>
    </row>
    <row r="112">
      <c r="A112">
        <f>A111+10</f>
        <v/>
      </c>
      <c r="B112">
        <f>C111</f>
        <v/>
      </c>
      <c r="I112">
        <f>IF(C112="", "", (B112-C112)*1000/(A112-A111))</f>
        <v/>
      </c>
      <c r="J112">
        <f>I112/F$2</f>
        <v/>
      </c>
      <c r="K112">
        <f>_xlfn.STDEV.P(I110:I112)/AVERAGE(I110:I112)</f>
        <v/>
      </c>
      <c r="L112">
        <f>AVERAGE(I110:I112)</f>
        <v/>
      </c>
      <c r="M112">
        <f>M111+10</f>
        <v/>
      </c>
      <c r="N112">
        <f>O111</f>
        <v/>
      </c>
      <c r="U112">
        <f>IF(O112="", "", (N112-O112)*1000/(M112-M111))</f>
        <v/>
      </c>
      <c r="V112">
        <f>U112/R$2</f>
        <v/>
      </c>
      <c r="W112">
        <f>_xlfn.STDEV.P(U110:U112)/AVERAGE(U110:U112)</f>
        <v/>
      </c>
      <c r="X112">
        <f>AVERAGE(U110:U112)</f>
        <v/>
      </c>
      <c r="Y112">
        <f>Y111+10</f>
        <v/>
      </c>
      <c r="Z112">
        <f>AA111</f>
        <v/>
      </c>
      <c r="AG112">
        <f>IF(AA112="", "", (Z112-AA112)*1000/(Y112-Y111))</f>
        <v/>
      </c>
      <c r="AH112">
        <f>AG112/AD$2</f>
        <v/>
      </c>
      <c r="AI112">
        <f>_xlfn.STDEV.P(AG110:AG112)/AVERAGE(AG110:AG112)</f>
        <v/>
      </c>
      <c r="AJ112">
        <f>AVERAGE(AG110:AG112)</f>
        <v/>
      </c>
      <c r="AK112">
        <f>AK111+10</f>
        <v/>
      </c>
      <c r="AL112">
        <f>AM111</f>
        <v/>
      </c>
      <c r="AS112">
        <f>IF(AM112="", "", (AL112-AM112)*1000/(AK112-AK111))</f>
        <v/>
      </c>
      <c r="AT112">
        <f>AS112/AP$2</f>
        <v/>
      </c>
      <c r="AU112">
        <f>_xlfn.STDEV.P(AS110:AS112)/AVERAGE(AS110:AS112)</f>
        <v/>
      </c>
      <c r="AV112">
        <f>AVERAGE(AS110:AS112)</f>
        <v/>
      </c>
      <c r="AW112">
        <f>AW111+10</f>
        <v/>
      </c>
      <c r="AX112">
        <f>AY111</f>
        <v/>
      </c>
      <c r="BE112">
        <f>IF(AY112="", "", (AX112-AY112)*1000/(AW112-AW111))</f>
        <v/>
      </c>
      <c r="BF112">
        <f>BE112/BB$2</f>
        <v/>
      </c>
      <c r="BG112">
        <f>_xlfn.STDEV.P(BE110:BE112)/AVERAGE(BE110:BE112)</f>
        <v/>
      </c>
      <c r="BH112">
        <f>AVERAGE(BE110:BE112)</f>
        <v/>
      </c>
    </row>
    <row r="113">
      <c r="A113">
        <f>A112+10</f>
        <v/>
      </c>
      <c r="B113">
        <f>C112</f>
        <v/>
      </c>
      <c r="I113">
        <f>IF(C113="", "", (B113-C113)*1000/(A113-A112))</f>
        <v/>
      </c>
      <c r="J113">
        <f>I113/F$2</f>
        <v/>
      </c>
      <c r="M113">
        <f>M112+10</f>
        <v/>
      </c>
      <c r="N113">
        <f>O112</f>
        <v/>
      </c>
      <c r="U113">
        <f>IF(O113="", "", (N113-O113)*1000/(M113-M112))</f>
        <v/>
      </c>
      <c r="V113">
        <f>U113/R$2</f>
        <v/>
      </c>
      <c r="Y113">
        <f>Y112+10</f>
        <v/>
      </c>
      <c r="Z113">
        <f>AA112</f>
        <v/>
      </c>
      <c r="AG113">
        <f>IF(AA113="", "", (Z113-AA113)*1000/(Y113-Y112))</f>
        <v/>
      </c>
      <c r="AH113">
        <f>AG113/AD$2</f>
        <v/>
      </c>
      <c r="AK113">
        <f>AK112+10</f>
        <v/>
      </c>
      <c r="AL113">
        <f>AM112</f>
        <v/>
      </c>
      <c r="AS113">
        <f>IF(AM113="", "", (AL113-AM113)*1000/(AK113-AK112))</f>
        <v/>
      </c>
      <c r="AT113">
        <f>AS113/AP$2</f>
        <v/>
      </c>
      <c r="AW113">
        <f>AW112+10</f>
        <v/>
      </c>
      <c r="AX113">
        <f>AY112</f>
        <v/>
      </c>
      <c r="BE113">
        <f>IF(AY113="", "", (AX113-AY113)*1000/(AW113-AW112))</f>
        <v/>
      </c>
      <c r="BF113">
        <f>BE113/BB$2</f>
        <v/>
      </c>
    </row>
    <row r="114">
      <c r="A114">
        <f>A113+10</f>
        <v/>
      </c>
      <c r="B114">
        <f>C113</f>
        <v/>
      </c>
      <c r="I114">
        <f>IF(C114="", "", (B114-C114)*1000/(A114-A113))</f>
        <v/>
      </c>
      <c r="J114">
        <f>I114/F$2</f>
        <v/>
      </c>
      <c r="M114">
        <f>M113+10</f>
        <v/>
      </c>
      <c r="N114">
        <f>O113</f>
        <v/>
      </c>
      <c r="U114">
        <f>IF(O114="", "", (N114-O114)*1000/(M114-M113))</f>
        <v/>
      </c>
      <c r="V114">
        <f>U114/R$2</f>
        <v/>
      </c>
      <c r="Y114">
        <f>Y113+10</f>
        <v/>
      </c>
      <c r="Z114">
        <f>AA113</f>
        <v/>
      </c>
      <c r="AG114">
        <f>IF(AA114="", "", (Z114-AA114)*1000/(Y114-Y113))</f>
        <v/>
      </c>
      <c r="AH114">
        <f>AG114/AD$2</f>
        <v/>
      </c>
      <c r="AK114">
        <f>AK113+10</f>
        <v/>
      </c>
      <c r="AL114">
        <f>AM113</f>
        <v/>
      </c>
      <c r="AS114">
        <f>IF(AM114="", "", (AL114-AM114)*1000/(AK114-AK113))</f>
        <v/>
      </c>
      <c r="AT114">
        <f>AS114/AP$2</f>
        <v/>
      </c>
      <c r="AW114">
        <f>AW113+10</f>
        <v/>
      </c>
      <c r="AX114">
        <f>AY113</f>
        <v/>
      </c>
      <c r="BE114">
        <f>IF(AY114="", "", (AX114-AY114)*1000/(AW114-AW113))</f>
        <v/>
      </c>
      <c r="BF114">
        <f>BE114/BB$2</f>
        <v/>
      </c>
    </row>
    <row r="115">
      <c r="A115">
        <f>A114+10</f>
        <v/>
      </c>
      <c r="B115">
        <f>C114</f>
        <v/>
      </c>
      <c r="I115">
        <f>IF(C115="", "", (B115-C115)*1000/(A115-A114))</f>
        <v/>
      </c>
      <c r="J115">
        <f>I115/F$2</f>
        <v/>
      </c>
      <c r="K115">
        <f>_xlfn.STDEV.P(I113:I115)/AVERAGE(I113:I115)</f>
        <v/>
      </c>
      <c r="L115">
        <f>AVERAGE(I113:I115)</f>
        <v/>
      </c>
      <c r="M115">
        <f>M114+10</f>
        <v/>
      </c>
      <c r="N115">
        <f>O114</f>
        <v/>
      </c>
      <c r="U115">
        <f>IF(O115="", "", (N115-O115)*1000/(M115-M114))</f>
        <v/>
      </c>
      <c r="V115">
        <f>U115/R$2</f>
        <v/>
      </c>
      <c r="W115">
        <f>_xlfn.STDEV.P(U113:U115)/AVERAGE(U113:U115)</f>
        <v/>
      </c>
      <c r="X115">
        <f>AVERAGE(U113:U115)</f>
        <v/>
      </c>
      <c r="Y115">
        <f>Y114+10</f>
        <v/>
      </c>
      <c r="Z115">
        <f>AA114</f>
        <v/>
      </c>
      <c r="AG115">
        <f>IF(AA115="", "", (Z115-AA115)*1000/(Y115-Y114))</f>
        <v/>
      </c>
      <c r="AH115">
        <f>AG115/AD$2</f>
        <v/>
      </c>
      <c r="AI115">
        <f>_xlfn.STDEV.P(AG113:AG115)/AVERAGE(AG113:AG115)</f>
        <v/>
      </c>
      <c r="AJ115">
        <f>AVERAGE(AG113:AG115)</f>
        <v/>
      </c>
      <c r="AK115">
        <f>AK114+10</f>
        <v/>
      </c>
      <c r="AL115">
        <f>AM114</f>
        <v/>
      </c>
      <c r="AS115">
        <f>IF(AM115="", "", (AL115-AM115)*1000/(AK115-AK114))</f>
        <v/>
      </c>
      <c r="AT115">
        <f>AS115/AP$2</f>
        <v/>
      </c>
      <c r="AU115">
        <f>_xlfn.STDEV.P(AS113:AS115)/AVERAGE(AS113:AS115)</f>
        <v/>
      </c>
      <c r="AV115">
        <f>AVERAGE(AS113:AS115)</f>
        <v/>
      </c>
      <c r="AW115">
        <f>AW114+10</f>
        <v/>
      </c>
      <c r="AX115">
        <f>AY114</f>
        <v/>
      </c>
      <c r="BE115">
        <f>IF(AY115="", "", (AX115-AY115)*1000/(AW115-AW114))</f>
        <v/>
      </c>
      <c r="BF115">
        <f>BE115/BB$2</f>
        <v/>
      </c>
      <c r="BG115">
        <f>_xlfn.STDEV.P(BE113:BE115)/AVERAGE(BE113:BE115)</f>
        <v/>
      </c>
      <c r="BH115">
        <f>AVERAGE(BE113:BE115)</f>
        <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Anti Dry Burn Protection Test</t>
        </is>
      </c>
      <c r="B1" t="inlineStr">
        <is>
          <t>Tester:</t>
        </is>
      </c>
      <c r="D1" t="inlineStr">
        <is>
          <t>Power:</t>
        </is>
      </c>
      <c r="F1" t="inlineStr">
        <is>
          <t>Test Regime:</t>
        </is>
      </c>
    </row>
    <row r="2">
      <c r="B2" t="inlineStr">
        <is>
          <t>Media:</t>
        </is>
      </c>
      <c r="D2" t="inlineStr">
        <is>
          <t>Voltage:</t>
        </is>
      </c>
    </row>
    <row r="3">
      <c r="A3" t="inlineStr">
        <is>
          <t>Fill Volume:</t>
        </is>
      </c>
      <c r="C3" t="inlineStr">
        <is>
          <t>Number of Samples:</t>
        </is>
      </c>
      <c r="D3" t="n">
        <v>5</v>
      </c>
      <c r="F3" t="inlineStr">
        <is>
          <t>Resistance:</t>
        </is>
      </c>
    </row>
    <row r="4"/>
    <row r="5">
      <c r="A5" t="inlineStr">
        <is>
          <t>Step</t>
        </is>
      </c>
      <c r="B5" t="inlineStr">
        <is>
          <t>Complete?</t>
        </is>
      </c>
      <c r="C5" t="inlineStr">
        <is>
          <t>S1 Burn</t>
        </is>
      </c>
      <c r="D5" t="inlineStr">
        <is>
          <t>S2 Burn</t>
        </is>
      </c>
      <c r="E5" t="inlineStr">
        <is>
          <t>S3 Burn</t>
        </is>
      </c>
      <c r="F5" t="inlineStr">
        <is>
          <t>S4 Burn</t>
        </is>
      </c>
      <c r="G5" t="inlineStr">
        <is>
          <t>S5 Burn</t>
        </is>
      </c>
    </row>
    <row r="6">
      <c r="A6" t="inlineStr">
        <is>
          <t>Place Samples Upside Down for 24 hours</t>
        </is>
      </c>
    </row>
    <row r="7">
      <c r="A7" t="inlineStr">
        <is>
          <t>60mL/3s/30s, 10 puffs, Test until anti-dry burn function is activated. Note how many puffs before burn.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High Temperature Test</t>
        </is>
      </c>
      <c r="C1" t="inlineStr">
        <is>
          <t>Date:</t>
        </is>
      </c>
      <c r="E1" t="inlineStr">
        <is>
          <t>Sample ID:</t>
        </is>
      </c>
      <c r="J1" t="inlineStr">
        <is>
          <t>Did this burn?</t>
        </is>
      </c>
      <c r="L1" t="inlineStr">
        <is>
          <t>Average TPM and Standard deviation</t>
        </is>
      </c>
      <c r="M1" t="inlineStr">
        <is>
          <t>Big Headspace High Temperature Test</t>
        </is>
      </c>
      <c r="O1" t="inlineStr">
        <is>
          <t>Date:</t>
        </is>
      </c>
      <c r="Q1" t="inlineStr">
        <is>
          <t>Sample ID:</t>
        </is>
      </c>
      <c r="V1" t="inlineStr">
        <is>
          <t>Did this burn?</t>
        </is>
      </c>
      <c r="X1" t="inlineStr">
        <is>
          <t>Average TPM and Standard deviation</t>
        </is>
      </c>
      <c r="Y1" t="inlineStr">
        <is>
          <t>Big Headspace High Temperature Test</t>
        </is>
      </c>
      <c r="AA1" t="inlineStr">
        <is>
          <t>Date:</t>
        </is>
      </c>
      <c r="AC1" t="inlineStr">
        <is>
          <t>Sample ID:</t>
        </is>
      </c>
      <c r="AH1" t="inlineStr">
        <is>
          <t>Did this burn?</t>
        </is>
      </c>
      <c r="AJ1" t="inlineStr">
        <is>
          <t>Average TPM and Standard deviation</t>
        </is>
      </c>
      <c r="AK1" t="inlineStr">
        <is>
          <t>Big Headspace High Temperature Test</t>
        </is>
      </c>
      <c r="AM1" t="inlineStr">
        <is>
          <t>Date:</t>
        </is>
      </c>
      <c r="AO1" t="inlineStr">
        <is>
          <t>Sample ID:</t>
        </is>
      </c>
      <c r="AT1" t="inlineStr">
        <is>
          <t>Did this burn?</t>
        </is>
      </c>
      <c r="AV1" t="inlineStr">
        <is>
          <t>Average TPM and Standard deviation</t>
        </is>
      </c>
      <c r="AW1" t="inlineStr">
        <is>
          <t>Big Headspace High Temperature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t="e">
        <v>#DIV/0!</v>
      </c>
      <c r="G2" t="inlineStr">
        <is>
          <t>Puffing Regime:</t>
        </is>
      </c>
      <c r="H2" t="inlineStr">
        <is>
          <t>60mL/3s/30s</t>
        </is>
      </c>
      <c r="I2" t="inlineStr">
        <is>
          <t>Usage Efficiency</t>
        </is>
      </c>
      <c r="J2" t="inlineStr">
        <is>
          <t>Did this clog?</t>
        </is>
      </c>
      <c r="L2" t="e">
        <v>#DIV/0!</v>
      </c>
      <c r="M2" t="inlineStr">
        <is>
          <t>Media:</t>
        </is>
      </c>
      <c r="O2" t="inlineStr">
        <is>
          <t>Resistance (Ohms):</t>
        </is>
      </c>
      <c r="Q2" t="inlineStr">
        <is>
          <t>Power:</t>
        </is>
      </c>
      <c r="R2" t="e">
        <v>#DIV/0!</v>
      </c>
      <c r="S2" t="inlineStr">
        <is>
          <t>Puffing Regime:</t>
        </is>
      </c>
      <c r="T2" t="inlineStr">
        <is>
          <t>60mL/3s/30s</t>
        </is>
      </c>
      <c r="U2" t="inlineStr">
        <is>
          <t>Usage Efficiency</t>
        </is>
      </c>
      <c r="V2" t="inlineStr">
        <is>
          <t>Did this clog?</t>
        </is>
      </c>
      <c r="X2" t="e">
        <v>#DIV/0!</v>
      </c>
      <c r="Y2" t="inlineStr">
        <is>
          <t>Media:</t>
        </is>
      </c>
      <c r="AA2" t="inlineStr">
        <is>
          <t>Resistance (Ohms):</t>
        </is>
      </c>
      <c r="AC2" t="inlineStr">
        <is>
          <t>Power:</t>
        </is>
      </c>
      <c r="AD2" t="e">
        <v>#DIV/0!</v>
      </c>
      <c r="AE2" t="inlineStr">
        <is>
          <t>Puffing Regime:</t>
        </is>
      </c>
      <c r="AF2" t="inlineStr">
        <is>
          <t>60mL/3s/30s</t>
        </is>
      </c>
      <c r="AG2" t="inlineStr">
        <is>
          <t>Usage Efficiency</t>
        </is>
      </c>
      <c r="AH2" t="inlineStr">
        <is>
          <t>Did this clog?</t>
        </is>
      </c>
      <c r="AJ2" t="e">
        <v>#DIV/0!</v>
      </c>
      <c r="AK2" t="inlineStr">
        <is>
          <t>Media:</t>
        </is>
      </c>
      <c r="AM2" t="inlineStr">
        <is>
          <t>Resistance (Ohms):</t>
        </is>
      </c>
      <c r="AO2" t="inlineStr">
        <is>
          <t>Power:</t>
        </is>
      </c>
      <c r="AP2" t="e">
        <v>#DIV/0!</v>
      </c>
      <c r="AQ2" t="inlineStr">
        <is>
          <t>Puffing Regime:</t>
        </is>
      </c>
      <c r="AR2" t="inlineStr">
        <is>
          <t>60mL/3s/30s</t>
        </is>
      </c>
      <c r="AS2" t="inlineStr">
        <is>
          <t>Usage Efficiency</t>
        </is>
      </c>
      <c r="AT2" t="inlineStr">
        <is>
          <t>Did this clog?</t>
        </is>
      </c>
      <c r="AV2" t="e">
        <v>#DIV/0!</v>
      </c>
      <c r="AW2" t="inlineStr">
        <is>
          <t>Media:</t>
        </is>
      </c>
      <c r="AY2" t="inlineStr">
        <is>
          <t>Resistance (Ohms):</t>
        </is>
      </c>
      <c r="BA2" t="inlineStr">
        <is>
          <t>Power:</t>
        </is>
      </c>
      <c r="BB2" t="e">
        <v>#DIV/0!</v>
      </c>
      <c r="BC2" t="inlineStr">
        <is>
          <t>Puffing Regime:</t>
        </is>
      </c>
      <c r="BD2" t="inlineStr">
        <is>
          <t>60mL/3s/30s</t>
        </is>
      </c>
      <c r="BE2" t="inlineStr">
        <is>
          <t>Usage Efficiency</t>
        </is>
      </c>
      <c r="BF2" t="inlineStr">
        <is>
          <t>Did this clog?</t>
        </is>
      </c>
      <c r="BH2" t="e">
        <v>#DIV/0!</v>
      </c>
    </row>
    <row r="3">
      <c r="A3" t="inlineStr">
        <is>
          <t>Viscosity:</t>
        </is>
      </c>
      <c r="C3" t="inlineStr">
        <is>
          <t>Tester:</t>
        </is>
      </c>
      <c r="E3" t="inlineStr">
        <is>
          <t>Voltage:</t>
        </is>
      </c>
      <c r="G3" t="inlineStr">
        <is>
          <t>Initial Oil Mass:</t>
        </is>
      </c>
      <c r="J3" t="inlineStr">
        <is>
          <t>Did this leak?</t>
        </is>
      </c>
      <c r="L3" t="e">
        <v>#DIV/0!</v>
      </c>
      <c r="M3" t="inlineStr">
        <is>
          <t>Viscosity:</t>
        </is>
      </c>
      <c r="O3" t="inlineStr">
        <is>
          <t>Tester:</t>
        </is>
      </c>
      <c r="Q3" t="inlineStr">
        <is>
          <t>Voltage:</t>
        </is>
      </c>
      <c r="S3" t="inlineStr">
        <is>
          <t>Initial Oil Mass:</t>
        </is>
      </c>
      <c r="V3" t="inlineStr">
        <is>
          <t>Did this leak?</t>
        </is>
      </c>
      <c r="X3" t="e">
        <v>#DIV/0!</v>
      </c>
      <c r="Y3" t="inlineStr">
        <is>
          <t>Viscosity:</t>
        </is>
      </c>
      <c r="AA3" t="inlineStr">
        <is>
          <t>Tester:</t>
        </is>
      </c>
      <c r="AC3" t="inlineStr">
        <is>
          <t>Voltage:</t>
        </is>
      </c>
      <c r="AE3" t="inlineStr">
        <is>
          <t>Initial Oil Mass:</t>
        </is>
      </c>
      <c r="AH3" t="inlineStr">
        <is>
          <t>Did this leak?</t>
        </is>
      </c>
      <c r="AJ3" t="e">
        <v>#DIV/0!</v>
      </c>
      <c r="AK3" t="inlineStr">
        <is>
          <t>Viscosity:</t>
        </is>
      </c>
      <c r="AM3" t="inlineStr">
        <is>
          <t>Tester:</t>
        </is>
      </c>
      <c r="AO3" t="inlineStr">
        <is>
          <t>Voltage:</t>
        </is>
      </c>
      <c r="AQ3" t="inlineStr">
        <is>
          <t>Initial Oil Mass:</t>
        </is>
      </c>
      <c r="AT3" t="inlineStr">
        <is>
          <t>Did this leak?</t>
        </is>
      </c>
      <c r="AV3" t="e">
        <v>#DIV/0!</v>
      </c>
      <c r="AW3" t="inlineStr">
        <is>
          <t>Viscosity:</t>
        </is>
      </c>
      <c r="AY3" t="inlineStr">
        <is>
          <t>Tester:</t>
        </is>
      </c>
      <c r="BA3" t="inlineStr">
        <is>
          <t>Voltage:</t>
        </is>
      </c>
      <c r="BC3" t="inlineStr">
        <is>
          <t>Initial Oil Mass:</t>
        </is>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v>
      </c>
      <c r="J5" t="e">
        <v>#VALUE!</v>
      </c>
      <c r="M5" t="n">
        <v>1</v>
      </c>
      <c r="V5" t="e">
        <v>#VALUE!</v>
      </c>
      <c r="Y5" t="n">
        <v>1</v>
      </c>
      <c r="AH5" t="e">
        <v>#VALUE!</v>
      </c>
      <c r="AK5" t="n">
        <v>1</v>
      </c>
      <c r="AT5" t="e">
        <v>#VALUE!</v>
      </c>
      <c r="AW5" t="n">
        <v>1</v>
      </c>
      <c r="BF5" t="e">
        <v>#VALUE!</v>
      </c>
    </row>
    <row r="6">
      <c r="A6" t="n">
        <v>2</v>
      </c>
      <c r="B6" t="n">
        <v>0</v>
      </c>
      <c r="J6" t="e">
        <v>#VALUE!</v>
      </c>
      <c r="M6" t="n">
        <v>2</v>
      </c>
      <c r="N6" t="n">
        <v>0</v>
      </c>
      <c r="V6" t="e">
        <v>#VALUE!</v>
      </c>
      <c r="Y6" t="n">
        <v>2</v>
      </c>
      <c r="Z6" t="n">
        <v>0</v>
      </c>
      <c r="AH6" t="e">
        <v>#VALUE!</v>
      </c>
      <c r="AK6" t="n">
        <v>2</v>
      </c>
      <c r="AL6" t="n">
        <v>0</v>
      </c>
      <c r="AT6" t="e">
        <v>#VALUE!</v>
      </c>
      <c r="AW6" t="n">
        <v>2</v>
      </c>
      <c r="AX6" t="n">
        <v>0</v>
      </c>
      <c r="BF6" t="e">
        <v>#VALUE!</v>
      </c>
    </row>
    <row r="7">
      <c r="A7" t="n">
        <v>3</v>
      </c>
      <c r="B7" t="n">
        <v>0</v>
      </c>
      <c r="J7" t="e">
        <v>#VALUE!</v>
      </c>
      <c r="K7" t="e">
        <v>#DIV/0!</v>
      </c>
      <c r="L7" t="e">
        <v>#DIV/0!</v>
      </c>
      <c r="M7" t="n">
        <v>3</v>
      </c>
      <c r="N7" t="n">
        <v>0</v>
      </c>
      <c r="V7" t="e">
        <v>#VALUE!</v>
      </c>
      <c r="W7" t="e">
        <v>#DIV/0!</v>
      </c>
      <c r="X7" t="e">
        <v>#DIV/0!</v>
      </c>
      <c r="Y7" t="n">
        <v>3</v>
      </c>
      <c r="Z7" t="n">
        <v>0</v>
      </c>
      <c r="AH7" t="e">
        <v>#VALUE!</v>
      </c>
      <c r="AI7" t="e">
        <v>#DIV/0!</v>
      </c>
      <c r="AJ7" t="e">
        <v>#DIV/0!</v>
      </c>
      <c r="AK7" t="n">
        <v>3</v>
      </c>
      <c r="AL7" t="n">
        <v>0</v>
      </c>
      <c r="AT7" t="e">
        <v>#VALUE!</v>
      </c>
      <c r="AU7" t="e">
        <v>#DIV/0!</v>
      </c>
      <c r="AV7" t="e">
        <v>#DIV/0!</v>
      </c>
      <c r="AW7" t="n">
        <v>3</v>
      </c>
      <c r="AX7" t="n">
        <v>0</v>
      </c>
      <c r="BF7" t="e">
        <v>#VALUE!</v>
      </c>
      <c r="BG7" t="e">
        <v>#DIV/0!</v>
      </c>
      <c r="BH7" t="e">
        <v>#DIV/0!</v>
      </c>
    </row>
    <row r="8">
      <c r="A8" t="n">
        <v>4</v>
      </c>
      <c r="B8" t="n">
        <v>0</v>
      </c>
      <c r="J8" t="e">
        <v>#VALUE!</v>
      </c>
      <c r="M8" t="n">
        <v>4</v>
      </c>
      <c r="N8" t="n">
        <v>0</v>
      </c>
      <c r="V8" t="e">
        <v>#VALUE!</v>
      </c>
      <c r="Y8" t="n">
        <v>4</v>
      </c>
      <c r="Z8" t="n">
        <v>0</v>
      </c>
      <c r="AH8" t="e">
        <v>#VALUE!</v>
      </c>
      <c r="AK8" t="n">
        <v>4</v>
      </c>
      <c r="AL8" t="n">
        <v>0</v>
      </c>
      <c r="AT8" t="e">
        <v>#VALUE!</v>
      </c>
      <c r="AW8" t="n">
        <v>4</v>
      </c>
      <c r="AX8" t="n">
        <v>0</v>
      </c>
      <c r="BF8" t="e">
        <v>#VALUE!</v>
      </c>
    </row>
    <row r="9">
      <c r="A9" t="n">
        <v>5</v>
      </c>
      <c r="B9" t="n">
        <v>0</v>
      </c>
      <c r="J9" t="e">
        <v>#VALUE!</v>
      </c>
      <c r="M9" t="n">
        <v>5</v>
      </c>
      <c r="N9" t="n">
        <v>0</v>
      </c>
      <c r="V9" t="e">
        <v>#VALUE!</v>
      </c>
      <c r="Y9" t="n">
        <v>5</v>
      </c>
      <c r="Z9" t="n">
        <v>0</v>
      </c>
      <c r="AH9" t="e">
        <v>#VALUE!</v>
      </c>
      <c r="AK9" t="n">
        <v>5</v>
      </c>
      <c r="AL9" t="n">
        <v>0</v>
      </c>
      <c r="AT9" t="e">
        <v>#VALUE!</v>
      </c>
      <c r="AW9" t="n">
        <v>5</v>
      </c>
      <c r="AX9" t="n">
        <v>0</v>
      </c>
      <c r="BF9" t="e">
        <v>#VALUE!</v>
      </c>
    </row>
    <row r="10">
      <c r="A10" t="n">
        <v>6</v>
      </c>
      <c r="B10" t="n">
        <v>0</v>
      </c>
      <c r="J10" t="e">
        <v>#VALUE!</v>
      </c>
      <c r="K10" t="e">
        <v>#DIV/0!</v>
      </c>
      <c r="L10" t="e">
        <v>#DIV/0!</v>
      </c>
      <c r="M10" t="n">
        <v>6</v>
      </c>
      <c r="N10" t="n">
        <v>0</v>
      </c>
      <c r="V10" t="e">
        <v>#VALUE!</v>
      </c>
      <c r="W10" t="e">
        <v>#DIV/0!</v>
      </c>
      <c r="X10" t="e">
        <v>#DIV/0!</v>
      </c>
      <c r="Y10" t="n">
        <v>6</v>
      </c>
      <c r="Z10" t="n">
        <v>0</v>
      </c>
      <c r="AH10" t="e">
        <v>#VALUE!</v>
      </c>
      <c r="AI10" t="e">
        <v>#DIV/0!</v>
      </c>
      <c r="AJ10" t="e">
        <v>#DIV/0!</v>
      </c>
      <c r="AK10" t="n">
        <v>6</v>
      </c>
      <c r="AL10" t="n">
        <v>0</v>
      </c>
      <c r="AT10" t="e">
        <v>#VALUE!</v>
      </c>
      <c r="AU10" t="e">
        <v>#DIV/0!</v>
      </c>
      <c r="AV10" t="e">
        <v>#DIV/0!</v>
      </c>
      <c r="AW10" t="n">
        <v>6</v>
      </c>
      <c r="AX10" t="n">
        <v>0</v>
      </c>
      <c r="BF10" t="e">
        <v>#VALUE!</v>
      </c>
      <c r="BG10" t="e">
        <v>#DIV/0!</v>
      </c>
      <c r="BH10" t="e">
        <v>#DIV/0!</v>
      </c>
    </row>
    <row r="11">
      <c r="A11" t="n">
        <v>7</v>
      </c>
      <c r="B11" t="n">
        <v>0</v>
      </c>
      <c r="J11" t="e">
        <v>#VALUE!</v>
      </c>
      <c r="M11" t="n">
        <v>7</v>
      </c>
      <c r="N11" t="n">
        <v>0</v>
      </c>
      <c r="V11" t="e">
        <v>#VALUE!</v>
      </c>
      <c r="Y11" t="n">
        <v>7</v>
      </c>
      <c r="Z11" t="n">
        <v>0</v>
      </c>
      <c r="AH11" t="e">
        <v>#VALUE!</v>
      </c>
      <c r="AK11" t="n">
        <v>7</v>
      </c>
      <c r="AL11" t="n">
        <v>0</v>
      </c>
      <c r="AT11" t="e">
        <v>#VALUE!</v>
      </c>
      <c r="AW11" t="n">
        <v>7</v>
      </c>
      <c r="AX11" t="n">
        <v>0</v>
      </c>
      <c r="BF11" t="e">
        <v>#VALUE!</v>
      </c>
    </row>
    <row r="12">
      <c r="A12" t="n">
        <v>8</v>
      </c>
      <c r="B12" t="n">
        <v>0</v>
      </c>
      <c r="J12" t="e">
        <v>#VALUE!</v>
      </c>
      <c r="M12" t="n">
        <v>8</v>
      </c>
      <c r="N12" t="n">
        <v>0</v>
      </c>
      <c r="V12" t="e">
        <v>#VALUE!</v>
      </c>
      <c r="Y12" t="n">
        <v>8</v>
      </c>
      <c r="Z12" t="n">
        <v>0</v>
      </c>
      <c r="AH12" t="e">
        <v>#VALUE!</v>
      </c>
      <c r="AK12" t="n">
        <v>8</v>
      </c>
      <c r="AL12" t="n">
        <v>0</v>
      </c>
      <c r="AT12" t="e">
        <v>#VALUE!</v>
      </c>
      <c r="AW12" t="n">
        <v>8</v>
      </c>
      <c r="AX12" t="n">
        <v>0</v>
      </c>
      <c r="BF12" t="e">
        <v>#VALUE!</v>
      </c>
    </row>
    <row r="13">
      <c r="A13" t="n">
        <v>9</v>
      </c>
      <c r="B13" t="n">
        <v>0</v>
      </c>
      <c r="J13" t="e">
        <v>#VALUE!</v>
      </c>
      <c r="K13" t="e">
        <v>#DIV/0!</v>
      </c>
      <c r="L13" t="e">
        <v>#DIV/0!</v>
      </c>
      <c r="M13" t="n">
        <v>9</v>
      </c>
      <c r="N13" t="n">
        <v>0</v>
      </c>
      <c r="V13" t="e">
        <v>#VALUE!</v>
      </c>
      <c r="W13" t="e">
        <v>#DIV/0!</v>
      </c>
      <c r="X13" t="e">
        <v>#DIV/0!</v>
      </c>
      <c r="Y13" t="n">
        <v>9</v>
      </c>
      <c r="Z13" t="n">
        <v>0</v>
      </c>
      <c r="AH13" t="e">
        <v>#VALUE!</v>
      </c>
      <c r="AI13" t="e">
        <v>#DIV/0!</v>
      </c>
      <c r="AJ13" t="e">
        <v>#DIV/0!</v>
      </c>
      <c r="AK13" t="n">
        <v>9</v>
      </c>
      <c r="AL13" t="n">
        <v>0</v>
      </c>
      <c r="AT13" t="e">
        <v>#VALUE!</v>
      </c>
      <c r="AU13" t="e">
        <v>#DIV/0!</v>
      </c>
      <c r="AV13" t="e">
        <v>#DIV/0!</v>
      </c>
      <c r="AW13" t="n">
        <v>9</v>
      </c>
      <c r="AX13" t="n">
        <v>0</v>
      </c>
      <c r="BF13" t="e">
        <v>#VALUE!</v>
      </c>
      <c r="BG13" t="e">
        <v>#DIV/0!</v>
      </c>
      <c r="BH13" t="e">
        <v>#DIV/0!</v>
      </c>
    </row>
    <row r="14">
      <c r="A14" t="n">
        <v>10</v>
      </c>
      <c r="B14" t="n">
        <v>0</v>
      </c>
      <c r="J14" t="e">
        <v>#VALUE!</v>
      </c>
      <c r="M14" t="n">
        <v>10</v>
      </c>
      <c r="N14" t="n">
        <v>0</v>
      </c>
      <c r="V14" t="e">
        <v>#VALUE!</v>
      </c>
      <c r="Y14" t="n">
        <v>10</v>
      </c>
      <c r="Z14" t="n">
        <v>0</v>
      </c>
      <c r="AH14" t="e">
        <v>#VALUE!</v>
      </c>
      <c r="AK14" t="n">
        <v>10</v>
      </c>
      <c r="AL14" t="n">
        <v>0</v>
      </c>
      <c r="AT14" t="e">
        <v>#VALUE!</v>
      </c>
      <c r="AW14" t="n">
        <v>10</v>
      </c>
      <c r="AX14" t="n">
        <v>0</v>
      </c>
      <c r="BF14" t="e">
        <v>#VALUE!</v>
      </c>
    </row>
    <row r="15">
      <c r="A15" t="n">
        <v>11</v>
      </c>
      <c r="B15" t="n">
        <v>0</v>
      </c>
      <c r="J15" t="e">
        <v>#VALUE!</v>
      </c>
      <c r="M15" t="n">
        <v>11</v>
      </c>
      <c r="N15" t="n">
        <v>0</v>
      </c>
      <c r="V15" t="e">
        <v>#VALUE!</v>
      </c>
      <c r="Y15" t="n">
        <v>11</v>
      </c>
      <c r="Z15" t="n">
        <v>0</v>
      </c>
      <c r="AH15" t="e">
        <v>#VALUE!</v>
      </c>
      <c r="AK15" t="n">
        <v>11</v>
      </c>
      <c r="AL15" t="n">
        <v>0</v>
      </c>
      <c r="AT15" t="e">
        <v>#VALUE!</v>
      </c>
      <c r="AW15" t="n">
        <v>11</v>
      </c>
      <c r="AX15" t="n">
        <v>0</v>
      </c>
      <c r="BF15" t="e">
        <v>#VALUE!</v>
      </c>
    </row>
    <row r="16">
      <c r="A16" t="n">
        <v>12</v>
      </c>
      <c r="B16" t="n">
        <v>0</v>
      </c>
      <c r="J16" t="e">
        <v>#VALUE!</v>
      </c>
      <c r="K16" t="e">
        <v>#DIV/0!</v>
      </c>
      <c r="L16" t="e">
        <v>#DIV/0!</v>
      </c>
      <c r="M16" t="n">
        <v>12</v>
      </c>
      <c r="N16" t="n">
        <v>0</v>
      </c>
      <c r="V16" t="e">
        <v>#VALUE!</v>
      </c>
      <c r="W16" t="e">
        <v>#DIV/0!</v>
      </c>
      <c r="X16" t="e">
        <v>#DIV/0!</v>
      </c>
      <c r="Y16" t="n">
        <v>12</v>
      </c>
      <c r="Z16" t="n">
        <v>0</v>
      </c>
      <c r="AH16" t="e">
        <v>#VALUE!</v>
      </c>
      <c r="AI16" t="e">
        <v>#DIV/0!</v>
      </c>
      <c r="AJ16" t="e">
        <v>#DIV/0!</v>
      </c>
      <c r="AK16" t="n">
        <v>12</v>
      </c>
      <c r="AL16" t="n">
        <v>0</v>
      </c>
      <c r="AT16" t="e">
        <v>#VALUE!</v>
      </c>
      <c r="AU16" t="e">
        <v>#DIV/0!</v>
      </c>
      <c r="AV16" t="e">
        <v>#DIV/0!</v>
      </c>
      <c r="AW16" t="n">
        <v>12</v>
      </c>
      <c r="AX16" t="n">
        <v>0</v>
      </c>
      <c r="BF16" t="e">
        <v>#VALUE!</v>
      </c>
      <c r="BG16" t="e">
        <v>#DIV/0!</v>
      </c>
      <c r="BH16" t="e">
        <v>#DIV/0!</v>
      </c>
    </row>
    <row r="17">
      <c r="A17" t="n">
        <v>13</v>
      </c>
      <c r="B17" t="n">
        <v>0</v>
      </c>
      <c r="J17" t="e">
        <v>#VALUE!</v>
      </c>
      <c r="M17" t="n">
        <v>13</v>
      </c>
      <c r="N17" t="n">
        <v>0</v>
      </c>
      <c r="V17" t="e">
        <v>#VALUE!</v>
      </c>
      <c r="Y17" t="n">
        <v>13</v>
      </c>
      <c r="Z17" t="n">
        <v>0</v>
      </c>
      <c r="AH17" t="e">
        <v>#VALUE!</v>
      </c>
      <c r="AK17" t="n">
        <v>13</v>
      </c>
      <c r="AL17" t="n">
        <v>0</v>
      </c>
      <c r="AT17" t="e">
        <v>#VALUE!</v>
      </c>
      <c r="AW17" t="n">
        <v>13</v>
      </c>
      <c r="AX17" t="n">
        <v>0</v>
      </c>
      <c r="BF17" t="e">
        <v>#VALUE!</v>
      </c>
    </row>
    <row r="18">
      <c r="A18" t="n">
        <v>14</v>
      </c>
      <c r="B18" t="n">
        <v>0</v>
      </c>
      <c r="J18" t="e">
        <v>#VALUE!</v>
      </c>
      <c r="M18" t="n">
        <v>14</v>
      </c>
      <c r="N18" t="n">
        <v>0</v>
      </c>
      <c r="V18" t="e">
        <v>#VALUE!</v>
      </c>
      <c r="Y18" t="n">
        <v>14</v>
      </c>
      <c r="Z18" t="n">
        <v>0</v>
      </c>
      <c r="AH18" t="e">
        <v>#VALUE!</v>
      </c>
      <c r="AK18" t="n">
        <v>14</v>
      </c>
      <c r="AL18" t="n">
        <v>0</v>
      </c>
      <c r="AT18" t="e">
        <v>#VALUE!</v>
      </c>
      <c r="AW18" t="n">
        <v>14</v>
      </c>
      <c r="AX18" t="n">
        <v>0</v>
      </c>
      <c r="BF18" t="e">
        <v>#VALUE!</v>
      </c>
    </row>
    <row r="19">
      <c r="A19" t="n">
        <v>15</v>
      </c>
      <c r="B19" t="n">
        <v>0</v>
      </c>
      <c r="J19" t="e">
        <v>#VALUE!</v>
      </c>
      <c r="K19" t="e">
        <v>#DIV/0!</v>
      </c>
      <c r="L19" t="e">
        <v>#DIV/0!</v>
      </c>
      <c r="M19" t="n">
        <v>15</v>
      </c>
      <c r="N19" t="n">
        <v>0</v>
      </c>
      <c r="V19" t="e">
        <v>#VALUE!</v>
      </c>
      <c r="W19" t="e">
        <v>#DIV/0!</v>
      </c>
      <c r="X19" t="e">
        <v>#DIV/0!</v>
      </c>
      <c r="Y19" t="n">
        <v>15</v>
      </c>
      <c r="Z19" t="n">
        <v>0</v>
      </c>
      <c r="AH19" t="e">
        <v>#VALUE!</v>
      </c>
      <c r="AI19" t="e">
        <v>#DIV/0!</v>
      </c>
      <c r="AJ19" t="e">
        <v>#DIV/0!</v>
      </c>
      <c r="AK19" t="n">
        <v>15</v>
      </c>
      <c r="AL19" t="n">
        <v>0</v>
      </c>
      <c r="AT19" t="e">
        <v>#VALUE!</v>
      </c>
      <c r="AU19" t="e">
        <v>#DIV/0!</v>
      </c>
      <c r="AV19" t="e">
        <v>#DIV/0!</v>
      </c>
      <c r="AW19" t="n">
        <v>15</v>
      </c>
      <c r="AX19" t="n">
        <v>0</v>
      </c>
      <c r="BF19" t="e">
        <v>#VALUE!</v>
      </c>
      <c r="BG19" t="e">
        <v>#DIV/0!</v>
      </c>
      <c r="BH19" t="e">
        <v>#DIV/0!</v>
      </c>
    </row>
    <row r="20">
      <c r="A20" t="n">
        <v>16</v>
      </c>
      <c r="B20" t="n">
        <v>0</v>
      </c>
      <c r="J20" t="e">
        <v>#VALUE!</v>
      </c>
      <c r="M20" t="n">
        <v>16</v>
      </c>
      <c r="N20" t="n">
        <v>0</v>
      </c>
      <c r="V20" t="e">
        <v>#VALUE!</v>
      </c>
      <c r="Y20" t="n">
        <v>16</v>
      </c>
      <c r="Z20" t="n">
        <v>0</v>
      </c>
      <c r="AH20" t="e">
        <v>#VALUE!</v>
      </c>
      <c r="AK20" t="n">
        <v>16</v>
      </c>
      <c r="AL20" t="n">
        <v>0</v>
      </c>
      <c r="AT20" t="e">
        <v>#VALUE!</v>
      </c>
      <c r="AW20" t="n">
        <v>16</v>
      </c>
      <c r="AX20" t="n">
        <v>0</v>
      </c>
      <c r="BF20" t="e">
        <v>#VALUE!</v>
      </c>
    </row>
    <row r="21">
      <c r="A21" t="n">
        <v>17</v>
      </c>
      <c r="B21" t="n">
        <v>0</v>
      </c>
      <c r="J21" t="e">
        <v>#VALUE!</v>
      </c>
      <c r="M21" t="n">
        <v>17</v>
      </c>
      <c r="N21" t="n">
        <v>0</v>
      </c>
      <c r="V21" t="e">
        <v>#VALUE!</v>
      </c>
      <c r="Y21" t="n">
        <v>17</v>
      </c>
      <c r="Z21" t="n">
        <v>0</v>
      </c>
      <c r="AH21" t="e">
        <v>#VALUE!</v>
      </c>
      <c r="AK21" t="n">
        <v>17</v>
      </c>
      <c r="AL21" t="n">
        <v>0</v>
      </c>
      <c r="AT21" t="e">
        <v>#VALUE!</v>
      </c>
      <c r="AW21" t="n">
        <v>17</v>
      </c>
      <c r="AX21" t="n">
        <v>0</v>
      </c>
      <c r="BF21" t="e">
        <v>#VALUE!</v>
      </c>
    </row>
    <row r="22">
      <c r="A22" t="n">
        <v>18</v>
      </c>
      <c r="B22" t="n">
        <v>0</v>
      </c>
      <c r="J22" t="e">
        <v>#VALUE!</v>
      </c>
      <c r="K22" t="e">
        <v>#DIV/0!</v>
      </c>
      <c r="L22" t="e">
        <v>#DIV/0!</v>
      </c>
      <c r="M22" t="n">
        <v>18</v>
      </c>
      <c r="N22" t="n">
        <v>0</v>
      </c>
      <c r="V22" t="e">
        <v>#VALUE!</v>
      </c>
      <c r="W22" t="e">
        <v>#DIV/0!</v>
      </c>
      <c r="X22" t="e">
        <v>#DIV/0!</v>
      </c>
      <c r="Y22" t="n">
        <v>18</v>
      </c>
      <c r="Z22" t="n">
        <v>0</v>
      </c>
      <c r="AH22" t="e">
        <v>#VALUE!</v>
      </c>
      <c r="AI22" t="e">
        <v>#DIV/0!</v>
      </c>
      <c r="AJ22" t="e">
        <v>#DIV/0!</v>
      </c>
      <c r="AK22" t="n">
        <v>18</v>
      </c>
      <c r="AL22" t="n">
        <v>0</v>
      </c>
      <c r="AT22" t="e">
        <v>#VALUE!</v>
      </c>
      <c r="AU22" t="e">
        <v>#DIV/0!</v>
      </c>
      <c r="AV22" t="e">
        <v>#DIV/0!</v>
      </c>
      <c r="AW22" t="n">
        <v>18</v>
      </c>
      <c r="AX22" t="n">
        <v>0</v>
      </c>
      <c r="BF22" t="e">
        <v>#VALUE!</v>
      </c>
      <c r="BG22" t="e">
        <v>#DIV/0!</v>
      </c>
      <c r="BH22" t="e">
        <v>#DIV/0!</v>
      </c>
    </row>
    <row r="23">
      <c r="A23" t="n">
        <v>19</v>
      </c>
      <c r="B23" t="n">
        <v>0</v>
      </c>
      <c r="J23" t="e">
        <v>#VALUE!</v>
      </c>
      <c r="M23" t="n">
        <v>19</v>
      </c>
      <c r="N23" t="n">
        <v>0</v>
      </c>
      <c r="V23" t="e">
        <v>#VALUE!</v>
      </c>
      <c r="Y23" t="n">
        <v>19</v>
      </c>
      <c r="Z23" t="n">
        <v>0</v>
      </c>
      <c r="AH23" t="e">
        <v>#VALUE!</v>
      </c>
      <c r="AK23" t="n">
        <v>19</v>
      </c>
      <c r="AL23" t="n">
        <v>0</v>
      </c>
      <c r="AT23" t="e">
        <v>#VALUE!</v>
      </c>
      <c r="AW23" t="n">
        <v>19</v>
      </c>
      <c r="AX23" t="n">
        <v>0</v>
      </c>
      <c r="BF23" t="e">
        <v>#VALUE!</v>
      </c>
    </row>
    <row r="24">
      <c r="A24" t="n">
        <v>20</v>
      </c>
      <c r="B24" t="n">
        <v>0</v>
      </c>
      <c r="J24" t="e">
        <v>#VALUE!</v>
      </c>
      <c r="M24" t="n">
        <v>20</v>
      </c>
      <c r="N24" t="n">
        <v>0</v>
      </c>
      <c r="V24" t="e">
        <v>#VALUE!</v>
      </c>
      <c r="Y24" t="n">
        <v>20</v>
      </c>
      <c r="Z24" t="n">
        <v>0</v>
      </c>
      <c r="AH24" t="e">
        <v>#VALUE!</v>
      </c>
      <c r="AK24" t="n">
        <v>20</v>
      </c>
      <c r="AL24" t="n">
        <v>0</v>
      </c>
      <c r="AT24" t="e">
        <v>#VALUE!</v>
      </c>
      <c r="AW24" t="n">
        <v>20</v>
      </c>
      <c r="AX24" t="n">
        <v>0</v>
      </c>
      <c r="BF24" t="e">
        <v>#VALUE!</v>
      </c>
    </row>
    <row r="25">
      <c r="A25" t="n">
        <v>21</v>
      </c>
      <c r="B25" t="n">
        <v>0</v>
      </c>
      <c r="J25" t="e">
        <v>#VALUE!</v>
      </c>
      <c r="K25" t="e">
        <v>#DIV/0!</v>
      </c>
      <c r="L25" t="e">
        <v>#DIV/0!</v>
      </c>
      <c r="M25" t="n">
        <v>21</v>
      </c>
      <c r="N25" t="n">
        <v>0</v>
      </c>
      <c r="V25" t="e">
        <v>#VALUE!</v>
      </c>
      <c r="W25" t="e">
        <v>#DIV/0!</v>
      </c>
      <c r="X25" t="e">
        <v>#DIV/0!</v>
      </c>
      <c r="Y25" t="n">
        <v>21</v>
      </c>
      <c r="Z25" t="n">
        <v>0</v>
      </c>
      <c r="AH25" t="e">
        <v>#VALUE!</v>
      </c>
      <c r="AI25" t="e">
        <v>#DIV/0!</v>
      </c>
      <c r="AJ25" t="e">
        <v>#DIV/0!</v>
      </c>
      <c r="AK25" t="n">
        <v>21</v>
      </c>
      <c r="AL25" t="n">
        <v>0</v>
      </c>
      <c r="AT25" t="e">
        <v>#VALUE!</v>
      </c>
      <c r="AU25" t="e">
        <v>#DIV/0!</v>
      </c>
      <c r="AV25" t="e">
        <v>#DIV/0!</v>
      </c>
      <c r="AW25" t="n">
        <v>21</v>
      </c>
      <c r="AX25" t="n">
        <v>0</v>
      </c>
      <c r="BF25" t="e">
        <v>#VALUE!</v>
      </c>
      <c r="BG25" t="e">
        <v>#DIV/0!</v>
      </c>
      <c r="BH25" t="e">
        <v>#DIV/0!</v>
      </c>
    </row>
    <row r="26">
      <c r="A26" t="n">
        <v>22</v>
      </c>
      <c r="B26" t="n">
        <v>0</v>
      </c>
      <c r="J26" t="e">
        <v>#VALUE!</v>
      </c>
      <c r="M26" t="n">
        <v>22</v>
      </c>
      <c r="N26" t="n">
        <v>0</v>
      </c>
      <c r="V26" t="e">
        <v>#VALUE!</v>
      </c>
      <c r="Y26" t="n">
        <v>22</v>
      </c>
      <c r="Z26" t="n">
        <v>0</v>
      </c>
      <c r="AH26" t="e">
        <v>#VALUE!</v>
      </c>
      <c r="AK26" t="n">
        <v>22</v>
      </c>
      <c r="AL26" t="n">
        <v>0</v>
      </c>
      <c r="AT26" t="e">
        <v>#VALUE!</v>
      </c>
      <c r="AW26" t="n">
        <v>22</v>
      </c>
      <c r="AX26" t="n">
        <v>0</v>
      </c>
      <c r="BF26" t="e">
        <v>#VALUE!</v>
      </c>
    </row>
    <row r="27">
      <c r="A27" t="n">
        <v>23</v>
      </c>
      <c r="B27" t="n">
        <v>0</v>
      </c>
      <c r="J27" t="e">
        <v>#VALUE!</v>
      </c>
      <c r="M27" t="n">
        <v>23</v>
      </c>
      <c r="N27" t="n">
        <v>0</v>
      </c>
      <c r="V27" t="e">
        <v>#VALUE!</v>
      </c>
      <c r="Y27" t="n">
        <v>23</v>
      </c>
      <c r="Z27" t="n">
        <v>0</v>
      </c>
      <c r="AH27" t="e">
        <v>#VALUE!</v>
      </c>
      <c r="AK27" t="n">
        <v>23</v>
      </c>
      <c r="AL27" t="n">
        <v>0</v>
      </c>
      <c r="AT27" t="e">
        <v>#VALUE!</v>
      </c>
      <c r="AW27" t="n">
        <v>23</v>
      </c>
      <c r="AX27" t="n">
        <v>0</v>
      </c>
      <c r="BF27" t="e">
        <v>#VALUE!</v>
      </c>
    </row>
    <row r="28">
      <c r="A28" t="n">
        <v>24</v>
      </c>
      <c r="B28" t="n">
        <v>0</v>
      </c>
      <c r="J28" t="e">
        <v>#VALUE!</v>
      </c>
      <c r="K28" t="e">
        <v>#DIV/0!</v>
      </c>
      <c r="L28" t="e">
        <v>#DIV/0!</v>
      </c>
      <c r="M28" t="n">
        <v>24</v>
      </c>
      <c r="N28" t="n">
        <v>0</v>
      </c>
      <c r="V28" t="e">
        <v>#VALUE!</v>
      </c>
      <c r="W28" t="e">
        <v>#DIV/0!</v>
      </c>
      <c r="X28" t="e">
        <v>#DIV/0!</v>
      </c>
      <c r="Y28" t="n">
        <v>24</v>
      </c>
      <c r="Z28" t="n">
        <v>0</v>
      </c>
      <c r="AH28" t="e">
        <v>#VALUE!</v>
      </c>
      <c r="AI28" t="e">
        <v>#DIV/0!</v>
      </c>
      <c r="AJ28" t="e">
        <v>#DIV/0!</v>
      </c>
      <c r="AK28" t="n">
        <v>24</v>
      </c>
      <c r="AL28" t="n">
        <v>0</v>
      </c>
      <c r="AT28" t="e">
        <v>#VALUE!</v>
      </c>
      <c r="AU28" t="e">
        <v>#DIV/0!</v>
      </c>
      <c r="AV28" t="e">
        <v>#DIV/0!</v>
      </c>
      <c r="AW28" t="n">
        <v>24</v>
      </c>
      <c r="AX28" t="n">
        <v>0</v>
      </c>
      <c r="BF28" t="e">
        <v>#VALUE!</v>
      </c>
      <c r="BG28" t="e">
        <v>#DIV/0!</v>
      </c>
      <c r="BH28" t="e">
        <v>#DIV/0!</v>
      </c>
    </row>
    <row r="29">
      <c r="A29" t="n">
        <v>25</v>
      </c>
      <c r="B29" t="n">
        <v>0</v>
      </c>
      <c r="J29" t="e">
        <v>#VALUE!</v>
      </c>
      <c r="M29" t="n">
        <v>25</v>
      </c>
      <c r="N29" t="n">
        <v>0</v>
      </c>
      <c r="V29" t="e">
        <v>#VALUE!</v>
      </c>
      <c r="Y29" t="n">
        <v>25</v>
      </c>
      <c r="Z29" t="n">
        <v>0</v>
      </c>
      <c r="AH29" t="e">
        <v>#VALUE!</v>
      </c>
      <c r="AK29" t="n">
        <v>25</v>
      </c>
      <c r="AL29" t="n">
        <v>0</v>
      </c>
      <c r="AT29" t="e">
        <v>#VALUE!</v>
      </c>
      <c r="AW29" t="n">
        <v>25</v>
      </c>
      <c r="AX29" t="n">
        <v>0</v>
      </c>
      <c r="BF29" t="e">
        <v>#VALUE!</v>
      </c>
    </row>
    <row r="30">
      <c r="A30" t="n">
        <v>26</v>
      </c>
      <c r="B30" t="n">
        <v>0</v>
      </c>
      <c r="J30" t="e">
        <v>#VALUE!</v>
      </c>
      <c r="M30" t="n">
        <v>26</v>
      </c>
      <c r="N30" t="n">
        <v>0</v>
      </c>
      <c r="V30" t="e">
        <v>#VALUE!</v>
      </c>
      <c r="Y30" t="n">
        <v>26</v>
      </c>
      <c r="Z30" t="n">
        <v>0</v>
      </c>
      <c r="AH30" t="e">
        <v>#VALUE!</v>
      </c>
      <c r="AK30" t="n">
        <v>26</v>
      </c>
      <c r="AL30" t="n">
        <v>0</v>
      </c>
      <c r="AT30" t="e">
        <v>#VALUE!</v>
      </c>
      <c r="AW30" t="n">
        <v>26</v>
      </c>
      <c r="AX30" t="n">
        <v>0</v>
      </c>
      <c r="BF30" t="e">
        <v>#VALUE!</v>
      </c>
    </row>
    <row r="31">
      <c r="A31" t="n">
        <v>27</v>
      </c>
      <c r="B31" t="n">
        <v>0</v>
      </c>
      <c r="J31" t="e">
        <v>#VALUE!</v>
      </c>
      <c r="K31" t="e">
        <v>#DIV/0!</v>
      </c>
      <c r="L31" t="e">
        <v>#DIV/0!</v>
      </c>
      <c r="M31" t="n">
        <v>27</v>
      </c>
      <c r="N31" t="n">
        <v>0</v>
      </c>
      <c r="V31" t="e">
        <v>#VALUE!</v>
      </c>
      <c r="W31" t="e">
        <v>#DIV/0!</v>
      </c>
      <c r="X31" t="e">
        <v>#DIV/0!</v>
      </c>
      <c r="Y31" t="n">
        <v>27</v>
      </c>
      <c r="Z31" t="n">
        <v>0</v>
      </c>
      <c r="AH31" t="e">
        <v>#VALUE!</v>
      </c>
      <c r="AI31" t="e">
        <v>#DIV/0!</v>
      </c>
      <c r="AJ31" t="e">
        <v>#DIV/0!</v>
      </c>
      <c r="AK31" t="n">
        <v>27</v>
      </c>
      <c r="AL31" t="n">
        <v>0</v>
      </c>
      <c r="AT31" t="e">
        <v>#VALUE!</v>
      </c>
      <c r="AU31" t="e">
        <v>#DIV/0!</v>
      </c>
      <c r="AV31" t="e">
        <v>#DIV/0!</v>
      </c>
      <c r="AW31" t="n">
        <v>27</v>
      </c>
      <c r="AX31" t="n">
        <v>0</v>
      </c>
      <c r="BF31" t="e">
        <v>#VALUE!</v>
      </c>
      <c r="BG31" t="e">
        <v>#DIV/0!</v>
      </c>
      <c r="BH31" t="e">
        <v>#DIV/0!</v>
      </c>
    </row>
    <row r="32">
      <c r="A32" t="n">
        <v>28</v>
      </c>
      <c r="B32" t="n">
        <v>0</v>
      </c>
      <c r="J32" t="e">
        <v>#VALUE!</v>
      </c>
      <c r="M32" t="n">
        <v>28</v>
      </c>
      <c r="N32" t="n">
        <v>0</v>
      </c>
      <c r="V32" t="e">
        <v>#VALUE!</v>
      </c>
      <c r="Y32" t="n">
        <v>28</v>
      </c>
      <c r="Z32" t="n">
        <v>0</v>
      </c>
      <c r="AH32" t="e">
        <v>#VALUE!</v>
      </c>
      <c r="AK32" t="n">
        <v>28</v>
      </c>
      <c r="AL32" t="n">
        <v>0</v>
      </c>
      <c r="AT32" t="e">
        <v>#VALUE!</v>
      </c>
      <c r="AW32" t="n">
        <v>28</v>
      </c>
      <c r="AX32" t="n">
        <v>0</v>
      </c>
      <c r="BF32" t="e">
        <v>#VALUE!</v>
      </c>
    </row>
    <row r="33">
      <c r="A33" t="n">
        <v>29</v>
      </c>
      <c r="B33" t="n">
        <v>0</v>
      </c>
      <c r="J33" t="e">
        <v>#VALUE!</v>
      </c>
      <c r="M33" t="n">
        <v>29</v>
      </c>
      <c r="N33" t="n">
        <v>0</v>
      </c>
      <c r="V33" t="e">
        <v>#VALUE!</v>
      </c>
      <c r="Y33" t="n">
        <v>29</v>
      </c>
      <c r="Z33" t="n">
        <v>0</v>
      </c>
      <c r="AH33" t="e">
        <v>#VALUE!</v>
      </c>
      <c r="AK33" t="n">
        <v>29</v>
      </c>
      <c r="AL33" t="n">
        <v>0</v>
      </c>
      <c r="AT33" t="e">
        <v>#VALUE!</v>
      </c>
      <c r="AW33" t="n">
        <v>29</v>
      </c>
      <c r="AX33" t="n">
        <v>0</v>
      </c>
      <c r="BF33" t="e">
        <v>#VALUE!</v>
      </c>
    </row>
    <row r="34">
      <c r="A34" t="n">
        <v>30</v>
      </c>
      <c r="B34" t="n">
        <v>0</v>
      </c>
      <c r="J34" t="e">
        <v>#VALUE!</v>
      </c>
      <c r="K34" t="e">
        <v>#DIV/0!</v>
      </c>
      <c r="L34" t="e">
        <v>#DIV/0!</v>
      </c>
      <c r="M34" t="n">
        <v>30</v>
      </c>
      <c r="N34" t="n">
        <v>0</v>
      </c>
      <c r="V34" t="e">
        <v>#VALUE!</v>
      </c>
      <c r="W34" t="e">
        <v>#DIV/0!</v>
      </c>
      <c r="X34" t="e">
        <v>#DIV/0!</v>
      </c>
      <c r="Y34" t="n">
        <v>30</v>
      </c>
      <c r="Z34" t="n">
        <v>0</v>
      </c>
      <c r="AH34" t="e">
        <v>#VALUE!</v>
      </c>
      <c r="AI34" t="e">
        <v>#DIV/0!</v>
      </c>
      <c r="AJ34" t="e">
        <v>#DIV/0!</v>
      </c>
      <c r="AK34" t="n">
        <v>30</v>
      </c>
      <c r="AL34" t="n">
        <v>0</v>
      </c>
      <c r="AT34" t="e">
        <v>#VALUE!</v>
      </c>
      <c r="AU34" t="e">
        <v>#DIV/0!</v>
      </c>
      <c r="AV34" t="e">
        <v>#DIV/0!</v>
      </c>
      <c r="AW34" t="n">
        <v>30</v>
      </c>
      <c r="AX34" t="n">
        <v>0</v>
      </c>
      <c r="BF34" t="e">
        <v>#VALUE!</v>
      </c>
      <c r="BG34" t="e">
        <v>#DIV/0!</v>
      </c>
      <c r="BH34" t="e">
        <v>#DIV/0!</v>
      </c>
    </row>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Upside Down Test</t>
        </is>
      </c>
      <c r="C1" t="inlineStr">
        <is>
          <t>Date:</t>
        </is>
      </c>
      <c r="E1" t="inlineStr">
        <is>
          <t>Sample ID:</t>
        </is>
      </c>
      <c r="J1" t="inlineStr">
        <is>
          <t>Did this burn?</t>
        </is>
      </c>
      <c r="L1" t="inlineStr">
        <is>
          <t>Average TPM and Standard deviation</t>
        </is>
      </c>
      <c r="M1" t="inlineStr">
        <is>
          <t>Upside Down Test</t>
        </is>
      </c>
      <c r="O1" t="inlineStr">
        <is>
          <t>Date:</t>
        </is>
      </c>
      <c r="Q1" t="inlineStr">
        <is>
          <t>Sample ID:</t>
        </is>
      </c>
      <c r="V1" t="inlineStr">
        <is>
          <t>Did this burn?</t>
        </is>
      </c>
      <c r="X1" t="inlineStr">
        <is>
          <t>Average TPM and Standard deviation</t>
        </is>
      </c>
      <c r="Y1" t="inlineStr">
        <is>
          <t>Upside Down Test</t>
        </is>
      </c>
      <c r="AA1" t="inlineStr">
        <is>
          <t>Date:</t>
        </is>
      </c>
      <c r="AC1" t="inlineStr">
        <is>
          <t>Sample ID:</t>
        </is>
      </c>
      <c r="AH1" t="inlineStr">
        <is>
          <t>Did this burn?</t>
        </is>
      </c>
      <c r="AJ1" t="inlineStr">
        <is>
          <t>Average TPM and Standard deviation</t>
        </is>
      </c>
      <c r="AK1" t="inlineStr">
        <is>
          <t>Upside Down Test</t>
        </is>
      </c>
      <c r="AM1" t="inlineStr">
        <is>
          <t>Date:</t>
        </is>
      </c>
      <c r="AO1" t="inlineStr">
        <is>
          <t>Sample ID:</t>
        </is>
      </c>
      <c r="AT1" t="inlineStr">
        <is>
          <t>Did this burn?</t>
        </is>
      </c>
      <c r="AV1" t="inlineStr">
        <is>
          <t>Average TPM and Standard deviation</t>
        </is>
      </c>
      <c r="AW1" t="inlineStr">
        <is>
          <t>Upside Down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row>
    <row r="26">
      <c r="A26">
        <f>A25+10</f>
        <v/>
      </c>
      <c r="B26">
        <f>C25</f>
        <v/>
      </c>
      <c r="I26">
        <f>IF(C26="", "", (B26-C26)*1000/(A26-A25))</f>
        <v/>
      </c>
      <c r="J26">
        <f>I26/F$2</f>
        <v/>
      </c>
      <c r="M26">
        <f>M25+10</f>
        <v/>
      </c>
      <c r="N26">
        <f>O25</f>
        <v/>
      </c>
      <c r="U26">
        <f>IF(O26="", "", (N26-O26)*1000/(M26-M25))</f>
        <v/>
      </c>
      <c r="V26">
        <f>U26/R$2</f>
        <v/>
      </c>
      <c r="Y26">
        <f>Y25+10</f>
        <v/>
      </c>
      <c r="Z26">
        <f>AA25</f>
        <v/>
      </c>
      <c r="AG26">
        <f>IF(AA26="", "", (Z26-AA26)*1000/(Y26-Y25))</f>
        <v/>
      </c>
      <c r="AH26">
        <f>AG26/AD$2</f>
        <v/>
      </c>
      <c r="AK26">
        <f>AK25+10</f>
        <v/>
      </c>
      <c r="AL26">
        <f>AM25</f>
        <v/>
      </c>
      <c r="AS26">
        <f>IF(AM26="", "", (AL26-AM26)*1000/(AK26-AK25))</f>
        <v/>
      </c>
      <c r="AT26">
        <f>AS26/AP$2</f>
        <v/>
      </c>
      <c r="AW26">
        <f>AW25+10</f>
        <v/>
      </c>
      <c r="AX26">
        <f>AY25</f>
        <v/>
      </c>
      <c r="BE26">
        <f>IF(AY26="", "", (AX26-AY26)*1000/(AW26-AW25))</f>
        <v/>
      </c>
      <c r="BF26">
        <f>BE26/BB$2</f>
        <v/>
      </c>
    </row>
    <row r="27">
      <c r="A27">
        <f>A26+10</f>
        <v/>
      </c>
      <c r="B27">
        <f>C26</f>
        <v/>
      </c>
      <c r="I27">
        <f>IF(C27="", "", (B27-C27)*1000/(A27-A26))</f>
        <v/>
      </c>
      <c r="J27">
        <f>I27/F$2</f>
        <v/>
      </c>
      <c r="M27">
        <f>M26+10</f>
        <v/>
      </c>
      <c r="N27">
        <f>O26</f>
        <v/>
      </c>
      <c r="U27">
        <f>IF(O27="", "", (N27-O27)*1000/(M27-M26))</f>
        <v/>
      </c>
      <c r="V27">
        <f>U27/R$2</f>
        <v/>
      </c>
      <c r="Y27">
        <f>Y26+10</f>
        <v/>
      </c>
      <c r="Z27">
        <f>AA26</f>
        <v/>
      </c>
      <c r="AG27">
        <f>IF(AA27="", "", (Z27-AA27)*1000/(Y27-Y26))</f>
        <v/>
      </c>
      <c r="AH27">
        <f>AG27/AD$2</f>
        <v/>
      </c>
      <c r="AK27">
        <f>AK26+10</f>
        <v/>
      </c>
      <c r="AL27">
        <f>AM26</f>
        <v/>
      </c>
      <c r="AS27">
        <f>IF(AM27="", "", (AL27-AM27)*1000/(AK27-AK26))</f>
        <v/>
      </c>
      <c r="AT27">
        <f>AS27/AP$2</f>
        <v/>
      </c>
      <c r="AW27">
        <f>AW26+10</f>
        <v/>
      </c>
      <c r="AX27">
        <f>AY26</f>
        <v/>
      </c>
      <c r="BE27">
        <f>IF(AY27="", "", (AX27-AY27)*1000/(AW27-AW26))</f>
        <v/>
      </c>
      <c r="BF27">
        <f>BE27/BB$2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c r="Y28">
        <f>Y27+10</f>
        <v/>
      </c>
      <c r="Z28">
        <f>AA27</f>
        <v/>
      </c>
      <c r="AG28">
        <f>IF(AA28="", "", (Z28-AA28)*1000/(Y28-Y27))</f>
        <v/>
      </c>
      <c r="AH28">
        <f>AG28/AD$2</f>
        <v/>
      </c>
      <c r="AI28">
        <f>_xlfn.STDEV.P(AG26:AG28)/AVERAGE(AG26:AG28)</f>
        <v/>
      </c>
      <c r="AJ28">
        <f>AVERAGE(AG26:AG28)</f>
        <v/>
      </c>
      <c r="AK28">
        <f>AK27+10</f>
        <v/>
      </c>
      <c r="AL28">
        <f>AM27</f>
        <v/>
      </c>
      <c r="AS28">
        <f>IF(AM28="", "", (AL28-AM28)*1000/(AK28-AK27))</f>
        <v/>
      </c>
      <c r="AT28">
        <f>AS28/AP$2</f>
        <v/>
      </c>
      <c r="AU28">
        <f>_xlfn.STDEV.P(AS26:AS28)/AVERAGE(AS26:AS28)</f>
        <v/>
      </c>
      <c r="AV28">
        <f>AVERAGE(AS26:AS28)</f>
        <v/>
      </c>
      <c r="AW28">
        <f>AW27+10</f>
        <v/>
      </c>
      <c r="AX28">
        <f>AY27</f>
        <v/>
      </c>
      <c r="BE28">
        <f>IF(AY28="", "", (AX28-AY28)*1000/(AW28-AW27))</f>
        <v/>
      </c>
      <c r="BF28">
        <f>BE28/BB$2</f>
        <v/>
      </c>
      <c r="BG28">
        <f>_xlfn.STDEV.P(BE26:BE28)/AVERAGE(BE26:BE28)</f>
        <v/>
      </c>
      <c r="BH28">
        <f>AVERAGE(BE26:BE28)</f>
        <v/>
      </c>
    </row>
    <row r="29">
      <c r="A29">
        <f>A28+10</f>
        <v/>
      </c>
      <c r="B29">
        <f>C28</f>
        <v/>
      </c>
      <c r="I29">
        <f>IF(C29="", "", (B29-C29)*1000/(A29-A28))</f>
        <v/>
      </c>
      <c r="J29">
        <f>I29/F$2</f>
        <v/>
      </c>
      <c r="M29">
        <f>M28+10</f>
        <v/>
      </c>
      <c r="N29">
        <f>O28</f>
        <v/>
      </c>
      <c r="U29">
        <f>IF(O29="", "", (N29-O29)*1000/(M29-M28))</f>
        <v/>
      </c>
      <c r="V29">
        <f>U29/R$2</f>
        <v/>
      </c>
      <c r="Y29">
        <f>Y28+10</f>
        <v/>
      </c>
      <c r="Z29">
        <f>AA28</f>
        <v/>
      </c>
      <c r="AG29">
        <f>IF(AA29="", "", (Z29-AA29)*1000/(Y29-Y28))</f>
        <v/>
      </c>
      <c r="AH29">
        <f>AG29/AD$2</f>
        <v/>
      </c>
      <c r="AK29">
        <f>AK28+10</f>
        <v/>
      </c>
      <c r="AL29">
        <f>AM28</f>
        <v/>
      </c>
      <c r="AS29">
        <f>IF(AM29="", "", (AL29-AM29)*1000/(AK29-AK28))</f>
        <v/>
      </c>
      <c r="AT29">
        <f>AS29/AP$2</f>
        <v/>
      </c>
      <c r="AW29">
        <f>AW28+10</f>
        <v/>
      </c>
      <c r="AX29">
        <f>AY28</f>
        <v/>
      </c>
      <c r="BE29">
        <f>IF(AY29="", "", (AX29-AY29)*1000/(AW29-AW28))</f>
        <v/>
      </c>
      <c r="BF29">
        <f>BE29/BB$2</f>
        <v/>
      </c>
    </row>
    <row r="30">
      <c r="A30">
        <f>A29+10</f>
        <v/>
      </c>
      <c r="B30">
        <f>C29</f>
        <v/>
      </c>
      <c r="I30">
        <f>IF(C30="", "", (B30-C30)*1000/(A30-A29))</f>
        <v/>
      </c>
      <c r="J30">
        <f>I30/F$2</f>
        <v/>
      </c>
      <c r="M30">
        <f>M29+10</f>
        <v/>
      </c>
      <c r="N30">
        <f>O29</f>
        <v/>
      </c>
      <c r="U30">
        <f>IF(O30="", "", (N30-O30)*1000/(M30-M29))</f>
        <v/>
      </c>
      <c r="V30">
        <f>U30/R$2</f>
        <v/>
      </c>
      <c r="Y30">
        <f>Y29+10</f>
        <v/>
      </c>
      <c r="Z30">
        <f>AA29</f>
        <v/>
      </c>
      <c r="AG30">
        <f>IF(AA30="", "", (Z30-AA30)*1000/(Y30-Y29))</f>
        <v/>
      </c>
      <c r="AH30">
        <f>AG30/AD$2</f>
        <v/>
      </c>
      <c r="AK30">
        <f>AK29+10</f>
        <v/>
      </c>
      <c r="AL30">
        <f>AM29</f>
        <v/>
      </c>
      <c r="AS30">
        <f>IF(AM30="", "", (AL30-AM30)*1000/(AK30-AK29))</f>
        <v/>
      </c>
      <c r="AT30">
        <f>AS30/AP$2</f>
        <v/>
      </c>
      <c r="AW30">
        <f>AW29+10</f>
        <v/>
      </c>
      <c r="AX30">
        <f>AY29</f>
        <v/>
      </c>
      <c r="BE30">
        <f>IF(AY30="", "", (AX30-AY30)*1000/(AW30-AW29))</f>
        <v/>
      </c>
      <c r="BF30">
        <f>BE30/BB$2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c r="Y31">
        <f>Y30+10</f>
        <v/>
      </c>
      <c r="Z31">
        <f>AA30</f>
        <v/>
      </c>
      <c r="AG31">
        <f>IF(AA31="", "", (Z31-AA31)*1000/(Y31-Y30))</f>
        <v/>
      </c>
      <c r="AH31">
        <f>AG31/AD$2</f>
        <v/>
      </c>
      <c r="AI31">
        <f>_xlfn.STDEV.P(AG29:AG31)/AVERAGE(AG29:AG31)</f>
        <v/>
      </c>
      <c r="AJ31">
        <f>AVERAGE(AG29:AG31)</f>
        <v/>
      </c>
      <c r="AK31">
        <f>AK30+10</f>
        <v/>
      </c>
      <c r="AL31">
        <f>AM30</f>
        <v/>
      </c>
      <c r="AS31">
        <f>IF(AM31="", "", (AL31-AM31)*1000/(AK31-AK30))</f>
        <v/>
      </c>
      <c r="AT31">
        <f>AS31/AP$2</f>
        <v/>
      </c>
      <c r="AU31">
        <f>_xlfn.STDEV.P(AS29:AS31)/AVERAGE(AS29:AS31)</f>
        <v/>
      </c>
      <c r="AV31">
        <f>AVERAGE(AS29:AS31)</f>
        <v/>
      </c>
      <c r="AW31">
        <f>AW30+10</f>
        <v/>
      </c>
      <c r="AX31">
        <f>AY30</f>
        <v/>
      </c>
      <c r="BE31">
        <f>IF(AY31="", "", (AX31-AY31)*1000/(AW31-AW30))</f>
        <v/>
      </c>
      <c r="BF31">
        <f>BE31/BB$2</f>
        <v/>
      </c>
      <c r="BG31">
        <f>_xlfn.STDEV.P(BE29:BE31)/AVERAGE(BE29:BE31)</f>
        <v/>
      </c>
      <c r="BH31">
        <f>AVERAGE(BE29:BE31)</f>
        <v/>
      </c>
    </row>
    <row r="32">
      <c r="A32">
        <f>A31+10</f>
        <v/>
      </c>
      <c r="B32">
        <f>C31</f>
        <v/>
      </c>
      <c r="I32">
        <f>IF(C32="", "", (B32-C32)*1000/(A32-A31))</f>
        <v/>
      </c>
      <c r="J32">
        <f>I32/F$2</f>
        <v/>
      </c>
      <c r="M32">
        <f>M31+10</f>
        <v/>
      </c>
      <c r="N32">
        <f>O31</f>
        <v/>
      </c>
      <c r="U32">
        <f>IF(O32="", "", (N32-O32)*1000/(M32-M31))</f>
        <v/>
      </c>
      <c r="V32">
        <f>U32/R$2</f>
        <v/>
      </c>
      <c r="Y32">
        <f>Y31+10</f>
        <v/>
      </c>
      <c r="Z32">
        <f>AA31</f>
        <v/>
      </c>
      <c r="AG32">
        <f>IF(AA32="", "", (Z32-AA32)*1000/(Y32-Y31))</f>
        <v/>
      </c>
      <c r="AH32">
        <f>AG32/AD$2</f>
        <v/>
      </c>
      <c r="AK32">
        <f>AK31+10</f>
        <v/>
      </c>
      <c r="AL32">
        <f>AM31</f>
        <v/>
      </c>
      <c r="AS32">
        <f>IF(AM32="", "", (AL32-AM32)*1000/(AK32-AK31))</f>
        <v/>
      </c>
      <c r="AT32">
        <f>AS32/AP$2</f>
        <v/>
      </c>
      <c r="AW32">
        <f>AW31+10</f>
        <v/>
      </c>
      <c r="AX32">
        <f>AY31</f>
        <v/>
      </c>
      <c r="BE32">
        <f>IF(AY32="", "", (AX32-AY32)*1000/(AW32-AW31))</f>
        <v/>
      </c>
      <c r="BF32">
        <f>BE32/BB$2</f>
        <v/>
      </c>
    </row>
    <row r="33">
      <c r="A33">
        <f>A32+10</f>
        <v/>
      </c>
      <c r="B33">
        <f>C32</f>
        <v/>
      </c>
      <c r="I33">
        <f>IF(C33="", "", (B33-C33)*1000/(A33-A32))</f>
        <v/>
      </c>
      <c r="J33">
        <f>I33/F$2</f>
        <v/>
      </c>
      <c r="M33">
        <f>M32+10</f>
        <v/>
      </c>
      <c r="N33">
        <f>O32</f>
        <v/>
      </c>
      <c r="U33">
        <f>IF(O33="", "", (N33-O33)*1000/(M33-M32))</f>
        <v/>
      </c>
      <c r="V33">
        <f>U33/R$2</f>
        <v/>
      </c>
      <c r="Y33">
        <f>Y32+10</f>
        <v/>
      </c>
      <c r="Z33">
        <f>AA32</f>
        <v/>
      </c>
      <c r="AG33">
        <f>IF(AA33="", "", (Z33-AA33)*1000/(Y33-Y32))</f>
        <v/>
      </c>
      <c r="AH33">
        <f>AG33/AD$2</f>
        <v/>
      </c>
      <c r="AK33">
        <f>AK32+10</f>
        <v/>
      </c>
      <c r="AL33">
        <f>AM32</f>
        <v/>
      </c>
      <c r="AS33">
        <f>IF(AM33="", "", (AL33-AM33)*1000/(AK33-AK32))</f>
        <v/>
      </c>
      <c r="AT33">
        <f>AS33/AP$2</f>
        <v/>
      </c>
      <c r="AW33">
        <f>AW32+10</f>
        <v/>
      </c>
      <c r="AX33">
        <f>AY32</f>
        <v/>
      </c>
      <c r="BE33">
        <f>IF(AY33="", "", (AX33-AY33)*1000/(AW33-AW32))</f>
        <v/>
      </c>
      <c r="BF33">
        <f>BE33/BB$2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c r="Y34">
        <f>Y33+10</f>
        <v/>
      </c>
      <c r="Z34">
        <f>AA33</f>
        <v/>
      </c>
      <c r="AG34">
        <f>IF(AA34="", "", (Z34-AA34)*1000/(Y34-Y33))</f>
        <v/>
      </c>
      <c r="AH34">
        <f>AG34/AD$2</f>
        <v/>
      </c>
      <c r="AI34">
        <f>_xlfn.STDEV.P(AG32:AG34)/AVERAGE(AG32:AG34)</f>
        <v/>
      </c>
      <c r="AJ34">
        <f>AVERAGE(AG32:AG34)</f>
        <v/>
      </c>
      <c r="AK34">
        <f>AK33+10</f>
        <v/>
      </c>
      <c r="AL34">
        <f>AM33</f>
        <v/>
      </c>
      <c r="AS34">
        <f>IF(AM34="", "", (AL34-AM34)*1000/(AK34-AK33))</f>
        <v/>
      </c>
      <c r="AT34">
        <f>AS34/AP$2</f>
        <v/>
      </c>
      <c r="AU34">
        <f>_xlfn.STDEV.P(AS32:AS34)/AVERAGE(AS32:AS34)</f>
        <v/>
      </c>
      <c r="AV34">
        <f>AVERAGE(AS32:AS34)</f>
        <v/>
      </c>
      <c r="AW34">
        <f>AW33+10</f>
        <v/>
      </c>
      <c r="AX34">
        <f>AY33</f>
        <v/>
      </c>
      <c r="BE34">
        <f>IF(AY34="", "", (AX34-AY34)*1000/(AW34-AW33))</f>
        <v/>
      </c>
      <c r="BF34">
        <f>BE34/BB$2</f>
        <v/>
      </c>
      <c r="BG34">
        <f>_xlfn.STDEV.P(BE32:BE34)/AVERAGE(BE32:BE34)</f>
        <v/>
      </c>
      <c r="BH34">
        <f>AVERAGE(BE32:BE34)</f>
        <v/>
      </c>
    </row>
    <row r="35">
      <c r="A35">
        <f>A34+10</f>
        <v/>
      </c>
      <c r="B35">
        <f>C34</f>
        <v/>
      </c>
      <c r="I35">
        <f>IF(C35="", "", (B35-C35)*1000/(A35-A34))</f>
        <v/>
      </c>
      <c r="J35">
        <f>I35/F$2</f>
        <v/>
      </c>
      <c r="M35">
        <f>M34+10</f>
        <v/>
      </c>
      <c r="N35">
        <f>O34</f>
        <v/>
      </c>
      <c r="U35">
        <f>IF(O35="", "", (N35-O35)*1000/(M35-M34))</f>
        <v/>
      </c>
      <c r="V35">
        <f>U35/R$2</f>
        <v/>
      </c>
      <c r="Y35">
        <f>Y34+10</f>
        <v/>
      </c>
      <c r="Z35">
        <f>AA34</f>
        <v/>
      </c>
      <c r="AG35">
        <f>IF(AA35="", "", (Z35-AA35)*1000/(Y35-Y34))</f>
        <v/>
      </c>
      <c r="AH35">
        <f>AG35/AD$2</f>
        <v/>
      </c>
      <c r="AK35">
        <f>AK34+10</f>
        <v/>
      </c>
      <c r="AL35">
        <f>AM34</f>
        <v/>
      </c>
      <c r="AS35">
        <f>IF(AM35="", "", (AL35-AM35)*1000/(AK35-AK34))</f>
        <v/>
      </c>
      <c r="AT35">
        <f>AS35/AP$2</f>
        <v/>
      </c>
      <c r="AW35">
        <f>AW34+10</f>
        <v/>
      </c>
      <c r="AX35">
        <f>AY34</f>
        <v/>
      </c>
      <c r="BE35">
        <f>IF(AY35="", "", (AX35-AY35)*1000/(AW35-AW34))</f>
        <v/>
      </c>
      <c r="BF35">
        <f>BE35/BB$2</f>
        <v/>
      </c>
    </row>
    <row r="36">
      <c r="A36">
        <f>A35+10</f>
        <v/>
      </c>
      <c r="B36">
        <f>C35</f>
        <v/>
      </c>
      <c r="I36">
        <f>IF(C36="", "", (B36-C36)*1000/(A36-A35))</f>
        <v/>
      </c>
      <c r="J36">
        <f>I36/F$2</f>
        <v/>
      </c>
      <c r="M36">
        <f>M35+10</f>
        <v/>
      </c>
      <c r="N36">
        <f>O35</f>
        <v/>
      </c>
      <c r="U36">
        <f>IF(O36="", "", (N36-O36)*1000/(M36-M35))</f>
        <v/>
      </c>
      <c r="V36">
        <f>U36/R$2</f>
        <v/>
      </c>
      <c r="Y36">
        <f>Y35+10</f>
        <v/>
      </c>
      <c r="Z36">
        <f>AA35</f>
        <v/>
      </c>
      <c r="AG36">
        <f>IF(AA36="", "", (Z36-AA36)*1000/(Y36-Y35))</f>
        <v/>
      </c>
      <c r="AH36">
        <f>AG36/AD$2</f>
        <v/>
      </c>
      <c r="AK36">
        <f>AK35+10</f>
        <v/>
      </c>
      <c r="AL36">
        <f>AM35</f>
        <v/>
      </c>
      <c r="AS36">
        <f>IF(AM36="", "", (AL36-AM36)*1000/(AK36-AK35))</f>
        <v/>
      </c>
      <c r="AT36">
        <f>AS36/AP$2</f>
        <v/>
      </c>
      <c r="AW36">
        <f>AW35+10</f>
        <v/>
      </c>
      <c r="AX36">
        <f>AY35</f>
        <v/>
      </c>
      <c r="BE36">
        <f>IF(AY36="", "", (AX36-AY36)*1000/(AW36-AW35))</f>
        <v/>
      </c>
      <c r="BF36">
        <f>BE36/BB$2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c r="Y37">
        <f>Y36+10</f>
        <v/>
      </c>
      <c r="Z37">
        <f>AA36</f>
        <v/>
      </c>
      <c r="AG37">
        <f>IF(AA37="", "", (Z37-AA37)*1000/(Y37-Y36))</f>
        <v/>
      </c>
      <c r="AH37">
        <f>AG37/AD$2</f>
        <v/>
      </c>
      <c r="AI37">
        <f>_xlfn.STDEV.P(AG35:AG37)/AVERAGE(AG35:AG37)</f>
        <v/>
      </c>
      <c r="AJ37">
        <f>AVERAGE(AG35:AG37)</f>
        <v/>
      </c>
      <c r="AK37">
        <f>AK36+10</f>
        <v/>
      </c>
      <c r="AL37">
        <f>AM36</f>
        <v/>
      </c>
      <c r="AS37">
        <f>IF(AM37="", "", (AL37-AM37)*1000/(AK37-AK36))</f>
        <v/>
      </c>
      <c r="AT37">
        <f>AS37/AP$2</f>
        <v/>
      </c>
      <c r="AU37">
        <f>_xlfn.STDEV.P(AS35:AS37)/AVERAGE(AS35:AS37)</f>
        <v/>
      </c>
      <c r="AV37">
        <f>AVERAGE(AS35:AS37)</f>
        <v/>
      </c>
      <c r="AW37">
        <f>AW36+10</f>
        <v/>
      </c>
      <c r="AX37">
        <f>AY36</f>
        <v/>
      </c>
      <c r="BE37">
        <f>IF(AY37="", "", (AX37-AY37)*1000/(AW37-AW36))</f>
        <v/>
      </c>
      <c r="BF37">
        <f>BE37/BB$2</f>
        <v/>
      </c>
      <c r="BG37">
        <f>_xlfn.STDEV.P(BE35:BE37)/AVERAGE(BE35:BE37)</f>
        <v/>
      </c>
      <c r="BH37">
        <f>AVERAGE(BE35:BE37)</f>
        <v/>
      </c>
    </row>
    <row r="38">
      <c r="A38">
        <f>A37+10</f>
        <v/>
      </c>
      <c r="B38">
        <f>C37</f>
        <v/>
      </c>
      <c r="I38">
        <f>IF(C38="", "", (B38-C38)*1000/(A38-A37))</f>
        <v/>
      </c>
      <c r="J38">
        <f>I38/F$2</f>
        <v/>
      </c>
      <c r="M38">
        <f>M37+10</f>
        <v/>
      </c>
      <c r="N38">
        <f>O37</f>
        <v/>
      </c>
      <c r="U38">
        <f>IF(O38="", "", (N38-O38)*1000/(M38-M37))</f>
        <v/>
      </c>
      <c r="V38">
        <f>U38/R$2</f>
        <v/>
      </c>
      <c r="Y38">
        <f>Y37+10</f>
        <v/>
      </c>
      <c r="Z38">
        <f>AA37</f>
        <v/>
      </c>
      <c r="AG38">
        <f>IF(AA38="", "", (Z38-AA38)*1000/(Y38-Y37))</f>
        <v/>
      </c>
      <c r="AH38">
        <f>AG38/AD$2</f>
        <v/>
      </c>
      <c r="AK38">
        <f>AK37+10</f>
        <v/>
      </c>
      <c r="AL38">
        <f>AM37</f>
        <v/>
      </c>
      <c r="AS38">
        <f>IF(AM38="", "", (AL38-AM38)*1000/(AK38-AK37))</f>
        <v/>
      </c>
      <c r="AT38">
        <f>AS38/AP$2</f>
        <v/>
      </c>
      <c r="AW38">
        <f>AW37+10</f>
        <v/>
      </c>
      <c r="AX38">
        <f>AY37</f>
        <v/>
      </c>
      <c r="BE38">
        <f>IF(AY38="", "", (AX38-AY38)*1000/(AW38-AW37))</f>
        <v/>
      </c>
      <c r="BF38">
        <f>BE38/BB$2</f>
        <v/>
      </c>
    </row>
    <row r="39">
      <c r="A39">
        <f>A38+10</f>
        <v/>
      </c>
      <c r="B39">
        <f>C38</f>
        <v/>
      </c>
      <c r="I39">
        <f>IF(C39="", "", (B39-C39)*1000/(A39-A38))</f>
        <v/>
      </c>
      <c r="J39">
        <f>I39/F$2</f>
        <v/>
      </c>
      <c r="M39">
        <f>M38+10</f>
        <v/>
      </c>
      <c r="N39">
        <f>O38</f>
        <v/>
      </c>
      <c r="U39">
        <f>IF(O39="", "", (N39-O39)*1000/(M39-M38))</f>
        <v/>
      </c>
      <c r="V39">
        <f>U39/R$2</f>
        <v/>
      </c>
      <c r="Y39">
        <f>Y38+10</f>
        <v/>
      </c>
      <c r="Z39">
        <f>AA38</f>
        <v/>
      </c>
      <c r="AG39">
        <f>IF(AA39="", "", (Z39-AA39)*1000/(Y39-Y38))</f>
        <v/>
      </c>
      <c r="AH39">
        <f>AG39/AD$2</f>
        <v/>
      </c>
      <c r="AK39">
        <f>AK38+10</f>
        <v/>
      </c>
      <c r="AL39">
        <f>AM38</f>
        <v/>
      </c>
      <c r="AS39">
        <f>IF(AM39="", "", (AL39-AM39)*1000/(AK39-AK38))</f>
        <v/>
      </c>
      <c r="AT39">
        <f>AS39/AP$2</f>
        <v/>
      </c>
      <c r="AW39">
        <f>AW38+10</f>
        <v/>
      </c>
      <c r="AX39">
        <f>AY38</f>
        <v/>
      </c>
      <c r="BE39">
        <f>IF(AY39="", "", (AX39-AY39)*1000/(AW39-AW38))</f>
        <v/>
      </c>
      <c r="BF39">
        <f>BE39/BB$2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c r="Y40">
        <f>Y39+10</f>
        <v/>
      </c>
      <c r="Z40">
        <f>AA39</f>
        <v/>
      </c>
      <c r="AG40">
        <f>IF(AA40="", "", (Z40-AA40)*1000/(Y40-Y39))</f>
        <v/>
      </c>
      <c r="AH40">
        <f>AG40/AD$2</f>
        <v/>
      </c>
      <c r="AI40">
        <f>_xlfn.STDEV.P(AG38:AG40)/AVERAGE(AG38:AG40)</f>
        <v/>
      </c>
      <c r="AJ40">
        <f>AVERAGE(AG38:AG40)</f>
        <v/>
      </c>
      <c r="AK40">
        <f>AK39+10</f>
        <v/>
      </c>
      <c r="AL40">
        <f>AM39</f>
        <v/>
      </c>
      <c r="AS40">
        <f>IF(AM40="", "", (AL40-AM40)*1000/(AK40-AK39))</f>
        <v/>
      </c>
      <c r="AT40">
        <f>AS40/AP$2</f>
        <v/>
      </c>
      <c r="AU40">
        <f>_xlfn.STDEV.P(AS38:AS40)/AVERAGE(AS38:AS40)</f>
        <v/>
      </c>
      <c r="AV40">
        <f>AVERAGE(AS38:AS40)</f>
        <v/>
      </c>
      <c r="AW40">
        <f>AW39+10</f>
        <v/>
      </c>
      <c r="AX40">
        <f>AY39</f>
        <v/>
      </c>
      <c r="BE40">
        <f>IF(AY40="", "", (AX40-AY40)*1000/(AW40-AW39))</f>
        <v/>
      </c>
      <c r="BF40">
        <f>BE40/BB$2</f>
        <v/>
      </c>
      <c r="BG40">
        <f>_xlfn.STDEV.P(BE38:BE40)/AVERAGE(BE38:BE40)</f>
        <v/>
      </c>
      <c r="BH40">
        <f>AVERAGE(BE38:BE40)</f>
        <v/>
      </c>
    </row>
    <row r="41">
      <c r="A41">
        <f>A40+10</f>
        <v/>
      </c>
      <c r="B41">
        <f>C40</f>
        <v/>
      </c>
      <c r="I41">
        <f>IF(C41="", "", (B41-C41)*1000/(A41-A40))</f>
        <v/>
      </c>
      <c r="J41">
        <f>I41/F$2</f>
        <v/>
      </c>
      <c r="M41">
        <f>M40+10</f>
        <v/>
      </c>
      <c r="N41">
        <f>O40</f>
        <v/>
      </c>
      <c r="U41">
        <f>IF(O41="", "", (N41-O41)*1000/(M41-M40))</f>
        <v/>
      </c>
      <c r="V41">
        <f>U41/R$2</f>
        <v/>
      </c>
      <c r="Y41">
        <f>Y40+10</f>
        <v/>
      </c>
      <c r="Z41">
        <f>AA40</f>
        <v/>
      </c>
      <c r="AG41">
        <f>IF(AA41="", "", (Z41-AA41)*1000/(Y41-Y40))</f>
        <v/>
      </c>
      <c r="AH41">
        <f>AG41/AD$2</f>
        <v/>
      </c>
      <c r="AK41">
        <f>AK40+10</f>
        <v/>
      </c>
      <c r="AL41">
        <f>AM40</f>
        <v/>
      </c>
      <c r="AS41">
        <f>IF(AM41="", "", (AL41-AM41)*1000/(AK41-AK40))</f>
        <v/>
      </c>
      <c r="AT41">
        <f>AS41/AP$2</f>
        <v/>
      </c>
      <c r="AW41">
        <f>AW40+10</f>
        <v/>
      </c>
      <c r="AX41">
        <f>AY40</f>
        <v/>
      </c>
      <c r="BE41">
        <f>IF(AY41="", "", (AX41-AY41)*1000/(AW41-AW40))</f>
        <v/>
      </c>
      <c r="BF41">
        <f>BE41/BB$2</f>
        <v/>
      </c>
    </row>
    <row r="42">
      <c r="A42">
        <f>A41+10</f>
        <v/>
      </c>
      <c r="B42">
        <f>C41</f>
        <v/>
      </c>
      <c r="I42">
        <f>IF(C42="", "", (B42-C42)*1000/(A42-A41))</f>
        <v/>
      </c>
      <c r="J42">
        <f>I42/F$2</f>
        <v/>
      </c>
      <c r="M42">
        <f>M41+10</f>
        <v/>
      </c>
      <c r="N42">
        <f>O41</f>
        <v/>
      </c>
      <c r="U42">
        <f>IF(O42="", "", (N42-O42)*1000/(M42-M41))</f>
        <v/>
      </c>
      <c r="V42">
        <f>U42/R$2</f>
        <v/>
      </c>
      <c r="Y42">
        <f>Y41+10</f>
        <v/>
      </c>
      <c r="Z42">
        <f>AA41</f>
        <v/>
      </c>
      <c r="AG42">
        <f>IF(AA42="", "", (Z42-AA42)*1000/(Y42-Y41))</f>
        <v/>
      </c>
      <c r="AH42">
        <f>AG42/AD$2</f>
        <v/>
      </c>
      <c r="AK42">
        <f>AK41+10</f>
        <v/>
      </c>
      <c r="AL42">
        <f>AM41</f>
        <v/>
      </c>
      <c r="AS42">
        <f>IF(AM42="", "", (AL42-AM42)*1000/(AK42-AK41))</f>
        <v/>
      </c>
      <c r="AT42">
        <f>AS42/AP$2</f>
        <v/>
      </c>
      <c r="AW42">
        <f>AW41+10</f>
        <v/>
      </c>
      <c r="AX42">
        <f>AY41</f>
        <v/>
      </c>
      <c r="BE42">
        <f>IF(AY42="", "", (AX42-AY42)*1000/(AW42-AW41))</f>
        <v/>
      </c>
      <c r="BF42">
        <f>BE42/BB$2</f>
        <v/>
      </c>
    </row>
    <row r="43">
      <c r="A43">
        <f>A42+10</f>
        <v/>
      </c>
      <c r="B43">
        <f>C42</f>
        <v/>
      </c>
      <c r="I43">
        <f>IF(C43="", "", (B43-C43)*1000/(A43-A42))</f>
        <v/>
      </c>
      <c r="J43">
        <f>I43/F$2</f>
        <v/>
      </c>
      <c r="K43">
        <f>_xlfn.STDEV.P(I41:I43)/AVERAGE(I41:I43)</f>
        <v/>
      </c>
      <c r="L43">
        <f>AVERAGE(I41:I43)</f>
        <v/>
      </c>
      <c r="M43">
        <f>M42+10</f>
        <v/>
      </c>
      <c r="N43">
        <f>O42</f>
        <v/>
      </c>
      <c r="U43">
        <f>IF(O43="", "", (N43-O43)*1000/(M43-M42))</f>
        <v/>
      </c>
      <c r="V43">
        <f>U43/R$2</f>
        <v/>
      </c>
      <c r="W43">
        <f>_xlfn.STDEV.P(U41:U43)/AVERAGE(U41:U43)</f>
        <v/>
      </c>
      <c r="X43">
        <f>AVERAGE(U41:U43)</f>
        <v/>
      </c>
      <c r="Y43">
        <f>Y42+10</f>
        <v/>
      </c>
      <c r="Z43">
        <f>AA42</f>
        <v/>
      </c>
      <c r="AG43">
        <f>IF(AA43="", "", (Z43-AA43)*1000/(Y43-Y42))</f>
        <v/>
      </c>
      <c r="AH43">
        <f>AG43/AD$2</f>
        <v/>
      </c>
      <c r="AI43">
        <f>_xlfn.STDEV.P(AG41:AG43)/AVERAGE(AG41:AG43)</f>
        <v/>
      </c>
      <c r="AJ43">
        <f>AVERAGE(AG41:AG43)</f>
        <v/>
      </c>
      <c r="AK43">
        <f>AK42+10</f>
        <v/>
      </c>
      <c r="AL43">
        <f>AM42</f>
        <v/>
      </c>
      <c r="AS43">
        <f>IF(AM43="", "", (AL43-AM43)*1000/(AK43-AK42))</f>
        <v/>
      </c>
      <c r="AT43">
        <f>AS43/AP$2</f>
        <v/>
      </c>
      <c r="AU43">
        <f>_xlfn.STDEV.P(AS41:AS43)/AVERAGE(AS41:AS43)</f>
        <v/>
      </c>
      <c r="AV43">
        <f>AVERAGE(AS41:AS43)</f>
        <v/>
      </c>
      <c r="AW43">
        <f>AW42+10</f>
        <v/>
      </c>
      <c r="AX43">
        <f>AY42</f>
        <v/>
      </c>
      <c r="BE43">
        <f>IF(AY43="", "", (AX43-AY43)*1000/(AW43-AW42))</f>
        <v/>
      </c>
      <c r="BF43">
        <f>BE43/BB$2</f>
        <v/>
      </c>
      <c r="BG43">
        <f>_xlfn.STDEV.P(BE41:BE43)/AVERAGE(BE41:BE43)</f>
        <v/>
      </c>
      <c r="BH43">
        <f>AVERAGE(BE41:BE43)</f>
        <v/>
      </c>
    </row>
    <row r="44">
      <c r="A44">
        <f>A43+10</f>
        <v/>
      </c>
      <c r="B44">
        <f>C43</f>
        <v/>
      </c>
      <c r="I44">
        <f>IF(C44="", "", (B44-C44)*1000/(A44-A43))</f>
        <v/>
      </c>
      <c r="J44">
        <f>I44/F$2</f>
        <v/>
      </c>
      <c r="M44">
        <f>M43+10</f>
        <v/>
      </c>
      <c r="N44">
        <f>O43</f>
        <v/>
      </c>
      <c r="U44">
        <f>IF(O44="", "", (N44-O44)*1000/(M44-M43))</f>
        <v/>
      </c>
      <c r="V44">
        <f>U44/R$2</f>
        <v/>
      </c>
      <c r="Y44">
        <f>Y43+10</f>
        <v/>
      </c>
      <c r="Z44">
        <f>AA43</f>
        <v/>
      </c>
      <c r="AG44">
        <f>IF(AA44="", "", (Z44-AA44)*1000/(Y44-Y43))</f>
        <v/>
      </c>
      <c r="AH44">
        <f>AG44/AD$2</f>
        <v/>
      </c>
      <c r="AK44">
        <f>AK43+10</f>
        <v/>
      </c>
      <c r="AL44">
        <f>AM43</f>
        <v/>
      </c>
      <c r="AS44">
        <f>IF(AM44="", "", (AL44-AM44)*1000/(AK44-AK43))</f>
        <v/>
      </c>
      <c r="AT44">
        <f>AS44/AP$2</f>
        <v/>
      </c>
      <c r="AW44">
        <f>AW43+10</f>
        <v/>
      </c>
      <c r="AX44">
        <f>AY43</f>
        <v/>
      </c>
      <c r="BE44">
        <f>IF(AY44="", "", (AX44-AY44)*1000/(AW44-AW43))</f>
        <v/>
      </c>
      <c r="BF44">
        <f>BE44/BB$2</f>
        <v/>
      </c>
    </row>
    <row r="45">
      <c r="A45">
        <f>A44+10</f>
        <v/>
      </c>
      <c r="B45">
        <f>C44</f>
        <v/>
      </c>
      <c r="I45">
        <f>IF(C45="", "", (B45-C45)*1000/(A45-A44))</f>
        <v/>
      </c>
      <c r="J45">
        <f>I45/F$2</f>
        <v/>
      </c>
      <c r="M45">
        <f>M44+10</f>
        <v/>
      </c>
      <c r="N45">
        <f>O44</f>
        <v/>
      </c>
      <c r="U45">
        <f>IF(O45="", "", (N45-O45)*1000/(M45-M44))</f>
        <v/>
      </c>
      <c r="V45">
        <f>U45/R$2</f>
        <v/>
      </c>
      <c r="Y45">
        <f>Y44+10</f>
        <v/>
      </c>
      <c r="Z45">
        <f>AA44</f>
        <v/>
      </c>
      <c r="AG45">
        <f>IF(AA45="", "", (Z45-AA45)*1000/(Y45-Y44))</f>
        <v/>
      </c>
      <c r="AH45">
        <f>AG45/AD$2</f>
        <v/>
      </c>
      <c r="AK45">
        <f>AK44+10</f>
        <v/>
      </c>
      <c r="AL45">
        <f>AM44</f>
        <v/>
      </c>
      <c r="AS45">
        <f>IF(AM45="", "", (AL45-AM45)*1000/(AK45-AK44))</f>
        <v/>
      </c>
      <c r="AT45">
        <f>AS45/AP$2</f>
        <v/>
      </c>
      <c r="AW45">
        <f>AW44+10</f>
        <v/>
      </c>
      <c r="AX45">
        <f>AY44</f>
        <v/>
      </c>
      <c r="BE45">
        <f>IF(AY45="", "", (AX45-AY45)*1000/(AW45-AW44))</f>
        <v/>
      </c>
      <c r="BF45">
        <f>BE45/BB$2</f>
        <v/>
      </c>
    </row>
    <row r="46">
      <c r="A46">
        <f>A45+10</f>
        <v/>
      </c>
      <c r="B46">
        <f>C45</f>
        <v/>
      </c>
      <c r="I46">
        <f>IF(C46="", "", (B46-C46)*1000/(A46-A45))</f>
        <v/>
      </c>
      <c r="J46">
        <f>I46/F$2</f>
        <v/>
      </c>
      <c r="K46">
        <f>_xlfn.STDEV.P(I44:I46)/AVERAGE(I44:I46)</f>
        <v/>
      </c>
      <c r="L46">
        <f>AVERAGE(I44:I46)</f>
        <v/>
      </c>
      <c r="M46">
        <f>M45+10</f>
        <v/>
      </c>
      <c r="N46">
        <f>O45</f>
        <v/>
      </c>
      <c r="U46">
        <f>IF(O46="", "", (N46-O46)*1000/(M46-M45))</f>
        <v/>
      </c>
      <c r="V46">
        <f>U46/R$2</f>
        <v/>
      </c>
      <c r="W46">
        <f>_xlfn.STDEV.P(U44:U46)/AVERAGE(U44:U46)</f>
        <v/>
      </c>
      <c r="X46">
        <f>AVERAGE(U44:U46)</f>
        <v/>
      </c>
      <c r="Y46">
        <f>Y45+10</f>
        <v/>
      </c>
      <c r="Z46">
        <f>AA45</f>
        <v/>
      </c>
      <c r="AG46">
        <f>IF(AA46="", "", (Z46-AA46)*1000/(Y46-Y45))</f>
        <v/>
      </c>
      <c r="AH46">
        <f>AG46/AD$2</f>
        <v/>
      </c>
      <c r="AI46">
        <f>_xlfn.STDEV.P(AG44:AG46)/AVERAGE(AG44:AG46)</f>
        <v/>
      </c>
      <c r="AJ46">
        <f>AVERAGE(AG44:AG46)</f>
        <v/>
      </c>
      <c r="AK46">
        <f>AK45+10</f>
        <v/>
      </c>
      <c r="AL46">
        <f>AM45</f>
        <v/>
      </c>
      <c r="AS46">
        <f>IF(AM46="", "", (AL46-AM46)*1000/(AK46-AK45))</f>
        <v/>
      </c>
      <c r="AT46">
        <f>AS46/AP$2</f>
        <v/>
      </c>
      <c r="AU46">
        <f>_xlfn.STDEV.P(AS44:AS46)/AVERAGE(AS44:AS46)</f>
        <v/>
      </c>
      <c r="AV46">
        <f>AVERAGE(AS44:AS46)</f>
        <v/>
      </c>
      <c r="AW46">
        <f>AW45+10</f>
        <v/>
      </c>
      <c r="AX46">
        <f>AY45</f>
        <v/>
      </c>
      <c r="BE46">
        <f>IF(AY46="", "", (AX46-AY46)*1000/(AW46-AW45))</f>
        <v/>
      </c>
      <c r="BF46">
        <f>BE46/BB$2</f>
        <v/>
      </c>
      <c r="BG46">
        <f>_xlfn.STDEV.P(BE44:BE46)/AVERAGE(BE44:BE46)</f>
        <v/>
      </c>
      <c r="BH46">
        <f>AVERAGE(BE44:BE46)</f>
        <v/>
      </c>
    </row>
    <row r="47">
      <c r="A47">
        <f>A46+10</f>
        <v/>
      </c>
      <c r="B47">
        <f>C46</f>
        <v/>
      </c>
      <c r="I47">
        <f>IF(C47="", "", (B47-C47)*1000/(A47-A46))</f>
        <v/>
      </c>
      <c r="J47">
        <f>I47/F$2</f>
        <v/>
      </c>
      <c r="M47">
        <f>M46+10</f>
        <v/>
      </c>
      <c r="N47">
        <f>O46</f>
        <v/>
      </c>
      <c r="U47">
        <f>IF(O47="", "", (N47-O47)*1000/(M47-M46))</f>
        <v/>
      </c>
      <c r="V47">
        <f>U47/R$2</f>
        <v/>
      </c>
      <c r="Y47">
        <f>Y46+10</f>
        <v/>
      </c>
      <c r="Z47">
        <f>AA46</f>
        <v/>
      </c>
      <c r="AG47">
        <f>IF(AA47="", "", (Z47-AA47)*1000/(Y47-Y46))</f>
        <v/>
      </c>
      <c r="AH47">
        <f>AG47/AD$2</f>
        <v/>
      </c>
      <c r="AK47">
        <f>AK46+10</f>
        <v/>
      </c>
      <c r="AL47">
        <f>AM46</f>
        <v/>
      </c>
      <c r="AS47">
        <f>IF(AM47="", "", (AL47-AM47)*1000/(AK47-AK46))</f>
        <v/>
      </c>
      <c r="AT47">
        <f>AS47/AP$2</f>
        <v/>
      </c>
      <c r="AW47">
        <f>AW46+10</f>
        <v/>
      </c>
      <c r="AX47">
        <f>AY46</f>
        <v/>
      </c>
      <c r="BE47">
        <f>IF(AY47="", "", (AX47-AY47)*1000/(AW47-AW46))</f>
        <v/>
      </c>
      <c r="BF47">
        <f>BE47/BB$2</f>
        <v/>
      </c>
    </row>
    <row r="48">
      <c r="A48">
        <f>A47+10</f>
        <v/>
      </c>
      <c r="B48">
        <f>C47</f>
        <v/>
      </c>
      <c r="I48">
        <f>IF(C48="", "", (B48-C48)*1000/(A48-A47))</f>
        <v/>
      </c>
      <c r="J48">
        <f>I48/F$2</f>
        <v/>
      </c>
      <c r="M48">
        <f>M47+10</f>
        <v/>
      </c>
      <c r="N48">
        <f>O47</f>
        <v/>
      </c>
      <c r="U48">
        <f>IF(O48="", "", (N48-O48)*1000/(M48-M47))</f>
        <v/>
      </c>
      <c r="V48">
        <f>U48/R$2</f>
        <v/>
      </c>
      <c r="Y48">
        <f>Y47+10</f>
        <v/>
      </c>
      <c r="Z48">
        <f>AA47</f>
        <v/>
      </c>
      <c r="AG48">
        <f>IF(AA48="", "", (Z48-AA48)*1000/(Y48-Y47))</f>
        <v/>
      </c>
      <c r="AH48">
        <f>AG48/AD$2</f>
        <v/>
      </c>
      <c r="AK48">
        <f>AK47+10</f>
        <v/>
      </c>
      <c r="AL48">
        <f>AM47</f>
        <v/>
      </c>
      <c r="AS48">
        <f>IF(AM48="", "", (AL48-AM48)*1000/(AK48-AK47))</f>
        <v/>
      </c>
      <c r="AT48">
        <f>AS48/AP$2</f>
        <v/>
      </c>
      <c r="AW48">
        <f>AW47+10</f>
        <v/>
      </c>
      <c r="AX48">
        <f>AY47</f>
        <v/>
      </c>
      <c r="BE48">
        <f>IF(AY48="", "", (AX48-AY48)*1000/(AW48-AW47))</f>
        <v/>
      </c>
      <c r="BF48">
        <f>BE48/BB$2</f>
        <v/>
      </c>
    </row>
    <row r="49">
      <c r="A49">
        <f>A48+10</f>
        <v/>
      </c>
      <c r="B49">
        <f>C48</f>
        <v/>
      </c>
      <c r="I49">
        <f>IF(C49="", "", (B49-C49)*1000/(A49-A48))</f>
        <v/>
      </c>
      <c r="J49">
        <f>I49/F$2</f>
        <v/>
      </c>
      <c r="K49">
        <f>_xlfn.STDEV.P(I47:I49)/AVERAGE(I47:I49)</f>
        <v/>
      </c>
      <c r="L49">
        <f>AVERAGE(I47:I49)</f>
        <v/>
      </c>
      <c r="M49">
        <f>M48+10</f>
        <v/>
      </c>
      <c r="N49">
        <f>O48</f>
        <v/>
      </c>
      <c r="U49">
        <f>IF(O49="", "", (N49-O49)*1000/(M49-M48))</f>
        <v/>
      </c>
      <c r="V49">
        <f>U49/R$2</f>
        <v/>
      </c>
      <c r="W49">
        <f>_xlfn.STDEV.P(U47:U49)/AVERAGE(U47:U49)</f>
        <v/>
      </c>
      <c r="X49">
        <f>AVERAGE(U47:U49)</f>
        <v/>
      </c>
      <c r="Y49">
        <f>Y48+10</f>
        <v/>
      </c>
      <c r="Z49">
        <f>AA48</f>
        <v/>
      </c>
      <c r="AG49">
        <f>IF(AA49="", "", (Z49-AA49)*1000/(Y49-Y48))</f>
        <v/>
      </c>
      <c r="AH49">
        <f>AG49/AD$2</f>
        <v/>
      </c>
      <c r="AI49">
        <f>_xlfn.STDEV.P(AG47:AG49)/AVERAGE(AG47:AG49)</f>
        <v/>
      </c>
      <c r="AJ49">
        <f>AVERAGE(AG47:AG49)</f>
        <v/>
      </c>
      <c r="AK49">
        <f>AK48+10</f>
        <v/>
      </c>
      <c r="AL49">
        <f>AM48</f>
        <v/>
      </c>
      <c r="AS49">
        <f>IF(AM49="", "", (AL49-AM49)*1000/(AK49-AK48))</f>
        <v/>
      </c>
      <c r="AT49">
        <f>AS49/AP$2</f>
        <v/>
      </c>
      <c r="AU49">
        <f>_xlfn.STDEV.P(AS47:AS49)/AVERAGE(AS47:AS49)</f>
        <v/>
      </c>
      <c r="AV49">
        <f>AVERAGE(AS47:AS49)</f>
        <v/>
      </c>
      <c r="AW49">
        <f>AW48+10</f>
        <v/>
      </c>
      <c r="AX49">
        <f>AY48</f>
        <v/>
      </c>
      <c r="BE49">
        <f>IF(AY49="", "", (AX49-AY49)*1000/(AW49-AW48))</f>
        <v/>
      </c>
      <c r="BF49">
        <f>BE49/BB$2</f>
        <v/>
      </c>
      <c r="BG49">
        <f>_xlfn.STDEV.P(BE47:BE49)/AVERAGE(BE47:BE49)</f>
        <v/>
      </c>
      <c r="BH49">
        <f>AVERAGE(BE47:BE49)</f>
        <v/>
      </c>
    </row>
    <row r="50">
      <c r="A50">
        <f>A49+10</f>
        <v/>
      </c>
      <c r="B50">
        <f>C49</f>
        <v/>
      </c>
      <c r="I50">
        <f>IF(C50="", "", (B50-C50)*1000/(A50-A49))</f>
        <v/>
      </c>
      <c r="J50">
        <f>I50/F$2</f>
        <v/>
      </c>
      <c r="M50">
        <f>M49+10</f>
        <v/>
      </c>
      <c r="N50">
        <f>O49</f>
        <v/>
      </c>
      <c r="U50">
        <f>IF(O50="", "", (N50-O50)*1000/(M50-M49))</f>
        <v/>
      </c>
      <c r="V50">
        <f>U50/R$2</f>
        <v/>
      </c>
      <c r="Y50">
        <f>Y49+10</f>
        <v/>
      </c>
      <c r="Z50">
        <f>AA49</f>
        <v/>
      </c>
      <c r="AG50">
        <f>IF(AA50="", "", (Z50-AA50)*1000/(Y50-Y49))</f>
        <v/>
      </c>
      <c r="AH50">
        <f>AG50/AD$2</f>
        <v/>
      </c>
      <c r="AK50">
        <f>AK49+10</f>
        <v/>
      </c>
      <c r="AL50">
        <f>AM49</f>
        <v/>
      </c>
      <c r="AS50">
        <f>IF(AM50="", "", (AL50-AM50)*1000/(AK50-AK49))</f>
        <v/>
      </c>
      <c r="AT50">
        <f>AS50/AP$2</f>
        <v/>
      </c>
      <c r="AW50">
        <f>AW49+10</f>
        <v/>
      </c>
      <c r="AX50">
        <f>AY49</f>
        <v/>
      </c>
      <c r="BE50">
        <f>IF(AY50="", "", (AX50-AY50)*1000/(AW50-AW49))</f>
        <v/>
      </c>
      <c r="BF50">
        <f>BE50/BB$2</f>
        <v/>
      </c>
    </row>
    <row r="51">
      <c r="A51">
        <f>A50+10</f>
        <v/>
      </c>
      <c r="B51">
        <f>C50</f>
        <v/>
      </c>
      <c r="I51">
        <f>IF(C51="", "", (B51-C51)*1000/(A51-A50))</f>
        <v/>
      </c>
      <c r="J51">
        <f>I51/F$2</f>
        <v/>
      </c>
      <c r="M51">
        <f>M50+10</f>
        <v/>
      </c>
      <c r="N51">
        <f>O50</f>
        <v/>
      </c>
      <c r="U51">
        <f>IF(O51="", "", (N51-O51)*1000/(M51-M50))</f>
        <v/>
      </c>
      <c r="V51">
        <f>U51/R$2</f>
        <v/>
      </c>
      <c r="Y51">
        <f>Y50+10</f>
        <v/>
      </c>
      <c r="Z51">
        <f>AA50</f>
        <v/>
      </c>
      <c r="AG51">
        <f>IF(AA51="", "", (Z51-AA51)*1000/(Y51-Y50))</f>
        <v/>
      </c>
      <c r="AH51">
        <f>AG51/AD$2</f>
        <v/>
      </c>
      <c r="AK51">
        <f>AK50+10</f>
        <v/>
      </c>
      <c r="AL51">
        <f>AM50</f>
        <v/>
      </c>
      <c r="AS51">
        <f>IF(AM51="", "", (AL51-AM51)*1000/(AK51-AK50))</f>
        <v/>
      </c>
      <c r="AT51">
        <f>AS51/AP$2</f>
        <v/>
      </c>
      <c r="AW51">
        <f>AW50+10</f>
        <v/>
      </c>
      <c r="AX51">
        <f>AY50</f>
        <v/>
      </c>
      <c r="BE51">
        <f>IF(AY51="", "", (AX51-AY51)*1000/(AW51-AW50))</f>
        <v/>
      </c>
      <c r="BF51">
        <f>BE51/BB$2</f>
        <v/>
      </c>
    </row>
    <row r="52">
      <c r="A52">
        <f>A51+10</f>
        <v/>
      </c>
      <c r="B52">
        <f>C51</f>
        <v/>
      </c>
      <c r="I52">
        <f>IF(C52="", "", (B52-C52)*1000/(A52-A51))</f>
        <v/>
      </c>
      <c r="J52">
        <f>I52/F$2</f>
        <v/>
      </c>
      <c r="K52">
        <f>_xlfn.STDEV.P(I50:I52)/AVERAGE(I50:I52)</f>
        <v/>
      </c>
      <c r="L52">
        <f>AVERAGE(I50:I52)</f>
        <v/>
      </c>
      <c r="M52">
        <f>M51+10</f>
        <v/>
      </c>
      <c r="N52">
        <f>O51</f>
        <v/>
      </c>
      <c r="U52">
        <f>IF(O52="", "", (N52-O52)*1000/(M52-M51))</f>
        <v/>
      </c>
      <c r="V52">
        <f>U52/R$2</f>
        <v/>
      </c>
      <c r="W52">
        <f>_xlfn.STDEV.P(U50:U52)/AVERAGE(U50:U52)</f>
        <v/>
      </c>
      <c r="X52">
        <f>AVERAGE(U50:U52)</f>
        <v/>
      </c>
      <c r="Y52">
        <f>Y51+10</f>
        <v/>
      </c>
      <c r="Z52">
        <f>AA51</f>
        <v/>
      </c>
      <c r="AG52">
        <f>IF(AA52="", "", (Z52-AA52)*1000/(Y52-Y51))</f>
        <v/>
      </c>
      <c r="AH52">
        <f>AG52/AD$2</f>
        <v/>
      </c>
      <c r="AI52">
        <f>_xlfn.STDEV.P(AG50:AG52)/AVERAGE(AG50:AG52)</f>
        <v/>
      </c>
      <c r="AJ52">
        <f>AVERAGE(AG50:AG52)</f>
        <v/>
      </c>
      <c r="AK52">
        <f>AK51+10</f>
        <v/>
      </c>
      <c r="AL52">
        <f>AM51</f>
        <v/>
      </c>
      <c r="AS52">
        <f>IF(AM52="", "", (AL52-AM52)*1000/(AK52-AK51))</f>
        <v/>
      </c>
      <c r="AT52">
        <f>AS52/AP$2</f>
        <v/>
      </c>
      <c r="AU52">
        <f>_xlfn.STDEV.P(AS50:AS52)/AVERAGE(AS50:AS52)</f>
        <v/>
      </c>
      <c r="AV52">
        <f>AVERAGE(AS50:AS52)</f>
        <v/>
      </c>
      <c r="AW52">
        <f>AW51+10</f>
        <v/>
      </c>
      <c r="AX52">
        <f>AY51</f>
        <v/>
      </c>
      <c r="BE52">
        <f>IF(AY52="", "", (AX52-AY52)*1000/(AW52-AW51))</f>
        <v/>
      </c>
      <c r="BF52">
        <f>BE52/BB$2</f>
        <v/>
      </c>
      <c r="BG52">
        <f>_xlfn.STDEV.P(BE50:BE52)/AVERAGE(BE50:BE52)</f>
        <v/>
      </c>
      <c r="BH52">
        <f>AVERAGE(BE50:BE52)</f>
        <v/>
      </c>
    </row>
    <row r="53">
      <c r="A53">
        <f>A52+10</f>
        <v/>
      </c>
      <c r="B53">
        <f>C52</f>
        <v/>
      </c>
      <c r="I53">
        <f>IF(C53="", "", (B53-C53)*1000/(A53-A52))</f>
        <v/>
      </c>
      <c r="J53">
        <f>I53/F$2</f>
        <v/>
      </c>
      <c r="M53">
        <f>M52+10</f>
        <v/>
      </c>
      <c r="N53">
        <f>O52</f>
        <v/>
      </c>
      <c r="U53">
        <f>IF(O53="", "", (N53-O53)*1000/(M53-M52))</f>
        <v/>
      </c>
      <c r="V53">
        <f>U53/R$2</f>
        <v/>
      </c>
      <c r="Y53">
        <f>Y52+10</f>
        <v/>
      </c>
      <c r="Z53">
        <f>AA52</f>
        <v/>
      </c>
      <c r="AG53">
        <f>IF(AA53="", "", (Z53-AA53)*1000/(Y53-Y52))</f>
        <v/>
      </c>
      <c r="AH53">
        <f>AG53/AD$2</f>
        <v/>
      </c>
      <c r="AK53">
        <f>AK52+10</f>
        <v/>
      </c>
      <c r="AL53">
        <f>AM52</f>
        <v/>
      </c>
      <c r="AS53">
        <f>IF(AM53="", "", (AL53-AM53)*1000/(AK53-AK52))</f>
        <v/>
      </c>
      <c r="AT53">
        <f>AS53/AP$2</f>
        <v/>
      </c>
      <c r="AW53">
        <f>AW52+10</f>
        <v/>
      </c>
      <c r="AX53">
        <f>AY52</f>
        <v/>
      </c>
      <c r="BE53">
        <f>IF(AY53="", "", (AX53-AY53)*1000/(AW53-AW52))</f>
        <v/>
      </c>
      <c r="BF53">
        <f>BE53/BB$2</f>
        <v/>
      </c>
    </row>
    <row r="54">
      <c r="A54">
        <f>A53+10</f>
        <v/>
      </c>
      <c r="B54">
        <f>C53</f>
        <v/>
      </c>
      <c r="I54">
        <f>IF(C54="", "", (B54-C54)*1000/(A54-A53))</f>
        <v/>
      </c>
      <c r="J54">
        <f>I54/F$2</f>
        <v/>
      </c>
      <c r="M54">
        <f>M53+10</f>
        <v/>
      </c>
      <c r="N54">
        <f>O53</f>
        <v/>
      </c>
      <c r="U54">
        <f>IF(O54="", "", (N54-O54)*1000/(M54-M53))</f>
        <v/>
      </c>
      <c r="V54">
        <f>U54/R$2</f>
        <v/>
      </c>
      <c r="Y54">
        <f>Y53+10</f>
        <v/>
      </c>
      <c r="Z54">
        <f>AA53</f>
        <v/>
      </c>
      <c r="AG54">
        <f>IF(AA54="", "", (Z54-AA54)*1000/(Y54-Y53))</f>
        <v/>
      </c>
      <c r="AH54">
        <f>AG54/AD$2</f>
        <v/>
      </c>
      <c r="AK54">
        <f>AK53+10</f>
        <v/>
      </c>
      <c r="AL54">
        <f>AM53</f>
        <v/>
      </c>
      <c r="AS54">
        <f>IF(AM54="", "", (AL54-AM54)*1000/(AK54-AK53))</f>
        <v/>
      </c>
      <c r="AT54">
        <f>AS54/AP$2</f>
        <v/>
      </c>
      <c r="AW54">
        <f>AW53+10</f>
        <v/>
      </c>
      <c r="AX54">
        <f>AY53</f>
        <v/>
      </c>
      <c r="BE54">
        <f>IF(AY54="", "", (AX54-AY54)*1000/(AW54-AW53))</f>
        <v/>
      </c>
      <c r="BF54">
        <f>BE54/BB$2</f>
        <v/>
      </c>
    </row>
    <row r="55">
      <c r="A55">
        <f>A54+10</f>
        <v/>
      </c>
      <c r="B55">
        <f>C54</f>
        <v/>
      </c>
      <c r="I55">
        <f>IF(C55="", "", (B55-C55)*1000/(A55-A54))</f>
        <v/>
      </c>
      <c r="J55">
        <f>I55/F$2</f>
        <v/>
      </c>
      <c r="K55">
        <f>_xlfn.STDEV.P(I53:I55)/AVERAGE(I53:I55)</f>
        <v/>
      </c>
      <c r="L55">
        <f>AVERAGE(I53:I55)</f>
        <v/>
      </c>
      <c r="M55">
        <f>M54+10</f>
        <v/>
      </c>
      <c r="N55">
        <f>O54</f>
        <v/>
      </c>
      <c r="U55">
        <f>IF(O55="", "", (N55-O55)*1000/(M55-M54))</f>
        <v/>
      </c>
      <c r="V55">
        <f>U55/R$2</f>
        <v/>
      </c>
      <c r="W55">
        <f>_xlfn.STDEV.P(U53:U55)/AVERAGE(U53:U55)</f>
        <v/>
      </c>
      <c r="X55">
        <f>AVERAGE(U53:U55)</f>
        <v/>
      </c>
      <c r="Y55">
        <f>Y54+10</f>
        <v/>
      </c>
      <c r="Z55">
        <f>AA54</f>
        <v/>
      </c>
      <c r="AG55">
        <f>IF(AA55="", "", (Z55-AA55)*1000/(Y55-Y54))</f>
        <v/>
      </c>
      <c r="AH55">
        <f>AG55/AD$2</f>
        <v/>
      </c>
      <c r="AI55">
        <f>_xlfn.STDEV.P(AG53:AG55)/AVERAGE(AG53:AG55)</f>
        <v/>
      </c>
      <c r="AJ55">
        <f>AVERAGE(AG53:AG55)</f>
        <v/>
      </c>
      <c r="AK55">
        <f>AK54+10</f>
        <v/>
      </c>
      <c r="AL55">
        <f>AM54</f>
        <v/>
      </c>
      <c r="AS55">
        <f>IF(AM55="", "", (AL55-AM55)*1000/(AK55-AK54))</f>
        <v/>
      </c>
      <c r="AT55">
        <f>AS55/AP$2</f>
        <v/>
      </c>
      <c r="AU55">
        <f>_xlfn.STDEV.P(AS53:AS55)/AVERAGE(AS53:AS55)</f>
        <v/>
      </c>
      <c r="AV55">
        <f>AVERAGE(AS53:AS55)</f>
        <v/>
      </c>
      <c r="AW55">
        <f>AW54+10</f>
        <v/>
      </c>
      <c r="AX55">
        <f>AY54</f>
        <v/>
      </c>
      <c r="BE55">
        <f>IF(AY55="", "", (AX55-AY55)*1000/(AW55-AW54))</f>
        <v/>
      </c>
      <c r="BF55">
        <f>BE55/BB$2</f>
        <v/>
      </c>
      <c r="BG55">
        <f>_xlfn.STDEV.P(BE53:BE55)/AVERAGE(BE53:BE55)</f>
        <v/>
      </c>
      <c r="BH55">
        <f>AVERAGE(BE53:BE55)</f>
        <v/>
      </c>
    </row>
    <row r="56">
      <c r="A56">
        <f>A55+10</f>
        <v/>
      </c>
      <c r="B56">
        <f>C55</f>
        <v/>
      </c>
      <c r="I56">
        <f>IF(C56="", "", (B56-C56)*1000/(A56-A55))</f>
        <v/>
      </c>
      <c r="J56">
        <f>I56/F$2</f>
        <v/>
      </c>
      <c r="M56">
        <f>M55+10</f>
        <v/>
      </c>
      <c r="N56">
        <f>O55</f>
        <v/>
      </c>
      <c r="U56">
        <f>IF(O56="", "", (N56-O56)*1000/(M56-M55))</f>
        <v/>
      </c>
      <c r="V56">
        <f>U56/R$2</f>
        <v/>
      </c>
      <c r="Y56">
        <f>Y55+10</f>
        <v/>
      </c>
      <c r="Z56">
        <f>AA55</f>
        <v/>
      </c>
      <c r="AG56">
        <f>IF(AA56="", "", (Z56-AA56)*1000/(Y56-Y55))</f>
        <v/>
      </c>
      <c r="AH56">
        <f>AG56/AD$2</f>
        <v/>
      </c>
      <c r="AK56">
        <f>AK55+10</f>
        <v/>
      </c>
      <c r="AL56">
        <f>AM55</f>
        <v/>
      </c>
      <c r="AS56">
        <f>IF(AM56="", "", (AL56-AM56)*1000/(AK56-AK55))</f>
        <v/>
      </c>
      <c r="AT56">
        <f>AS56/AP$2</f>
        <v/>
      </c>
      <c r="AW56">
        <f>AW55+10</f>
        <v/>
      </c>
      <c r="AX56">
        <f>AY55</f>
        <v/>
      </c>
      <c r="BE56">
        <f>IF(AY56="", "", (AX56-AY56)*1000/(AW56-AW55))</f>
        <v/>
      </c>
      <c r="BF56">
        <f>BE56/BB$2</f>
        <v/>
      </c>
    </row>
    <row r="57">
      <c r="A57">
        <f>A56+10</f>
        <v/>
      </c>
      <c r="B57">
        <f>C56</f>
        <v/>
      </c>
      <c r="I57">
        <f>IF(C57="", "", (B57-C57)*1000/(A57-A56))</f>
        <v/>
      </c>
      <c r="J57">
        <f>I57/F$2</f>
        <v/>
      </c>
      <c r="M57">
        <f>M56+10</f>
        <v/>
      </c>
      <c r="N57">
        <f>O56</f>
        <v/>
      </c>
      <c r="U57">
        <f>IF(O57="", "", (N57-O57)*1000/(M57-M56))</f>
        <v/>
      </c>
      <c r="V57">
        <f>U57/R$2</f>
        <v/>
      </c>
      <c r="Y57">
        <f>Y56+10</f>
        <v/>
      </c>
      <c r="Z57">
        <f>AA56</f>
        <v/>
      </c>
      <c r="AG57">
        <f>IF(AA57="", "", (Z57-AA57)*1000/(Y57-Y56))</f>
        <v/>
      </c>
      <c r="AH57">
        <f>AG57/AD$2</f>
        <v/>
      </c>
      <c r="AK57">
        <f>AK56+10</f>
        <v/>
      </c>
      <c r="AL57">
        <f>AM56</f>
        <v/>
      </c>
      <c r="AS57">
        <f>IF(AM57="", "", (AL57-AM57)*1000/(AK57-AK56))</f>
        <v/>
      </c>
      <c r="AT57">
        <f>AS57/AP$2</f>
        <v/>
      </c>
      <c r="AW57">
        <f>AW56+10</f>
        <v/>
      </c>
      <c r="AX57">
        <f>AY56</f>
        <v/>
      </c>
      <c r="BE57">
        <f>IF(AY57="", "", (AX57-AY57)*1000/(AW57-AW56))</f>
        <v/>
      </c>
      <c r="BF57">
        <f>BE57/BB$2</f>
        <v/>
      </c>
    </row>
    <row r="58">
      <c r="A58">
        <f>A57+10</f>
        <v/>
      </c>
      <c r="B58">
        <f>C57</f>
        <v/>
      </c>
      <c r="I58">
        <f>IF(C58="", "", (B58-C58)*1000/(A58-A57))</f>
        <v/>
      </c>
      <c r="J58">
        <f>I58/F$2</f>
        <v/>
      </c>
      <c r="K58">
        <f>_xlfn.STDEV.P(I56:I58)/AVERAGE(I56:I58)</f>
        <v/>
      </c>
      <c r="L58">
        <f>AVERAGE(I56:I58)</f>
        <v/>
      </c>
      <c r="M58">
        <f>M57+10</f>
        <v/>
      </c>
      <c r="N58">
        <f>O57</f>
        <v/>
      </c>
      <c r="U58">
        <f>IF(O58="", "", (N58-O58)*1000/(M58-M57))</f>
        <v/>
      </c>
      <c r="V58">
        <f>U58/R$2</f>
        <v/>
      </c>
      <c r="W58">
        <f>_xlfn.STDEV.P(U56:U58)/AVERAGE(U56:U58)</f>
        <v/>
      </c>
      <c r="X58">
        <f>AVERAGE(U56:U58)</f>
        <v/>
      </c>
      <c r="Y58">
        <f>Y57+10</f>
        <v/>
      </c>
      <c r="Z58">
        <f>AA57</f>
        <v/>
      </c>
      <c r="AG58">
        <f>IF(AA58="", "", (Z58-AA58)*1000/(Y58-Y57))</f>
        <v/>
      </c>
      <c r="AH58">
        <f>AG58/AD$2</f>
        <v/>
      </c>
      <c r="AI58">
        <f>_xlfn.STDEV.P(AG56:AG58)/AVERAGE(AG56:AG58)</f>
        <v/>
      </c>
      <c r="AJ58">
        <f>AVERAGE(AG56:AG58)</f>
        <v/>
      </c>
      <c r="AK58">
        <f>AK57+10</f>
        <v/>
      </c>
      <c r="AL58">
        <f>AM57</f>
        <v/>
      </c>
      <c r="AS58">
        <f>IF(AM58="", "", (AL58-AM58)*1000/(AK58-AK57))</f>
        <v/>
      </c>
      <c r="AT58">
        <f>AS58/AP$2</f>
        <v/>
      </c>
      <c r="AU58">
        <f>_xlfn.STDEV.P(AS56:AS58)/AVERAGE(AS56:AS58)</f>
        <v/>
      </c>
      <c r="AV58">
        <f>AVERAGE(AS56:AS58)</f>
        <v/>
      </c>
      <c r="AW58">
        <f>AW57+10</f>
        <v/>
      </c>
      <c r="AX58">
        <f>AY57</f>
        <v/>
      </c>
      <c r="BE58">
        <f>IF(AY58="", "", (AX58-AY58)*1000/(AW58-AW57))</f>
        <v/>
      </c>
      <c r="BF58">
        <f>BE58/BB$2</f>
        <v/>
      </c>
      <c r="BG58">
        <f>_xlfn.STDEV.P(BE56:BE58)/AVERAGE(BE56:BE58)</f>
        <v/>
      </c>
      <c r="BH58">
        <f>AVERAGE(BE56:BE58)</f>
        <v/>
      </c>
    </row>
    <row r="59">
      <c r="A59">
        <f>A58+10</f>
        <v/>
      </c>
      <c r="B59">
        <f>C58</f>
        <v/>
      </c>
      <c r="I59">
        <f>IF(C59="", "", (B59-C59)*1000/(A59-A58))</f>
        <v/>
      </c>
      <c r="J59">
        <f>I59/F$2</f>
        <v/>
      </c>
      <c r="M59">
        <f>M58+10</f>
        <v/>
      </c>
      <c r="N59">
        <f>O58</f>
        <v/>
      </c>
      <c r="U59">
        <f>IF(O59="", "", (N59-O59)*1000/(M59-M58))</f>
        <v/>
      </c>
      <c r="V59">
        <f>U59/R$2</f>
        <v/>
      </c>
      <c r="Y59">
        <f>Y58+10</f>
        <v/>
      </c>
      <c r="Z59">
        <f>AA58</f>
        <v/>
      </c>
      <c r="AG59">
        <f>IF(AA59="", "", (Z59-AA59)*1000/(Y59-Y58))</f>
        <v/>
      </c>
      <c r="AH59">
        <f>AG59/AD$2</f>
        <v/>
      </c>
      <c r="AK59">
        <f>AK58+10</f>
        <v/>
      </c>
      <c r="AL59">
        <f>AM58</f>
        <v/>
      </c>
      <c r="AS59">
        <f>IF(AM59="", "", (AL59-AM59)*1000/(AK59-AK58))</f>
        <v/>
      </c>
      <c r="AT59">
        <f>AS59/AP$2</f>
        <v/>
      </c>
      <c r="AW59">
        <f>AW58+10</f>
        <v/>
      </c>
      <c r="AX59">
        <f>AY58</f>
        <v/>
      </c>
      <c r="BE59">
        <f>IF(AY59="", "", (AX59-AY59)*1000/(AW59-AW58))</f>
        <v/>
      </c>
      <c r="BF59">
        <f>BE59/BB$2</f>
        <v/>
      </c>
    </row>
    <row r="60">
      <c r="A60">
        <f>A59+10</f>
        <v/>
      </c>
      <c r="B60">
        <f>C59</f>
        <v/>
      </c>
      <c r="I60">
        <f>IF(C60="", "", (B60-C60)*1000/(A60-A59))</f>
        <v/>
      </c>
      <c r="J60">
        <f>I60/F$2</f>
        <v/>
      </c>
      <c r="M60">
        <f>M59+10</f>
        <v/>
      </c>
      <c r="N60">
        <f>O59</f>
        <v/>
      </c>
      <c r="U60">
        <f>IF(O60="", "", (N60-O60)*1000/(M60-M59))</f>
        <v/>
      </c>
      <c r="V60">
        <f>U60/R$2</f>
        <v/>
      </c>
      <c r="Y60">
        <f>Y59+10</f>
        <v/>
      </c>
      <c r="Z60">
        <f>AA59</f>
        <v/>
      </c>
      <c r="AG60">
        <f>IF(AA60="", "", (Z60-AA60)*1000/(Y60-Y59))</f>
        <v/>
      </c>
      <c r="AH60">
        <f>AG60/AD$2</f>
        <v/>
      </c>
      <c r="AK60">
        <f>AK59+10</f>
        <v/>
      </c>
      <c r="AL60">
        <f>AM59</f>
        <v/>
      </c>
      <c r="AS60">
        <f>IF(AM60="", "", (AL60-AM60)*1000/(AK60-AK59))</f>
        <v/>
      </c>
      <c r="AT60">
        <f>AS60/AP$2</f>
        <v/>
      </c>
      <c r="AW60">
        <f>AW59+10</f>
        <v/>
      </c>
      <c r="AX60">
        <f>AY59</f>
        <v/>
      </c>
      <c r="BE60">
        <f>IF(AY60="", "", (AX60-AY60)*1000/(AW60-AW59))</f>
        <v/>
      </c>
      <c r="BF60">
        <f>BE60/BB$2</f>
        <v/>
      </c>
    </row>
    <row r="61">
      <c r="A61">
        <f>A60+10</f>
        <v/>
      </c>
      <c r="B61">
        <f>C60</f>
        <v/>
      </c>
      <c r="I61">
        <f>IF(C61="", "", (B61-C61)*1000/(A61-A60))</f>
        <v/>
      </c>
      <c r="J61">
        <f>I61/F$2</f>
        <v/>
      </c>
      <c r="K61">
        <f>_xlfn.STDEV.P(I59:I61)/AVERAGE(I59:I61)</f>
        <v/>
      </c>
      <c r="L61">
        <f>AVERAGE(I59:I61)</f>
        <v/>
      </c>
      <c r="M61">
        <f>M60+10</f>
        <v/>
      </c>
      <c r="N61">
        <f>O60</f>
        <v/>
      </c>
      <c r="U61">
        <f>IF(O61="", "", (N61-O61)*1000/(M61-M60))</f>
        <v/>
      </c>
      <c r="V61">
        <f>U61/R$2</f>
        <v/>
      </c>
      <c r="W61">
        <f>_xlfn.STDEV.P(U59:U61)/AVERAGE(U59:U61)</f>
        <v/>
      </c>
      <c r="X61">
        <f>AVERAGE(U59:U61)</f>
        <v/>
      </c>
      <c r="Y61">
        <f>Y60+10</f>
        <v/>
      </c>
      <c r="Z61">
        <f>AA60</f>
        <v/>
      </c>
      <c r="AG61">
        <f>IF(AA61="", "", (Z61-AA61)*1000/(Y61-Y60))</f>
        <v/>
      </c>
      <c r="AH61">
        <f>AG61/AD$2</f>
        <v/>
      </c>
      <c r="AI61">
        <f>_xlfn.STDEV.P(AG59:AG61)/AVERAGE(AG59:AG61)</f>
        <v/>
      </c>
      <c r="AJ61">
        <f>AVERAGE(AG59:AG61)</f>
        <v/>
      </c>
      <c r="AK61">
        <f>AK60+10</f>
        <v/>
      </c>
      <c r="AL61">
        <f>AM60</f>
        <v/>
      </c>
      <c r="AS61">
        <f>IF(AM61="", "", (AL61-AM61)*1000/(AK61-AK60))</f>
        <v/>
      </c>
      <c r="AT61">
        <f>AS61/AP$2</f>
        <v/>
      </c>
      <c r="AU61">
        <f>_xlfn.STDEV.P(AS59:AS61)/AVERAGE(AS59:AS61)</f>
        <v/>
      </c>
      <c r="AV61">
        <f>AVERAGE(AS59:AS61)</f>
        <v/>
      </c>
      <c r="AW61">
        <f>AW60+10</f>
        <v/>
      </c>
      <c r="AX61">
        <f>AY60</f>
        <v/>
      </c>
      <c r="BE61">
        <f>IF(AY61="", "", (AX61-AY61)*1000/(AW61-AW60))</f>
        <v/>
      </c>
      <c r="BF61">
        <f>BE61/BB$2</f>
        <v/>
      </c>
      <c r="BG61">
        <f>_xlfn.STDEV.P(BE59:BE61)/AVERAGE(BE59:BE61)</f>
        <v/>
      </c>
      <c r="BH61">
        <f>AVERAGE(BE59:BE61)</f>
        <v/>
      </c>
    </row>
    <row r="62">
      <c r="A62">
        <f>A61+10</f>
        <v/>
      </c>
      <c r="B62">
        <f>C61</f>
        <v/>
      </c>
      <c r="I62">
        <f>IF(C62="", "", (B62-C62)*1000/(A62-A61))</f>
        <v/>
      </c>
      <c r="J62">
        <f>I62/F$2</f>
        <v/>
      </c>
      <c r="M62">
        <f>M61+10</f>
        <v/>
      </c>
      <c r="N62">
        <f>O61</f>
        <v/>
      </c>
      <c r="U62">
        <f>IF(O62="", "", (N62-O62)*1000/(M62-M61))</f>
        <v/>
      </c>
      <c r="V62">
        <f>U62/R$2</f>
        <v/>
      </c>
      <c r="Y62">
        <f>Y61+10</f>
        <v/>
      </c>
      <c r="Z62">
        <f>AA61</f>
        <v/>
      </c>
      <c r="AG62">
        <f>IF(AA62="", "", (Z62-AA62)*1000/(Y62-Y61))</f>
        <v/>
      </c>
      <c r="AH62">
        <f>AG62/AD$2</f>
        <v/>
      </c>
      <c r="AK62">
        <f>AK61+10</f>
        <v/>
      </c>
      <c r="AL62">
        <f>AM61</f>
        <v/>
      </c>
      <c r="AS62">
        <f>IF(AM62="", "", (AL62-AM62)*1000/(AK62-AK61))</f>
        <v/>
      </c>
      <c r="AT62">
        <f>AS62/AP$2</f>
        <v/>
      </c>
      <c r="AW62">
        <f>AW61+10</f>
        <v/>
      </c>
      <c r="AX62">
        <f>AY61</f>
        <v/>
      </c>
      <c r="BE62">
        <f>IF(AY62="", "", (AX62-AY62)*1000/(AW62-AW61))</f>
        <v/>
      </c>
      <c r="BF62">
        <f>BE62/BB$2</f>
        <v/>
      </c>
    </row>
    <row r="63">
      <c r="A63">
        <f>A62+10</f>
        <v/>
      </c>
      <c r="B63">
        <f>C62</f>
        <v/>
      </c>
      <c r="I63">
        <f>IF(C63="", "", (B63-C63)*1000/(A63-A62))</f>
        <v/>
      </c>
      <c r="J63">
        <f>I63/F$2</f>
        <v/>
      </c>
      <c r="M63">
        <f>M62+10</f>
        <v/>
      </c>
      <c r="N63">
        <f>O62</f>
        <v/>
      </c>
      <c r="U63">
        <f>IF(O63="", "", (N63-O63)*1000/(M63-M62))</f>
        <v/>
      </c>
      <c r="V63">
        <f>U63/R$2</f>
        <v/>
      </c>
      <c r="Y63">
        <f>Y62+10</f>
        <v/>
      </c>
      <c r="Z63">
        <f>AA62</f>
        <v/>
      </c>
      <c r="AG63">
        <f>IF(AA63="", "", (Z63-AA63)*1000/(Y63-Y62))</f>
        <v/>
      </c>
      <c r="AH63">
        <f>AG63/AD$2</f>
        <v/>
      </c>
      <c r="AK63">
        <f>AK62+10</f>
        <v/>
      </c>
      <c r="AL63">
        <f>AM62</f>
        <v/>
      </c>
      <c r="AS63">
        <f>IF(AM63="", "", (AL63-AM63)*1000/(AK63-AK62))</f>
        <v/>
      </c>
      <c r="AT63">
        <f>AS63/AP$2</f>
        <v/>
      </c>
      <c r="AW63">
        <f>AW62+10</f>
        <v/>
      </c>
      <c r="AX63">
        <f>AY62</f>
        <v/>
      </c>
      <c r="BE63">
        <f>IF(AY63="", "", (AX63-AY63)*1000/(AW63-AW62))</f>
        <v/>
      </c>
      <c r="BF63">
        <f>BE63/BB$2</f>
        <v/>
      </c>
    </row>
    <row r="64">
      <c r="A64">
        <f>A63+10</f>
        <v/>
      </c>
      <c r="B64">
        <f>C63</f>
        <v/>
      </c>
      <c r="I64">
        <f>IF(C64="", "", (B64-C64)*1000/(A64-A63))</f>
        <v/>
      </c>
      <c r="J64">
        <f>I64/F$2</f>
        <v/>
      </c>
      <c r="K64">
        <f>_xlfn.STDEV.P(I62:I64)/AVERAGE(I62:I64)</f>
        <v/>
      </c>
      <c r="L64">
        <f>AVERAGE(I62:I64)</f>
        <v/>
      </c>
      <c r="M64">
        <f>M63+10</f>
        <v/>
      </c>
      <c r="N64">
        <f>O63</f>
        <v/>
      </c>
      <c r="U64">
        <f>IF(O64="", "", (N64-O64)*1000/(M64-M63))</f>
        <v/>
      </c>
      <c r="V64">
        <f>U64/R$2</f>
        <v/>
      </c>
      <c r="W64">
        <f>_xlfn.STDEV.P(U62:U64)/AVERAGE(U62:U64)</f>
        <v/>
      </c>
      <c r="X64">
        <f>AVERAGE(U62:U64)</f>
        <v/>
      </c>
      <c r="Y64">
        <f>Y63+10</f>
        <v/>
      </c>
      <c r="Z64">
        <f>AA63</f>
        <v/>
      </c>
      <c r="AG64">
        <f>IF(AA64="", "", (Z64-AA64)*1000/(Y64-Y63))</f>
        <v/>
      </c>
      <c r="AH64">
        <f>AG64/AD$2</f>
        <v/>
      </c>
      <c r="AI64">
        <f>_xlfn.STDEV.P(AG62:AG64)/AVERAGE(AG62:AG64)</f>
        <v/>
      </c>
      <c r="AJ64">
        <f>AVERAGE(AG62:AG64)</f>
        <v/>
      </c>
      <c r="AK64">
        <f>AK63+10</f>
        <v/>
      </c>
      <c r="AL64">
        <f>AM63</f>
        <v/>
      </c>
      <c r="AS64">
        <f>IF(AM64="", "", (AL64-AM64)*1000/(AK64-AK63))</f>
        <v/>
      </c>
      <c r="AT64">
        <f>AS64/AP$2</f>
        <v/>
      </c>
      <c r="AU64">
        <f>_xlfn.STDEV.P(AS62:AS64)/AVERAGE(AS62:AS64)</f>
        <v/>
      </c>
      <c r="AV64">
        <f>AVERAGE(AS62:AS64)</f>
        <v/>
      </c>
      <c r="AW64">
        <f>AW63+10</f>
        <v/>
      </c>
      <c r="AX64">
        <f>AY63</f>
        <v/>
      </c>
      <c r="BE64">
        <f>IF(AY64="", "", (AX64-AY64)*1000/(AW64-AW63))</f>
        <v/>
      </c>
      <c r="BF64">
        <f>BE64/BB$2</f>
        <v/>
      </c>
      <c r="BG64">
        <f>_xlfn.STDEV.P(BE62:BE64)/AVERAGE(BE62:BE64)</f>
        <v/>
      </c>
      <c r="BH64">
        <f>AVERAGE(BE62:BE64)</f>
        <v/>
      </c>
    </row>
    <row r="65">
      <c r="A65">
        <f>A64+10</f>
        <v/>
      </c>
      <c r="B65">
        <f>C64</f>
        <v/>
      </c>
      <c r="I65">
        <f>IF(C65="", "", (B65-C65)*1000/(A65-A64))</f>
        <v/>
      </c>
      <c r="J65">
        <f>I65/F$2</f>
        <v/>
      </c>
      <c r="M65">
        <f>M64+10</f>
        <v/>
      </c>
      <c r="N65">
        <f>O64</f>
        <v/>
      </c>
      <c r="U65">
        <f>IF(O65="", "", (N65-O65)*1000/(M65-M64))</f>
        <v/>
      </c>
      <c r="V65">
        <f>U65/R$2</f>
        <v/>
      </c>
      <c r="Y65">
        <f>Y64+10</f>
        <v/>
      </c>
      <c r="Z65">
        <f>AA64</f>
        <v/>
      </c>
      <c r="AG65">
        <f>IF(AA65="", "", (Z65-AA65)*1000/(Y65-Y64))</f>
        <v/>
      </c>
      <c r="AH65">
        <f>AG65/AD$2</f>
        <v/>
      </c>
      <c r="AK65">
        <f>AK64+10</f>
        <v/>
      </c>
      <c r="AL65">
        <f>AM64</f>
        <v/>
      </c>
      <c r="AS65">
        <f>IF(AM65="", "", (AL65-AM65)*1000/(AK65-AK64))</f>
        <v/>
      </c>
      <c r="AT65">
        <f>AS65/AP$2</f>
        <v/>
      </c>
      <c r="AW65">
        <f>AW64+10</f>
        <v/>
      </c>
      <c r="AX65">
        <f>AY64</f>
        <v/>
      </c>
      <c r="BE65">
        <f>IF(AY65="", "", (AX65-AY65)*1000/(AW65-AW64))</f>
        <v/>
      </c>
      <c r="BF65">
        <f>BE65/BB$2</f>
        <v/>
      </c>
    </row>
    <row r="66">
      <c r="A66">
        <f>A65+10</f>
        <v/>
      </c>
      <c r="B66">
        <f>C65</f>
        <v/>
      </c>
      <c r="I66">
        <f>IF(C66="", "", (B66-C66)*1000/(A66-A65))</f>
        <v/>
      </c>
      <c r="J66">
        <f>I66/F$2</f>
        <v/>
      </c>
      <c r="M66">
        <f>M65+10</f>
        <v/>
      </c>
      <c r="N66">
        <f>O65</f>
        <v/>
      </c>
      <c r="U66">
        <f>IF(O66="", "", (N66-O66)*1000/(M66-M65))</f>
        <v/>
      </c>
      <c r="V66">
        <f>U66/R$2</f>
        <v/>
      </c>
      <c r="Y66">
        <f>Y65+10</f>
        <v/>
      </c>
      <c r="Z66">
        <f>AA65</f>
        <v/>
      </c>
      <c r="AG66">
        <f>IF(AA66="", "", (Z66-AA66)*1000/(Y66-Y65))</f>
        <v/>
      </c>
      <c r="AH66">
        <f>AG66/AD$2</f>
        <v/>
      </c>
      <c r="AK66">
        <f>AK65+10</f>
        <v/>
      </c>
      <c r="AL66">
        <f>AM65</f>
        <v/>
      </c>
      <c r="AS66">
        <f>IF(AM66="", "", (AL66-AM66)*1000/(AK66-AK65))</f>
        <v/>
      </c>
      <c r="AT66">
        <f>AS66/AP$2</f>
        <v/>
      </c>
      <c r="AW66">
        <f>AW65+10</f>
        <v/>
      </c>
      <c r="AX66">
        <f>AY65</f>
        <v/>
      </c>
      <c r="BE66">
        <f>IF(AY66="", "", (AX66-AY66)*1000/(AW66-AW65))</f>
        <v/>
      </c>
      <c r="BF66">
        <f>BE66/BB$2</f>
        <v/>
      </c>
    </row>
    <row r="67">
      <c r="A67">
        <f>A66+10</f>
        <v/>
      </c>
      <c r="B67">
        <f>C66</f>
        <v/>
      </c>
      <c r="I67">
        <f>IF(C67="", "", (B67-C67)*1000/(A67-A66))</f>
        <v/>
      </c>
      <c r="J67">
        <f>I67/F$2</f>
        <v/>
      </c>
      <c r="K67">
        <f>_xlfn.STDEV.P(I65:I67)/AVERAGE(I65:I67)</f>
        <v/>
      </c>
      <c r="L67">
        <f>AVERAGE(I65:I67)</f>
        <v/>
      </c>
      <c r="M67">
        <f>M66+10</f>
        <v/>
      </c>
      <c r="N67">
        <f>O66</f>
        <v/>
      </c>
      <c r="U67">
        <f>IF(O67="", "", (N67-O67)*1000/(M67-M66))</f>
        <v/>
      </c>
      <c r="V67">
        <f>U67/R$2</f>
        <v/>
      </c>
      <c r="W67">
        <f>_xlfn.STDEV.P(U65:U67)/AVERAGE(U65:U67)</f>
        <v/>
      </c>
      <c r="X67">
        <f>AVERAGE(U65:U67)</f>
        <v/>
      </c>
      <c r="Y67">
        <f>Y66+10</f>
        <v/>
      </c>
      <c r="Z67">
        <f>AA66</f>
        <v/>
      </c>
      <c r="AG67">
        <f>IF(AA67="", "", (Z67-AA67)*1000/(Y67-Y66))</f>
        <v/>
      </c>
      <c r="AH67">
        <f>AG67/AD$2</f>
        <v/>
      </c>
      <c r="AI67">
        <f>_xlfn.STDEV.P(AG65:AG67)/AVERAGE(AG65:AG67)</f>
        <v/>
      </c>
      <c r="AJ67">
        <f>AVERAGE(AG65:AG67)</f>
        <v/>
      </c>
      <c r="AK67">
        <f>AK66+10</f>
        <v/>
      </c>
      <c r="AL67">
        <f>AM66</f>
        <v/>
      </c>
      <c r="AS67">
        <f>IF(AM67="", "", (AL67-AM67)*1000/(AK67-AK66))</f>
        <v/>
      </c>
      <c r="AT67">
        <f>AS67/AP$2</f>
        <v/>
      </c>
      <c r="AU67">
        <f>_xlfn.STDEV.P(AS65:AS67)/AVERAGE(AS65:AS67)</f>
        <v/>
      </c>
      <c r="AV67">
        <f>AVERAGE(AS65:AS67)</f>
        <v/>
      </c>
      <c r="AW67">
        <f>AW66+10</f>
        <v/>
      </c>
      <c r="AX67">
        <f>AY66</f>
        <v/>
      </c>
      <c r="BE67">
        <f>IF(AY67="", "", (AX67-AY67)*1000/(AW67-AW66))</f>
        <v/>
      </c>
      <c r="BF67">
        <f>BE67/BB$2</f>
        <v/>
      </c>
      <c r="BG67">
        <f>_xlfn.STDEV.P(BE65:BE67)/AVERAGE(BE65:BE67)</f>
        <v/>
      </c>
      <c r="BH67">
        <f>AVERAGE(BE65:BE67)</f>
        <v/>
      </c>
    </row>
    <row r="68">
      <c r="A68">
        <f>A67+10</f>
        <v/>
      </c>
      <c r="B68">
        <f>C67</f>
        <v/>
      </c>
      <c r="I68">
        <f>IF(C68="", "", (B68-C68)*1000/(A68-A67))</f>
        <v/>
      </c>
      <c r="J68">
        <f>I68/F$2</f>
        <v/>
      </c>
      <c r="M68">
        <f>M67+10</f>
        <v/>
      </c>
      <c r="N68">
        <f>O67</f>
        <v/>
      </c>
      <c r="U68">
        <f>IF(O68="", "", (N68-O68)*1000/(M68-M67))</f>
        <v/>
      </c>
      <c r="V68">
        <f>U68/R$2</f>
        <v/>
      </c>
      <c r="Y68">
        <f>Y67+10</f>
        <v/>
      </c>
      <c r="Z68">
        <f>AA67</f>
        <v/>
      </c>
      <c r="AG68">
        <f>IF(AA68="", "", (Z68-AA68)*1000/(Y68-Y67))</f>
        <v/>
      </c>
      <c r="AH68">
        <f>AG68/AD$2</f>
        <v/>
      </c>
      <c r="AK68">
        <f>AK67+10</f>
        <v/>
      </c>
      <c r="AL68">
        <f>AM67</f>
        <v/>
      </c>
      <c r="AS68">
        <f>IF(AM68="", "", (AL68-AM68)*1000/(AK68-AK67))</f>
        <v/>
      </c>
      <c r="AT68">
        <f>AS68/AP$2</f>
        <v/>
      </c>
      <c r="AW68">
        <f>AW67+10</f>
        <v/>
      </c>
      <c r="AX68">
        <f>AY67</f>
        <v/>
      </c>
      <c r="BE68">
        <f>IF(AY68="", "", (AX68-AY68)*1000/(AW68-AW67))</f>
        <v/>
      </c>
      <c r="BF68">
        <f>BE68/BB$2</f>
        <v/>
      </c>
    </row>
    <row r="69">
      <c r="A69">
        <f>A68+10</f>
        <v/>
      </c>
      <c r="B69">
        <f>C68</f>
        <v/>
      </c>
      <c r="I69">
        <f>IF(C69="", "", (B69-C69)*1000/(A69-A68))</f>
        <v/>
      </c>
      <c r="J69">
        <f>I69/F$2</f>
        <v/>
      </c>
      <c r="M69">
        <f>M68+10</f>
        <v/>
      </c>
      <c r="N69">
        <f>O68</f>
        <v/>
      </c>
      <c r="U69">
        <f>IF(O69="", "", (N69-O69)*1000/(M69-M68))</f>
        <v/>
      </c>
      <c r="V69">
        <f>U69/R$2</f>
        <v/>
      </c>
      <c r="Y69">
        <f>Y68+10</f>
        <v/>
      </c>
      <c r="Z69">
        <f>AA68</f>
        <v/>
      </c>
      <c r="AG69">
        <f>IF(AA69="", "", (Z69-AA69)*1000/(Y69-Y68))</f>
        <v/>
      </c>
      <c r="AH69">
        <f>AG69/AD$2</f>
        <v/>
      </c>
      <c r="AK69">
        <f>AK68+10</f>
        <v/>
      </c>
      <c r="AL69">
        <f>AM68</f>
        <v/>
      </c>
      <c r="AS69">
        <f>IF(AM69="", "", (AL69-AM69)*1000/(AK69-AK68))</f>
        <v/>
      </c>
      <c r="AT69">
        <f>AS69/AP$2</f>
        <v/>
      </c>
      <c r="AW69">
        <f>AW68+10</f>
        <v/>
      </c>
      <c r="AX69">
        <f>AY68</f>
        <v/>
      </c>
      <c r="BE69">
        <f>IF(AY69="", "", (AX69-AY69)*1000/(AW69-AW68))</f>
        <v/>
      </c>
      <c r="BF69">
        <f>BE69/BB$2</f>
        <v/>
      </c>
    </row>
    <row r="70">
      <c r="A70">
        <f>A69+10</f>
        <v/>
      </c>
      <c r="B70">
        <f>C69</f>
        <v/>
      </c>
      <c r="I70">
        <f>IF(C70="", "", (B70-C70)*1000/(A70-A69))</f>
        <v/>
      </c>
      <c r="J70">
        <f>I70/F$2</f>
        <v/>
      </c>
      <c r="K70">
        <f>_xlfn.STDEV.P(I68:I70)/AVERAGE(I68:I70)</f>
        <v/>
      </c>
      <c r="L70">
        <f>AVERAGE(I68:I70)</f>
        <v/>
      </c>
      <c r="M70">
        <f>M69+10</f>
        <v/>
      </c>
      <c r="N70">
        <f>O69</f>
        <v/>
      </c>
      <c r="U70">
        <f>IF(O70="", "", (N70-O70)*1000/(M70-M69))</f>
        <v/>
      </c>
      <c r="V70">
        <f>U70/R$2</f>
        <v/>
      </c>
      <c r="W70">
        <f>_xlfn.STDEV.P(U68:U70)/AVERAGE(U68:U70)</f>
        <v/>
      </c>
      <c r="X70">
        <f>AVERAGE(U68:U70)</f>
        <v/>
      </c>
      <c r="Y70">
        <f>Y69+10</f>
        <v/>
      </c>
      <c r="Z70">
        <f>AA69</f>
        <v/>
      </c>
      <c r="AG70">
        <f>IF(AA70="", "", (Z70-AA70)*1000/(Y70-Y69))</f>
        <v/>
      </c>
      <c r="AH70">
        <f>AG70/AD$2</f>
        <v/>
      </c>
      <c r="AI70">
        <f>_xlfn.STDEV.P(AG68:AG70)/AVERAGE(AG68:AG70)</f>
        <v/>
      </c>
      <c r="AJ70">
        <f>AVERAGE(AG68:AG70)</f>
        <v/>
      </c>
      <c r="AK70">
        <f>AK69+10</f>
        <v/>
      </c>
      <c r="AL70">
        <f>AM69</f>
        <v/>
      </c>
      <c r="AS70">
        <f>IF(AM70="", "", (AL70-AM70)*1000/(AK70-AK69))</f>
        <v/>
      </c>
      <c r="AT70">
        <f>AS70/AP$2</f>
        <v/>
      </c>
      <c r="AU70">
        <f>_xlfn.STDEV.P(AS68:AS70)/AVERAGE(AS68:AS70)</f>
        <v/>
      </c>
      <c r="AV70">
        <f>AVERAGE(AS68:AS70)</f>
        <v/>
      </c>
      <c r="AW70">
        <f>AW69+10</f>
        <v/>
      </c>
      <c r="AX70">
        <f>AY69</f>
        <v/>
      </c>
      <c r="BE70">
        <f>IF(AY70="", "", (AX70-AY70)*1000/(AW70-AW69))</f>
        <v/>
      </c>
      <c r="BF70">
        <f>BE70/BB$2</f>
        <v/>
      </c>
      <c r="BG70">
        <f>_xlfn.STDEV.P(BE68:BE70)/AVERAGE(BE68:BE70)</f>
        <v/>
      </c>
      <c r="BH70">
        <f>AVERAGE(BE68:BE70)</f>
        <v/>
      </c>
    </row>
    <row r="71">
      <c r="A71">
        <f>A70+10</f>
        <v/>
      </c>
      <c r="B71">
        <f>C70</f>
        <v/>
      </c>
      <c r="I71">
        <f>IF(C71="", "", (B71-C71)*1000/(A71-A70))</f>
        <v/>
      </c>
      <c r="J71">
        <f>I71/F$2</f>
        <v/>
      </c>
      <c r="M71">
        <f>M70+10</f>
        <v/>
      </c>
      <c r="N71">
        <f>O70</f>
        <v/>
      </c>
      <c r="U71">
        <f>IF(O71="", "", (N71-O71)*1000/(M71-M70))</f>
        <v/>
      </c>
      <c r="V71">
        <f>U71/R$2</f>
        <v/>
      </c>
      <c r="Y71">
        <f>Y70+10</f>
        <v/>
      </c>
      <c r="Z71">
        <f>AA70</f>
        <v/>
      </c>
      <c r="AG71">
        <f>IF(AA71="", "", (Z71-AA71)*1000/(Y71-Y70))</f>
        <v/>
      </c>
      <c r="AH71">
        <f>AG71/AD$2</f>
        <v/>
      </c>
      <c r="AK71">
        <f>AK70+10</f>
        <v/>
      </c>
      <c r="AL71">
        <f>AM70</f>
        <v/>
      </c>
      <c r="AS71">
        <f>IF(AM71="", "", (AL71-AM71)*1000/(AK71-AK70))</f>
        <v/>
      </c>
      <c r="AT71">
        <f>AS71/AP$2</f>
        <v/>
      </c>
      <c r="AW71">
        <f>AW70+10</f>
        <v/>
      </c>
      <c r="AX71">
        <f>AY70</f>
        <v/>
      </c>
      <c r="BE71">
        <f>IF(AY71="", "", (AX71-AY71)*1000/(AW71-AW70))</f>
        <v/>
      </c>
      <c r="BF71">
        <f>BE71/BB$2</f>
        <v/>
      </c>
    </row>
    <row r="72">
      <c r="A72">
        <f>A71+10</f>
        <v/>
      </c>
      <c r="B72">
        <f>C71</f>
        <v/>
      </c>
      <c r="I72">
        <f>IF(C72="", "", (B72-C72)*1000/(A72-A71))</f>
        <v/>
      </c>
      <c r="J72">
        <f>I72/F$2</f>
        <v/>
      </c>
      <c r="M72">
        <f>M71+10</f>
        <v/>
      </c>
      <c r="N72">
        <f>O71</f>
        <v/>
      </c>
      <c r="U72">
        <f>IF(O72="", "", (N72-O72)*1000/(M72-M71))</f>
        <v/>
      </c>
      <c r="V72">
        <f>U72/R$2</f>
        <v/>
      </c>
      <c r="Y72">
        <f>Y71+10</f>
        <v/>
      </c>
      <c r="Z72">
        <f>AA71</f>
        <v/>
      </c>
      <c r="AG72">
        <f>IF(AA72="", "", (Z72-AA72)*1000/(Y72-Y71))</f>
        <v/>
      </c>
      <c r="AH72">
        <f>AG72/AD$2</f>
        <v/>
      </c>
      <c r="AK72">
        <f>AK71+10</f>
        <v/>
      </c>
      <c r="AL72">
        <f>AM71</f>
        <v/>
      </c>
      <c r="AS72">
        <f>IF(AM72="", "", (AL72-AM72)*1000/(AK72-AK71))</f>
        <v/>
      </c>
      <c r="AT72">
        <f>AS72/AP$2</f>
        <v/>
      </c>
      <c r="AW72">
        <f>AW71+10</f>
        <v/>
      </c>
      <c r="AX72">
        <f>AY71</f>
        <v/>
      </c>
      <c r="BE72">
        <f>IF(AY72="", "", (AX72-AY72)*1000/(AW72-AW71))</f>
        <v/>
      </c>
      <c r="BF72">
        <f>BE72/BB$2</f>
        <v/>
      </c>
    </row>
    <row r="73">
      <c r="A73">
        <f>A72+10</f>
        <v/>
      </c>
      <c r="B73">
        <f>C72</f>
        <v/>
      </c>
      <c r="I73">
        <f>IF(C73="", "", (B73-C73)*1000/(A73-A72))</f>
        <v/>
      </c>
      <c r="J73">
        <f>I73/F$2</f>
        <v/>
      </c>
      <c r="K73">
        <f>_xlfn.STDEV.P(I71:I73)/AVERAGE(I71:I73)</f>
        <v/>
      </c>
      <c r="L73">
        <f>AVERAGE(I71:I73)</f>
        <v/>
      </c>
      <c r="M73">
        <f>M72+10</f>
        <v/>
      </c>
      <c r="N73">
        <f>O72</f>
        <v/>
      </c>
      <c r="U73">
        <f>IF(O73="", "", (N73-O73)*1000/(M73-M72))</f>
        <v/>
      </c>
      <c r="V73">
        <f>U73/R$2</f>
        <v/>
      </c>
      <c r="W73">
        <f>_xlfn.STDEV.P(U71:U73)/AVERAGE(U71:U73)</f>
        <v/>
      </c>
      <c r="X73">
        <f>AVERAGE(U71:U73)</f>
        <v/>
      </c>
      <c r="Y73">
        <f>Y72+10</f>
        <v/>
      </c>
      <c r="Z73">
        <f>AA72</f>
        <v/>
      </c>
      <c r="AG73">
        <f>IF(AA73="", "", (Z73-AA73)*1000/(Y73-Y72))</f>
        <v/>
      </c>
      <c r="AH73">
        <f>AG73/AD$2</f>
        <v/>
      </c>
      <c r="AI73">
        <f>_xlfn.STDEV.P(AG71:AG73)/AVERAGE(AG71:AG73)</f>
        <v/>
      </c>
      <c r="AJ73">
        <f>AVERAGE(AG71:AG73)</f>
        <v/>
      </c>
      <c r="AK73">
        <f>AK72+10</f>
        <v/>
      </c>
      <c r="AL73">
        <f>AM72</f>
        <v/>
      </c>
      <c r="AS73">
        <f>IF(AM73="", "", (AL73-AM73)*1000/(AK73-AK72))</f>
        <v/>
      </c>
      <c r="AT73">
        <f>AS73/AP$2</f>
        <v/>
      </c>
      <c r="AU73">
        <f>_xlfn.STDEV.P(AS71:AS73)/AVERAGE(AS71:AS73)</f>
        <v/>
      </c>
      <c r="AV73">
        <f>AVERAGE(AS71:AS73)</f>
        <v/>
      </c>
      <c r="AW73">
        <f>AW72+10</f>
        <v/>
      </c>
      <c r="AX73">
        <f>AY72</f>
        <v/>
      </c>
      <c r="BE73">
        <f>IF(AY73="", "", (AX73-AY73)*1000/(AW73-AW72))</f>
        <v/>
      </c>
      <c r="BF73">
        <f>BE73/BB$2</f>
        <v/>
      </c>
      <c r="BG73">
        <f>_xlfn.STDEV.P(BE71:BE73)/AVERAGE(BE71:BE73)</f>
        <v/>
      </c>
      <c r="BH73">
        <f>AVERAGE(BE71:BE73)</f>
        <v/>
      </c>
    </row>
    <row r="74">
      <c r="A74">
        <f>A73+10</f>
        <v/>
      </c>
      <c r="B74">
        <f>C73</f>
        <v/>
      </c>
      <c r="I74">
        <f>IF(C74="", "", (B74-C74)*1000/(A74-A73))</f>
        <v/>
      </c>
      <c r="J74">
        <f>I74/F$2</f>
        <v/>
      </c>
      <c r="M74">
        <f>M73+10</f>
        <v/>
      </c>
      <c r="N74">
        <f>O73</f>
        <v/>
      </c>
      <c r="U74">
        <f>IF(O74="", "", (N74-O74)*1000/(M74-M73))</f>
        <v/>
      </c>
      <c r="V74">
        <f>U74/R$2</f>
        <v/>
      </c>
      <c r="Y74">
        <f>Y73+10</f>
        <v/>
      </c>
      <c r="Z74">
        <f>AA73</f>
        <v/>
      </c>
      <c r="AG74">
        <f>IF(AA74="", "", (Z74-AA74)*1000/(Y74-Y73))</f>
        <v/>
      </c>
      <c r="AH74">
        <f>AG74/AD$2</f>
        <v/>
      </c>
      <c r="AK74">
        <f>AK73+10</f>
        <v/>
      </c>
      <c r="AL74">
        <f>AM73</f>
        <v/>
      </c>
      <c r="AS74">
        <f>IF(AM74="", "", (AL74-AM74)*1000/(AK74-AK73))</f>
        <v/>
      </c>
      <c r="AT74">
        <f>AS74/AP$2</f>
        <v/>
      </c>
      <c r="AW74">
        <f>AW73+10</f>
        <v/>
      </c>
      <c r="AX74">
        <f>AY73</f>
        <v/>
      </c>
      <c r="BE74">
        <f>IF(AY74="", "", (AX74-AY74)*1000/(AW74-AW73))</f>
        <v/>
      </c>
      <c r="BF74">
        <f>BE74/BB$2</f>
        <v/>
      </c>
    </row>
    <row r="75">
      <c r="A75">
        <f>A74+10</f>
        <v/>
      </c>
      <c r="B75">
        <f>C74</f>
        <v/>
      </c>
      <c r="I75">
        <f>IF(C75="", "", (B75-C75)*1000/(A75-A74))</f>
        <v/>
      </c>
      <c r="J75">
        <f>I75/F$2</f>
        <v/>
      </c>
      <c r="M75">
        <f>M74+10</f>
        <v/>
      </c>
      <c r="N75">
        <f>O74</f>
        <v/>
      </c>
      <c r="U75">
        <f>IF(O75="", "", (N75-O75)*1000/(M75-M74))</f>
        <v/>
      </c>
      <c r="V75">
        <f>U75/R$2</f>
        <v/>
      </c>
      <c r="Y75">
        <f>Y74+10</f>
        <v/>
      </c>
      <c r="Z75">
        <f>AA74</f>
        <v/>
      </c>
      <c r="AG75">
        <f>IF(AA75="", "", (Z75-AA75)*1000/(Y75-Y74))</f>
        <v/>
      </c>
      <c r="AH75">
        <f>AG75/AD$2</f>
        <v/>
      </c>
      <c r="AK75">
        <f>AK74+10</f>
        <v/>
      </c>
      <c r="AL75">
        <f>AM74</f>
        <v/>
      </c>
      <c r="AS75">
        <f>IF(AM75="", "", (AL75-AM75)*1000/(AK75-AK74))</f>
        <v/>
      </c>
      <c r="AT75">
        <f>AS75/AP$2</f>
        <v/>
      </c>
      <c r="AW75">
        <f>AW74+10</f>
        <v/>
      </c>
      <c r="AX75">
        <f>AY74</f>
        <v/>
      </c>
      <c r="BE75">
        <f>IF(AY75="", "", (AX75-AY75)*1000/(AW75-AW74))</f>
        <v/>
      </c>
      <c r="BF75">
        <f>BE75/BB$2</f>
        <v/>
      </c>
    </row>
    <row r="76">
      <c r="A76">
        <f>A75+10</f>
        <v/>
      </c>
      <c r="B76">
        <f>C75</f>
        <v/>
      </c>
      <c r="I76">
        <f>IF(C76="", "", (B76-C76)*1000/(A76-A75))</f>
        <v/>
      </c>
      <c r="J76">
        <f>I76/F$2</f>
        <v/>
      </c>
      <c r="K76">
        <f>_xlfn.STDEV.P(I74:I76)/AVERAGE(I74:I76)</f>
        <v/>
      </c>
      <c r="L76">
        <f>AVERAGE(I74:I76)</f>
        <v/>
      </c>
      <c r="M76">
        <f>M75+10</f>
        <v/>
      </c>
      <c r="N76">
        <f>O75</f>
        <v/>
      </c>
      <c r="U76">
        <f>IF(O76="", "", (N76-O76)*1000/(M76-M75))</f>
        <v/>
      </c>
      <c r="V76">
        <f>U76/R$2</f>
        <v/>
      </c>
      <c r="W76">
        <f>_xlfn.STDEV.P(U74:U76)/AVERAGE(U74:U76)</f>
        <v/>
      </c>
      <c r="X76">
        <f>AVERAGE(U74:U76)</f>
        <v/>
      </c>
      <c r="Y76">
        <f>Y75+10</f>
        <v/>
      </c>
      <c r="Z76">
        <f>AA75</f>
        <v/>
      </c>
      <c r="AG76">
        <f>IF(AA76="", "", (Z76-AA76)*1000/(Y76-Y75))</f>
        <v/>
      </c>
      <c r="AH76">
        <f>AG76/AD$2</f>
        <v/>
      </c>
      <c r="AI76">
        <f>_xlfn.STDEV.P(AG74:AG76)/AVERAGE(AG74:AG76)</f>
        <v/>
      </c>
      <c r="AJ76">
        <f>AVERAGE(AG74:AG76)</f>
        <v/>
      </c>
      <c r="AK76">
        <f>AK75+10</f>
        <v/>
      </c>
      <c r="AL76">
        <f>AM75</f>
        <v/>
      </c>
      <c r="AS76">
        <f>IF(AM76="", "", (AL76-AM76)*1000/(AK76-AK75))</f>
        <v/>
      </c>
      <c r="AT76">
        <f>AS76/AP$2</f>
        <v/>
      </c>
      <c r="AU76">
        <f>_xlfn.STDEV.P(AS74:AS76)/AVERAGE(AS74:AS76)</f>
        <v/>
      </c>
      <c r="AV76">
        <f>AVERAGE(AS74:AS76)</f>
        <v/>
      </c>
      <c r="AW76">
        <f>AW75+10</f>
        <v/>
      </c>
      <c r="AX76">
        <f>AY75</f>
        <v/>
      </c>
      <c r="BE76">
        <f>IF(AY76="", "", (AX76-AY76)*1000/(AW76-AW75))</f>
        <v/>
      </c>
      <c r="BF76">
        <f>BE76/BB$2</f>
        <v/>
      </c>
      <c r="BG76">
        <f>_xlfn.STDEV.P(BE74:BE76)/AVERAGE(BE74:BE76)</f>
        <v/>
      </c>
      <c r="BH76">
        <f>AVERAGE(BE74:BE76)</f>
        <v/>
      </c>
    </row>
    <row r="77">
      <c r="A77">
        <f>A76+10</f>
        <v/>
      </c>
      <c r="B77">
        <f>C76</f>
        <v/>
      </c>
      <c r="I77">
        <f>IF(C77="", "", (B77-C77)*1000/(A77-A76))</f>
        <v/>
      </c>
      <c r="J77">
        <f>I77/F$2</f>
        <v/>
      </c>
      <c r="M77">
        <f>M76+10</f>
        <v/>
      </c>
      <c r="N77">
        <f>O76</f>
        <v/>
      </c>
      <c r="U77">
        <f>IF(O77="", "", (N77-O77)*1000/(M77-M76))</f>
        <v/>
      </c>
      <c r="V77">
        <f>U77/R$2</f>
        <v/>
      </c>
      <c r="Y77">
        <f>Y76+10</f>
        <v/>
      </c>
      <c r="Z77">
        <f>AA76</f>
        <v/>
      </c>
      <c r="AG77">
        <f>IF(AA77="", "", (Z77-AA77)*1000/(Y77-Y76))</f>
        <v/>
      </c>
      <c r="AH77">
        <f>AG77/AD$2</f>
        <v/>
      </c>
      <c r="AK77">
        <f>AK76+10</f>
        <v/>
      </c>
      <c r="AL77">
        <f>AM76</f>
        <v/>
      </c>
      <c r="AS77">
        <f>IF(AM77="", "", (AL77-AM77)*1000/(AK77-AK76))</f>
        <v/>
      </c>
      <c r="AT77">
        <f>AS77/AP$2</f>
        <v/>
      </c>
      <c r="AW77">
        <f>AW76+10</f>
        <v/>
      </c>
      <c r="AX77">
        <f>AY76</f>
        <v/>
      </c>
      <c r="BE77">
        <f>IF(AY77="", "", (AX77-AY77)*1000/(AW77-AW76))</f>
        <v/>
      </c>
      <c r="BF77">
        <f>BE77/BB$2</f>
        <v/>
      </c>
    </row>
    <row r="78">
      <c r="A78">
        <f>A77+10</f>
        <v/>
      </c>
      <c r="B78">
        <f>C77</f>
        <v/>
      </c>
      <c r="I78">
        <f>IF(C78="", "", (B78-C78)*1000/(A78-A77))</f>
        <v/>
      </c>
      <c r="J78">
        <f>I78/F$2</f>
        <v/>
      </c>
      <c r="M78">
        <f>M77+10</f>
        <v/>
      </c>
      <c r="N78">
        <f>O77</f>
        <v/>
      </c>
      <c r="U78">
        <f>IF(O78="", "", (N78-O78)*1000/(M78-M77))</f>
        <v/>
      </c>
      <c r="V78">
        <f>U78/R$2</f>
        <v/>
      </c>
      <c r="Y78">
        <f>Y77+10</f>
        <v/>
      </c>
      <c r="Z78">
        <f>AA77</f>
        <v/>
      </c>
      <c r="AG78">
        <f>IF(AA78="", "", (Z78-AA78)*1000/(Y78-Y77))</f>
        <v/>
      </c>
      <c r="AH78">
        <f>AG78/AD$2</f>
        <v/>
      </c>
      <c r="AK78">
        <f>AK77+10</f>
        <v/>
      </c>
      <c r="AL78">
        <f>AM77</f>
        <v/>
      </c>
      <c r="AS78">
        <f>IF(AM78="", "", (AL78-AM78)*1000/(AK78-AK77))</f>
        <v/>
      </c>
      <c r="AT78">
        <f>AS78/AP$2</f>
        <v/>
      </c>
      <c r="AW78">
        <f>AW77+10</f>
        <v/>
      </c>
      <c r="AX78">
        <f>AY77</f>
        <v/>
      </c>
      <c r="BE78">
        <f>IF(AY78="", "", (AX78-AY78)*1000/(AW78-AW77))</f>
        <v/>
      </c>
      <c r="BF78">
        <f>BE78/BB$2</f>
        <v/>
      </c>
    </row>
    <row r="79">
      <c r="A79">
        <f>A78+10</f>
        <v/>
      </c>
      <c r="B79">
        <f>C78</f>
        <v/>
      </c>
      <c r="I79">
        <f>IF(C79="", "", (B79-C79)*1000/(A79-A78))</f>
        <v/>
      </c>
      <c r="J79">
        <f>I79/F$2</f>
        <v/>
      </c>
      <c r="K79">
        <f>_xlfn.STDEV.P(I77:I79)/AVERAGE(I77:I79)</f>
        <v/>
      </c>
      <c r="L79">
        <f>AVERAGE(I77:I79)</f>
        <v/>
      </c>
      <c r="M79">
        <f>M78+10</f>
        <v/>
      </c>
      <c r="N79">
        <f>O78</f>
        <v/>
      </c>
      <c r="U79">
        <f>IF(O79="", "", (N79-O79)*1000/(M79-M78))</f>
        <v/>
      </c>
      <c r="V79">
        <f>U79/R$2</f>
        <v/>
      </c>
      <c r="W79">
        <f>_xlfn.STDEV.P(U77:U79)/AVERAGE(U77:U79)</f>
        <v/>
      </c>
      <c r="X79">
        <f>AVERAGE(U77:U79)</f>
        <v/>
      </c>
      <c r="Y79">
        <f>Y78+10</f>
        <v/>
      </c>
      <c r="Z79">
        <f>AA78</f>
        <v/>
      </c>
      <c r="AG79">
        <f>IF(AA79="", "", (Z79-AA79)*1000/(Y79-Y78))</f>
        <v/>
      </c>
      <c r="AH79">
        <f>AG79/AD$2</f>
        <v/>
      </c>
      <c r="AI79">
        <f>_xlfn.STDEV.P(AG77:AG79)/AVERAGE(AG77:AG79)</f>
        <v/>
      </c>
      <c r="AJ79">
        <f>AVERAGE(AG77:AG79)</f>
        <v/>
      </c>
      <c r="AK79">
        <f>AK78+10</f>
        <v/>
      </c>
      <c r="AL79">
        <f>AM78</f>
        <v/>
      </c>
      <c r="AS79">
        <f>IF(AM79="", "", (AL79-AM79)*1000/(AK79-AK78))</f>
        <v/>
      </c>
      <c r="AT79">
        <f>AS79/AP$2</f>
        <v/>
      </c>
      <c r="AU79">
        <f>_xlfn.STDEV.P(AS77:AS79)/AVERAGE(AS77:AS79)</f>
        <v/>
      </c>
      <c r="AV79">
        <f>AVERAGE(AS77:AS79)</f>
        <v/>
      </c>
      <c r="AW79">
        <f>AW78+10</f>
        <v/>
      </c>
      <c r="AX79">
        <f>AY78</f>
        <v/>
      </c>
      <c r="BE79">
        <f>IF(AY79="", "", (AX79-AY79)*1000/(AW79-AW78))</f>
        <v/>
      </c>
      <c r="BF79">
        <f>BE79/BB$2</f>
        <v/>
      </c>
      <c r="BG79">
        <f>_xlfn.STDEV.P(BE77:BE79)/AVERAGE(BE77:BE79)</f>
        <v/>
      </c>
      <c r="BH79">
        <f>AVERAGE(BE77:BE79)</f>
        <v/>
      </c>
    </row>
    <row r="80">
      <c r="A80">
        <f>A79+10</f>
        <v/>
      </c>
      <c r="B80">
        <f>C79</f>
        <v/>
      </c>
      <c r="I80">
        <f>IF(C80="", "", (B80-C80)*1000/(A80-A79))</f>
        <v/>
      </c>
      <c r="J80">
        <f>I80/F$2</f>
        <v/>
      </c>
      <c r="M80">
        <f>M79+10</f>
        <v/>
      </c>
      <c r="N80">
        <f>O79</f>
        <v/>
      </c>
      <c r="U80">
        <f>IF(O80="", "", (N80-O80)*1000/(M80-M79))</f>
        <v/>
      </c>
      <c r="V80">
        <f>U80/R$2</f>
        <v/>
      </c>
      <c r="Y80">
        <f>Y79+10</f>
        <v/>
      </c>
      <c r="Z80">
        <f>AA79</f>
        <v/>
      </c>
      <c r="AG80">
        <f>IF(AA80="", "", (Z80-AA80)*1000/(Y80-Y79))</f>
        <v/>
      </c>
      <c r="AH80">
        <f>AG80/AD$2</f>
        <v/>
      </c>
      <c r="AK80">
        <f>AK79+10</f>
        <v/>
      </c>
      <c r="AL80">
        <f>AM79</f>
        <v/>
      </c>
      <c r="AS80">
        <f>IF(AM80="", "", (AL80-AM80)*1000/(AK80-AK79))</f>
        <v/>
      </c>
      <c r="AT80">
        <f>AS80/AP$2</f>
        <v/>
      </c>
      <c r="AW80">
        <f>AW79+10</f>
        <v/>
      </c>
      <c r="AX80">
        <f>AY79</f>
        <v/>
      </c>
      <c r="BE80">
        <f>IF(AY80="", "", (AX80-AY80)*1000/(AW80-AW79))</f>
        <v/>
      </c>
      <c r="BF80">
        <f>BE80/BB$2</f>
        <v/>
      </c>
    </row>
    <row r="81">
      <c r="A81">
        <f>A80+10</f>
        <v/>
      </c>
      <c r="B81">
        <f>C80</f>
        <v/>
      </c>
      <c r="I81">
        <f>IF(C81="", "", (B81-C81)*1000/(A81-A80))</f>
        <v/>
      </c>
      <c r="J81">
        <f>I81/F$2</f>
        <v/>
      </c>
      <c r="M81">
        <f>M80+10</f>
        <v/>
      </c>
      <c r="N81">
        <f>O80</f>
        <v/>
      </c>
      <c r="U81">
        <f>IF(O81="", "", (N81-O81)*1000/(M81-M80))</f>
        <v/>
      </c>
      <c r="V81">
        <f>U81/R$2</f>
        <v/>
      </c>
      <c r="Y81">
        <f>Y80+10</f>
        <v/>
      </c>
      <c r="Z81">
        <f>AA80</f>
        <v/>
      </c>
      <c r="AG81">
        <f>IF(AA81="", "", (Z81-AA81)*1000/(Y81-Y80))</f>
        <v/>
      </c>
      <c r="AH81">
        <f>AG81/AD$2</f>
        <v/>
      </c>
      <c r="AK81">
        <f>AK80+10</f>
        <v/>
      </c>
      <c r="AL81">
        <f>AM80</f>
        <v/>
      </c>
      <c r="AS81">
        <f>IF(AM81="", "", (AL81-AM81)*1000/(AK81-AK80))</f>
        <v/>
      </c>
      <c r="AT81">
        <f>AS81/AP$2</f>
        <v/>
      </c>
      <c r="AW81">
        <f>AW80+10</f>
        <v/>
      </c>
      <c r="AX81">
        <f>AY80</f>
        <v/>
      </c>
      <c r="BE81">
        <f>IF(AY81="", "", (AX81-AY81)*1000/(AW81-AW80))</f>
        <v/>
      </c>
      <c r="BF81">
        <f>BE81/BB$2</f>
        <v/>
      </c>
    </row>
    <row r="82">
      <c r="A82">
        <f>A81+10</f>
        <v/>
      </c>
      <c r="B82">
        <f>C81</f>
        <v/>
      </c>
      <c r="I82">
        <f>IF(C82="", "", (B82-C82)*1000/(A82-A81))</f>
        <v/>
      </c>
      <c r="J82">
        <f>I82/F$2</f>
        <v/>
      </c>
      <c r="K82">
        <f>_xlfn.STDEV.P(I80:I82)/AVERAGE(I80:I82)</f>
        <v/>
      </c>
      <c r="L82">
        <f>AVERAGE(I80:I82)</f>
        <v/>
      </c>
      <c r="M82">
        <f>M81+10</f>
        <v/>
      </c>
      <c r="N82">
        <f>O81</f>
        <v/>
      </c>
      <c r="U82">
        <f>IF(O82="", "", (N82-O82)*1000/(M82-M81))</f>
        <v/>
      </c>
      <c r="V82">
        <f>U82/R$2</f>
        <v/>
      </c>
      <c r="W82">
        <f>_xlfn.STDEV.P(U80:U82)/AVERAGE(U80:U82)</f>
        <v/>
      </c>
      <c r="X82">
        <f>AVERAGE(U80:U82)</f>
        <v/>
      </c>
      <c r="Y82">
        <f>Y81+10</f>
        <v/>
      </c>
      <c r="Z82">
        <f>AA81</f>
        <v/>
      </c>
      <c r="AG82">
        <f>IF(AA82="", "", (Z82-AA82)*1000/(Y82-Y81))</f>
        <v/>
      </c>
      <c r="AH82">
        <f>AG82/AD$2</f>
        <v/>
      </c>
      <c r="AI82">
        <f>_xlfn.STDEV.P(AG80:AG82)/AVERAGE(AG80:AG82)</f>
        <v/>
      </c>
      <c r="AJ82">
        <f>AVERAGE(AG80:AG82)</f>
        <v/>
      </c>
      <c r="AK82">
        <f>AK81+10</f>
        <v/>
      </c>
      <c r="AL82">
        <f>AM81</f>
        <v/>
      </c>
      <c r="AS82">
        <f>IF(AM82="", "", (AL82-AM82)*1000/(AK82-AK81))</f>
        <v/>
      </c>
      <c r="AT82">
        <f>AS82/AP$2</f>
        <v/>
      </c>
      <c r="AU82">
        <f>_xlfn.STDEV.P(AS80:AS82)/AVERAGE(AS80:AS82)</f>
        <v/>
      </c>
      <c r="AV82">
        <f>AVERAGE(AS80:AS82)</f>
        <v/>
      </c>
      <c r="AW82">
        <f>AW81+10</f>
        <v/>
      </c>
      <c r="AX82">
        <f>AY81</f>
        <v/>
      </c>
      <c r="BE82">
        <f>IF(AY82="", "", (AX82-AY82)*1000/(AW82-AW81))</f>
        <v/>
      </c>
      <c r="BF82">
        <f>BE82/BB$2</f>
        <v/>
      </c>
      <c r="BG82">
        <f>_xlfn.STDEV.P(BE80:BE82)/AVERAGE(BE80:BE82)</f>
        <v/>
      </c>
      <c r="BH82">
        <f>AVERAGE(BE80:BE82)</f>
        <v/>
      </c>
    </row>
    <row r="83">
      <c r="A83">
        <f>A82+10</f>
        <v/>
      </c>
      <c r="B83">
        <f>C82</f>
        <v/>
      </c>
      <c r="I83">
        <f>IF(C83="", "", (B83-C83)*1000/(A83-A82))</f>
        <v/>
      </c>
      <c r="J83">
        <f>I83/F$2</f>
        <v/>
      </c>
      <c r="M83">
        <f>M82+10</f>
        <v/>
      </c>
      <c r="N83">
        <f>O82</f>
        <v/>
      </c>
      <c r="U83">
        <f>IF(O83="", "", (N83-O83)*1000/(M83-M82))</f>
        <v/>
      </c>
      <c r="V83">
        <f>U83/R$2</f>
        <v/>
      </c>
      <c r="Y83">
        <f>Y82+10</f>
        <v/>
      </c>
      <c r="Z83">
        <f>AA82</f>
        <v/>
      </c>
      <c r="AG83">
        <f>IF(AA83="", "", (Z83-AA83)*1000/(Y83-Y82))</f>
        <v/>
      </c>
      <c r="AH83">
        <f>AG83/AD$2</f>
        <v/>
      </c>
      <c r="AK83">
        <f>AK82+10</f>
        <v/>
      </c>
      <c r="AL83">
        <f>AM82</f>
        <v/>
      </c>
      <c r="AS83">
        <f>IF(AM83="", "", (AL83-AM83)*1000/(AK83-AK82))</f>
        <v/>
      </c>
      <c r="AT83">
        <f>AS83/AP$2</f>
        <v/>
      </c>
      <c r="AW83">
        <f>AW82+10</f>
        <v/>
      </c>
      <c r="AX83">
        <f>AY82</f>
        <v/>
      </c>
      <c r="BE83">
        <f>IF(AY83="", "", (AX83-AY83)*1000/(AW83-AW82))</f>
        <v/>
      </c>
      <c r="BF83">
        <f>BE83/BB$2</f>
        <v/>
      </c>
    </row>
    <row r="84">
      <c r="A84">
        <f>A83+10</f>
        <v/>
      </c>
      <c r="B84">
        <f>C83</f>
        <v/>
      </c>
      <c r="I84">
        <f>IF(C84="", "", (B84-C84)*1000/(A84-A83))</f>
        <v/>
      </c>
      <c r="J84">
        <f>I84/F$2</f>
        <v/>
      </c>
      <c r="M84">
        <f>M83+10</f>
        <v/>
      </c>
      <c r="N84">
        <f>O83</f>
        <v/>
      </c>
      <c r="U84">
        <f>IF(O84="", "", (N84-O84)*1000/(M84-M83))</f>
        <v/>
      </c>
      <c r="V84">
        <f>U84/R$2</f>
        <v/>
      </c>
      <c r="Y84">
        <f>Y83+10</f>
        <v/>
      </c>
      <c r="Z84">
        <f>AA83</f>
        <v/>
      </c>
      <c r="AG84">
        <f>IF(AA84="", "", (Z84-AA84)*1000/(Y84-Y83))</f>
        <v/>
      </c>
      <c r="AH84">
        <f>AG84/AD$2</f>
        <v/>
      </c>
      <c r="AK84">
        <f>AK83+10</f>
        <v/>
      </c>
      <c r="AL84">
        <f>AM83</f>
        <v/>
      </c>
      <c r="AS84">
        <f>IF(AM84="", "", (AL84-AM84)*1000/(AK84-AK83))</f>
        <v/>
      </c>
      <c r="AT84">
        <f>AS84/AP$2</f>
        <v/>
      </c>
      <c r="AW84">
        <f>AW83+10</f>
        <v/>
      </c>
      <c r="AX84">
        <f>AY83</f>
        <v/>
      </c>
      <c r="BE84">
        <f>IF(AY84="", "", (AX84-AY84)*1000/(AW84-AW83))</f>
        <v/>
      </c>
      <c r="BF84">
        <f>BE84/BB$2</f>
        <v/>
      </c>
    </row>
    <row r="85">
      <c r="A85">
        <f>A84+10</f>
        <v/>
      </c>
      <c r="B85">
        <f>C84</f>
        <v/>
      </c>
      <c r="I85">
        <f>IF(C85="", "", (B85-C85)*1000/(A85-A84))</f>
        <v/>
      </c>
      <c r="J85">
        <f>I85/F$2</f>
        <v/>
      </c>
      <c r="K85">
        <f>_xlfn.STDEV.P(I83:I85)/AVERAGE(I83:I85)</f>
        <v/>
      </c>
      <c r="L85">
        <f>AVERAGE(I83:I85)</f>
        <v/>
      </c>
      <c r="M85">
        <f>M84+10</f>
        <v/>
      </c>
      <c r="N85">
        <f>O84</f>
        <v/>
      </c>
      <c r="U85">
        <f>IF(O85="", "", (N85-O85)*1000/(M85-M84))</f>
        <v/>
      </c>
      <c r="V85">
        <f>U85/R$2</f>
        <v/>
      </c>
      <c r="W85">
        <f>_xlfn.STDEV.P(U83:U85)/AVERAGE(U83:U85)</f>
        <v/>
      </c>
      <c r="X85">
        <f>AVERAGE(U83:U85)</f>
        <v/>
      </c>
      <c r="Y85">
        <f>Y84+10</f>
        <v/>
      </c>
      <c r="Z85">
        <f>AA84</f>
        <v/>
      </c>
      <c r="AG85">
        <f>IF(AA85="", "", (Z85-AA85)*1000/(Y85-Y84))</f>
        <v/>
      </c>
      <c r="AH85">
        <f>AG85/AD$2</f>
        <v/>
      </c>
      <c r="AI85">
        <f>_xlfn.STDEV.P(AG83:AG85)/AVERAGE(AG83:AG85)</f>
        <v/>
      </c>
      <c r="AJ85">
        <f>AVERAGE(AG83:AG85)</f>
        <v/>
      </c>
      <c r="AK85">
        <f>AK84+10</f>
        <v/>
      </c>
      <c r="AL85">
        <f>AM84</f>
        <v/>
      </c>
      <c r="AS85">
        <f>IF(AM85="", "", (AL85-AM85)*1000/(AK85-AK84))</f>
        <v/>
      </c>
      <c r="AT85">
        <f>AS85/AP$2</f>
        <v/>
      </c>
      <c r="AU85">
        <f>_xlfn.STDEV.P(AS83:AS85)/AVERAGE(AS83:AS85)</f>
        <v/>
      </c>
      <c r="AV85">
        <f>AVERAGE(AS83:AS85)</f>
        <v/>
      </c>
      <c r="AW85">
        <f>AW84+10</f>
        <v/>
      </c>
      <c r="AX85">
        <f>AY84</f>
        <v/>
      </c>
      <c r="BE85">
        <f>IF(AY85="", "", (AX85-AY85)*1000/(AW85-AW84))</f>
        <v/>
      </c>
      <c r="BF85">
        <f>BE85/BB$2</f>
        <v/>
      </c>
      <c r="BG85">
        <f>_xlfn.STDEV.P(BE83:BE85)/AVERAGE(BE83:BE85)</f>
        <v/>
      </c>
      <c r="BH85">
        <f>AVERAGE(BE83:BE85)</f>
        <v/>
      </c>
    </row>
    <row r="86">
      <c r="A86">
        <f>A85+10</f>
        <v/>
      </c>
      <c r="B86">
        <f>C85</f>
        <v/>
      </c>
      <c r="I86">
        <f>IF(C86="", "", (B86-C86)*1000/(A86-A85))</f>
        <v/>
      </c>
      <c r="J86">
        <f>I86/F$2</f>
        <v/>
      </c>
      <c r="M86">
        <f>M85+10</f>
        <v/>
      </c>
      <c r="N86">
        <f>O85</f>
        <v/>
      </c>
      <c r="U86">
        <f>IF(O86="", "", (N86-O86)*1000/(M86-M85))</f>
        <v/>
      </c>
      <c r="V86">
        <f>U86/R$2</f>
        <v/>
      </c>
      <c r="Y86">
        <f>Y85+10</f>
        <v/>
      </c>
      <c r="Z86">
        <f>AA85</f>
        <v/>
      </c>
      <c r="AG86">
        <f>IF(AA86="", "", (Z86-AA86)*1000/(Y86-Y85))</f>
        <v/>
      </c>
      <c r="AH86">
        <f>AG86/AD$2</f>
        <v/>
      </c>
      <c r="AK86">
        <f>AK85+10</f>
        <v/>
      </c>
      <c r="AL86">
        <f>AM85</f>
        <v/>
      </c>
      <c r="AS86">
        <f>IF(AM86="", "", (AL86-AM86)*1000/(AK86-AK85))</f>
        <v/>
      </c>
      <c r="AT86">
        <f>AS86/AP$2</f>
        <v/>
      </c>
      <c r="AW86">
        <f>AW85+10</f>
        <v/>
      </c>
      <c r="AX86">
        <f>AY85</f>
        <v/>
      </c>
      <c r="BE86">
        <f>IF(AY86="", "", (AX86-AY86)*1000/(AW86-AW85))</f>
        <v/>
      </c>
      <c r="BF86">
        <f>BE86/BB$2</f>
        <v/>
      </c>
    </row>
    <row r="87">
      <c r="A87">
        <f>A86+10</f>
        <v/>
      </c>
      <c r="B87">
        <f>C86</f>
        <v/>
      </c>
      <c r="I87">
        <f>IF(C87="", "", (B87-C87)*1000/(A87-A86))</f>
        <v/>
      </c>
      <c r="J87">
        <f>I87/F$2</f>
        <v/>
      </c>
      <c r="M87">
        <f>M86+10</f>
        <v/>
      </c>
      <c r="N87">
        <f>O86</f>
        <v/>
      </c>
      <c r="U87">
        <f>IF(O87="", "", (N87-O87)*1000/(M87-M86))</f>
        <v/>
      </c>
      <c r="V87">
        <f>U87/R$2</f>
        <v/>
      </c>
      <c r="Y87">
        <f>Y86+10</f>
        <v/>
      </c>
      <c r="Z87">
        <f>AA86</f>
        <v/>
      </c>
      <c r="AG87">
        <f>IF(AA87="", "", (Z87-AA87)*1000/(Y87-Y86))</f>
        <v/>
      </c>
      <c r="AH87">
        <f>AG87/AD$2</f>
        <v/>
      </c>
      <c r="AK87">
        <f>AK86+10</f>
        <v/>
      </c>
      <c r="AL87">
        <f>AM86</f>
        <v/>
      </c>
      <c r="AS87">
        <f>IF(AM87="", "", (AL87-AM87)*1000/(AK87-AK86))</f>
        <v/>
      </c>
      <c r="AT87">
        <f>AS87/AP$2</f>
        <v/>
      </c>
      <c r="AW87">
        <f>AW86+10</f>
        <v/>
      </c>
      <c r="AX87">
        <f>AY86</f>
        <v/>
      </c>
      <c r="BE87">
        <f>IF(AY87="", "", (AX87-AY87)*1000/(AW87-AW86))</f>
        <v/>
      </c>
      <c r="BF87">
        <f>BE87/BB$2</f>
        <v/>
      </c>
    </row>
    <row r="88">
      <c r="A88">
        <f>A87+10</f>
        <v/>
      </c>
      <c r="B88">
        <f>C87</f>
        <v/>
      </c>
      <c r="I88">
        <f>IF(C88="", "", (B88-C88)*1000/(A88-A87))</f>
        <v/>
      </c>
      <c r="J88">
        <f>I88/F$2</f>
        <v/>
      </c>
      <c r="K88">
        <f>_xlfn.STDEV.P(I86:I88)/AVERAGE(I86:I88)</f>
        <v/>
      </c>
      <c r="L88">
        <f>AVERAGE(I86:I88)</f>
        <v/>
      </c>
      <c r="M88">
        <f>M87+10</f>
        <v/>
      </c>
      <c r="N88">
        <f>O87</f>
        <v/>
      </c>
      <c r="U88">
        <f>IF(O88="", "", (N88-O88)*1000/(M88-M87))</f>
        <v/>
      </c>
      <c r="V88">
        <f>U88/R$2</f>
        <v/>
      </c>
      <c r="W88">
        <f>_xlfn.STDEV.P(U86:U88)/AVERAGE(U86:U88)</f>
        <v/>
      </c>
      <c r="X88">
        <f>AVERAGE(U86:U88)</f>
        <v/>
      </c>
      <c r="Y88">
        <f>Y87+10</f>
        <v/>
      </c>
      <c r="Z88">
        <f>AA87</f>
        <v/>
      </c>
      <c r="AG88">
        <f>IF(AA88="", "", (Z88-AA88)*1000/(Y88-Y87))</f>
        <v/>
      </c>
      <c r="AH88">
        <f>AG88/AD$2</f>
        <v/>
      </c>
      <c r="AI88">
        <f>_xlfn.STDEV.P(AG86:AG88)/AVERAGE(AG86:AG88)</f>
        <v/>
      </c>
      <c r="AJ88">
        <f>AVERAGE(AG86:AG88)</f>
        <v/>
      </c>
      <c r="AK88">
        <f>AK87+10</f>
        <v/>
      </c>
      <c r="AL88">
        <f>AM87</f>
        <v/>
      </c>
      <c r="AS88">
        <f>IF(AM88="", "", (AL88-AM88)*1000/(AK88-AK87))</f>
        <v/>
      </c>
      <c r="AT88">
        <f>AS88/AP$2</f>
        <v/>
      </c>
      <c r="AU88">
        <f>_xlfn.STDEV.P(AS86:AS88)/AVERAGE(AS86:AS88)</f>
        <v/>
      </c>
      <c r="AV88">
        <f>AVERAGE(AS86:AS88)</f>
        <v/>
      </c>
      <c r="AW88">
        <f>AW87+10</f>
        <v/>
      </c>
      <c r="AX88">
        <f>AY87</f>
        <v/>
      </c>
      <c r="BE88">
        <f>IF(AY88="", "", (AX88-AY88)*1000/(AW88-AW87))</f>
        <v/>
      </c>
      <c r="BF88">
        <f>BE88/BB$2</f>
        <v/>
      </c>
      <c r="BG88">
        <f>_xlfn.STDEV.P(BE86:BE88)/AVERAGE(BE86:BE88)</f>
        <v/>
      </c>
      <c r="BH88">
        <f>AVERAGE(BE86:BE88)</f>
        <v/>
      </c>
    </row>
    <row r="89">
      <c r="A89">
        <f>A88+10</f>
        <v/>
      </c>
      <c r="B89">
        <f>C88</f>
        <v/>
      </c>
      <c r="I89">
        <f>IF(C89="", "", (B89-C89)*1000/(A89-A88))</f>
        <v/>
      </c>
      <c r="J89">
        <f>I89/F$2</f>
        <v/>
      </c>
      <c r="M89">
        <f>M88+10</f>
        <v/>
      </c>
      <c r="N89">
        <f>O88</f>
        <v/>
      </c>
      <c r="U89">
        <f>IF(O89="", "", (N89-O89)*1000/(M89-M88))</f>
        <v/>
      </c>
      <c r="V89">
        <f>U89/R$2</f>
        <v/>
      </c>
      <c r="Y89">
        <f>Y88+10</f>
        <v/>
      </c>
      <c r="Z89">
        <f>AA88</f>
        <v/>
      </c>
      <c r="AG89">
        <f>IF(AA89="", "", (Z89-AA89)*1000/(Y89-Y88))</f>
        <v/>
      </c>
      <c r="AH89">
        <f>AG89/AD$2</f>
        <v/>
      </c>
      <c r="AK89">
        <f>AK88+10</f>
        <v/>
      </c>
      <c r="AL89">
        <f>AM88</f>
        <v/>
      </c>
      <c r="AS89">
        <f>IF(AM89="", "", (AL89-AM89)*1000/(AK89-AK88))</f>
        <v/>
      </c>
      <c r="AT89">
        <f>AS89/AP$2</f>
        <v/>
      </c>
      <c r="AW89">
        <f>AW88+10</f>
        <v/>
      </c>
      <c r="AX89">
        <f>AY88</f>
        <v/>
      </c>
      <c r="BE89">
        <f>IF(AY89="", "", (AX89-AY89)*1000/(AW89-AW88))</f>
        <v/>
      </c>
      <c r="BF89">
        <f>BE89/BB$2</f>
        <v/>
      </c>
    </row>
    <row r="90">
      <c r="A90">
        <f>A89+10</f>
        <v/>
      </c>
      <c r="B90">
        <f>C89</f>
        <v/>
      </c>
      <c r="I90">
        <f>IF(C90="", "", (B90-C90)*1000/(A90-A89))</f>
        <v/>
      </c>
      <c r="J90">
        <f>I90/F$2</f>
        <v/>
      </c>
      <c r="M90">
        <f>M89+10</f>
        <v/>
      </c>
      <c r="N90">
        <f>O89</f>
        <v/>
      </c>
      <c r="U90">
        <f>IF(O90="", "", (N90-O90)*1000/(M90-M89))</f>
        <v/>
      </c>
      <c r="V90">
        <f>U90/R$2</f>
        <v/>
      </c>
      <c r="Y90">
        <f>Y89+10</f>
        <v/>
      </c>
      <c r="Z90">
        <f>AA89</f>
        <v/>
      </c>
      <c r="AG90">
        <f>IF(AA90="", "", (Z90-AA90)*1000/(Y90-Y89))</f>
        <v/>
      </c>
      <c r="AH90">
        <f>AG90/AD$2</f>
        <v/>
      </c>
      <c r="AK90">
        <f>AK89+10</f>
        <v/>
      </c>
      <c r="AL90">
        <f>AM89</f>
        <v/>
      </c>
      <c r="AS90">
        <f>IF(AM90="", "", (AL90-AM90)*1000/(AK90-AK89))</f>
        <v/>
      </c>
      <c r="AT90">
        <f>AS90/AP$2</f>
        <v/>
      </c>
      <c r="AW90">
        <f>AW89+10</f>
        <v/>
      </c>
      <c r="AX90">
        <f>AY89</f>
        <v/>
      </c>
      <c r="BE90">
        <f>IF(AY90="", "", (AX90-AY90)*1000/(AW90-AW89))</f>
        <v/>
      </c>
      <c r="BF90">
        <f>BE90/BB$2</f>
        <v/>
      </c>
    </row>
    <row r="91">
      <c r="A91">
        <f>A90+10</f>
        <v/>
      </c>
      <c r="B91">
        <f>C90</f>
        <v/>
      </c>
      <c r="I91">
        <f>IF(C91="", "", (B91-C91)*1000/(A91-A90))</f>
        <v/>
      </c>
      <c r="J91">
        <f>I91/F$2</f>
        <v/>
      </c>
      <c r="K91">
        <f>_xlfn.STDEV.P(I89:I91)/AVERAGE(I89:I91)</f>
        <v/>
      </c>
      <c r="L91">
        <f>AVERAGE(I89:I91)</f>
        <v/>
      </c>
      <c r="M91">
        <f>M90+10</f>
        <v/>
      </c>
      <c r="N91">
        <f>O90</f>
        <v/>
      </c>
      <c r="U91">
        <f>IF(O91="", "", (N91-O91)*1000/(M91-M90))</f>
        <v/>
      </c>
      <c r="V91">
        <f>U91/R$2</f>
        <v/>
      </c>
      <c r="W91">
        <f>_xlfn.STDEV.P(U89:U91)/AVERAGE(U89:U91)</f>
        <v/>
      </c>
      <c r="X91">
        <f>AVERAGE(U89:U91)</f>
        <v/>
      </c>
      <c r="Y91">
        <f>Y90+10</f>
        <v/>
      </c>
      <c r="Z91">
        <f>AA90</f>
        <v/>
      </c>
      <c r="AG91">
        <f>IF(AA91="", "", (Z91-AA91)*1000/(Y91-Y90))</f>
        <v/>
      </c>
      <c r="AH91">
        <f>AG91/AD$2</f>
        <v/>
      </c>
      <c r="AI91">
        <f>_xlfn.STDEV.P(AG89:AG91)/AVERAGE(AG89:AG91)</f>
        <v/>
      </c>
      <c r="AJ91">
        <f>AVERAGE(AG89:AG91)</f>
        <v/>
      </c>
      <c r="AK91">
        <f>AK90+10</f>
        <v/>
      </c>
      <c r="AL91">
        <f>AM90</f>
        <v/>
      </c>
      <c r="AS91">
        <f>IF(AM91="", "", (AL91-AM91)*1000/(AK91-AK90))</f>
        <v/>
      </c>
      <c r="AT91">
        <f>AS91/AP$2</f>
        <v/>
      </c>
      <c r="AU91">
        <f>_xlfn.STDEV.P(AS89:AS91)/AVERAGE(AS89:AS91)</f>
        <v/>
      </c>
      <c r="AV91">
        <f>AVERAGE(AS89:AS91)</f>
        <v/>
      </c>
      <c r="AW91">
        <f>AW90+10</f>
        <v/>
      </c>
      <c r="AX91">
        <f>AY90</f>
        <v/>
      </c>
      <c r="BE91">
        <f>IF(AY91="", "", (AX91-AY91)*1000/(AW91-AW90))</f>
        <v/>
      </c>
      <c r="BF91">
        <f>BE91/BB$2</f>
        <v/>
      </c>
      <c r="BG91">
        <f>_xlfn.STDEV.P(BE89:BE91)/AVERAGE(BE89:BE91)</f>
        <v/>
      </c>
      <c r="BH91">
        <f>AVERAGE(BE89:BE91)</f>
        <v/>
      </c>
    </row>
    <row r="92">
      <c r="A92">
        <f>A91+10</f>
        <v/>
      </c>
      <c r="B92">
        <f>C91</f>
        <v/>
      </c>
      <c r="I92">
        <f>IF(C92="", "", (B92-C92)*1000/(A92-A91))</f>
        <v/>
      </c>
      <c r="J92">
        <f>I92/F$2</f>
        <v/>
      </c>
      <c r="M92">
        <f>M91+10</f>
        <v/>
      </c>
      <c r="N92">
        <f>O91</f>
        <v/>
      </c>
      <c r="U92">
        <f>IF(O92="", "", (N92-O92)*1000/(M92-M91))</f>
        <v/>
      </c>
      <c r="V92">
        <f>U92/R$2</f>
        <v/>
      </c>
      <c r="Y92">
        <f>Y91+10</f>
        <v/>
      </c>
      <c r="Z92">
        <f>AA91</f>
        <v/>
      </c>
      <c r="AG92">
        <f>IF(AA92="", "", (Z92-AA92)*1000/(Y92-Y91))</f>
        <v/>
      </c>
      <c r="AH92">
        <f>AG92/AD$2</f>
        <v/>
      </c>
      <c r="AK92">
        <f>AK91+10</f>
        <v/>
      </c>
      <c r="AL92">
        <f>AM91</f>
        <v/>
      </c>
      <c r="AS92">
        <f>IF(AM92="", "", (AL92-AM92)*1000/(AK92-AK91))</f>
        <v/>
      </c>
      <c r="AT92">
        <f>AS92/AP$2</f>
        <v/>
      </c>
      <c r="AW92">
        <f>AW91+10</f>
        <v/>
      </c>
      <c r="AX92">
        <f>AY91</f>
        <v/>
      </c>
      <c r="BE92">
        <f>IF(AY92="", "", (AX92-AY92)*1000/(AW92-AW91))</f>
        <v/>
      </c>
      <c r="BF92">
        <f>BE92/BB$2</f>
        <v/>
      </c>
    </row>
    <row r="93">
      <c r="A93">
        <f>A92+10</f>
        <v/>
      </c>
      <c r="B93">
        <f>C92</f>
        <v/>
      </c>
      <c r="I93">
        <f>IF(C93="", "", (B93-C93)*1000/(A93-A92))</f>
        <v/>
      </c>
      <c r="J93">
        <f>I93/F$2</f>
        <v/>
      </c>
      <c r="M93">
        <f>M92+10</f>
        <v/>
      </c>
      <c r="N93">
        <f>O92</f>
        <v/>
      </c>
      <c r="U93">
        <f>IF(O93="", "", (N93-O93)*1000/(M93-M92))</f>
        <v/>
      </c>
      <c r="V93">
        <f>U93/R$2</f>
        <v/>
      </c>
      <c r="Y93">
        <f>Y92+10</f>
        <v/>
      </c>
      <c r="Z93">
        <f>AA92</f>
        <v/>
      </c>
      <c r="AG93">
        <f>IF(AA93="", "", (Z93-AA93)*1000/(Y93-Y92))</f>
        <v/>
      </c>
      <c r="AH93">
        <f>AG93/AD$2</f>
        <v/>
      </c>
      <c r="AK93">
        <f>AK92+10</f>
        <v/>
      </c>
      <c r="AL93">
        <f>AM92</f>
        <v/>
      </c>
      <c r="AS93">
        <f>IF(AM93="", "", (AL93-AM93)*1000/(AK93-AK92))</f>
        <v/>
      </c>
      <c r="AT93">
        <f>AS93/AP$2</f>
        <v/>
      </c>
      <c r="AW93">
        <f>AW92+10</f>
        <v/>
      </c>
      <c r="AX93">
        <f>AY92</f>
        <v/>
      </c>
      <c r="BE93">
        <f>IF(AY93="", "", (AX93-AY93)*1000/(AW93-AW92))</f>
        <v/>
      </c>
      <c r="BF93">
        <f>BE93/BB$2</f>
        <v/>
      </c>
    </row>
    <row r="94">
      <c r="A94">
        <f>A93+10</f>
        <v/>
      </c>
      <c r="B94">
        <f>C93</f>
        <v/>
      </c>
      <c r="I94">
        <f>IF(C94="", "", (B94-C94)*1000/(A94-A93))</f>
        <v/>
      </c>
      <c r="J94">
        <f>I94/F$2</f>
        <v/>
      </c>
      <c r="K94">
        <f>_xlfn.STDEV.P(I92:I94)/AVERAGE(I92:I94)</f>
        <v/>
      </c>
      <c r="L94">
        <f>AVERAGE(I92:I94)</f>
        <v/>
      </c>
      <c r="M94">
        <f>M93+10</f>
        <v/>
      </c>
      <c r="N94">
        <f>O93</f>
        <v/>
      </c>
      <c r="U94">
        <f>IF(O94="", "", (N94-O94)*1000/(M94-M93))</f>
        <v/>
      </c>
      <c r="V94">
        <f>U94/R$2</f>
        <v/>
      </c>
      <c r="W94">
        <f>_xlfn.STDEV.P(U92:U94)/AVERAGE(U92:U94)</f>
        <v/>
      </c>
      <c r="X94">
        <f>AVERAGE(U92:U94)</f>
        <v/>
      </c>
      <c r="Y94">
        <f>Y93+10</f>
        <v/>
      </c>
      <c r="Z94">
        <f>AA93</f>
        <v/>
      </c>
      <c r="AG94">
        <f>IF(AA94="", "", (Z94-AA94)*1000/(Y94-Y93))</f>
        <v/>
      </c>
      <c r="AH94">
        <f>AG94/AD$2</f>
        <v/>
      </c>
      <c r="AI94">
        <f>_xlfn.STDEV.P(AG92:AG94)/AVERAGE(AG92:AG94)</f>
        <v/>
      </c>
      <c r="AJ94">
        <f>AVERAGE(AG92:AG94)</f>
        <v/>
      </c>
      <c r="AK94">
        <f>AK93+10</f>
        <v/>
      </c>
      <c r="AL94">
        <f>AM93</f>
        <v/>
      </c>
      <c r="AS94">
        <f>IF(AM94="", "", (AL94-AM94)*1000/(AK94-AK93))</f>
        <v/>
      </c>
      <c r="AT94">
        <f>AS94/AP$2</f>
        <v/>
      </c>
      <c r="AU94">
        <f>_xlfn.STDEV.P(AS92:AS94)/AVERAGE(AS92:AS94)</f>
        <v/>
      </c>
      <c r="AV94">
        <f>AVERAGE(AS92:AS94)</f>
        <v/>
      </c>
      <c r="AW94">
        <f>AW93+10</f>
        <v/>
      </c>
      <c r="AX94">
        <f>AY93</f>
        <v/>
      </c>
      <c r="BE94">
        <f>IF(AY94="", "", (AX94-AY94)*1000/(AW94-AW93))</f>
        <v/>
      </c>
      <c r="BF94">
        <f>BE94/BB$2</f>
        <v/>
      </c>
      <c r="BG94">
        <f>_xlfn.STDEV.P(BE92:BE94)/AVERAGE(BE92:BE94)</f>
        <v/>
      </c>
      <c r="BH94">
        <f>AVERAGE(BE92:BE94)</f>
        <v/>
      </c>
    </row>
    <row r="95">
      <c r="A95">
        <f>A94+10</f>
        <v/>
      </c>
      <c r="B95">
        <f>C94</f>
        <v/>
      </c>
      <c r="I95">
        <f>IF(C95="", "", (B95-C95)*1000/(A95-A94))</f>
        <v/>
      </c>
      <c r="J95">
        <f>I95/F$2</f>
        <v/>
      </c>
      <c r="M95">
        <f>M94+10</f>
        <v/>
      </c>
      <c r="N95">
        <f>O94</f>
        <v/>
      </c>
      <c r="U95">
        <f>IF(O95="", "", (N95-O95)*1000/(M95-M94))</f>
        <v/>
      </c>
      <c r="V95">
        <f>U95/R$2</f>
        <v/>
      </c>
      <c r="Y95">
        <f>Y94+10</f>
        <v/>
      </c>
      <c r="Z95">
        <f>AA94</f>
        <v/>
      </c>
      <c r="AG95">
        <f>IF(AA95="", "", (Z95-AA95)*1000/(Y95-Y94))</f>
        <v/>
      </c>
      <c r="AH95">
        <f>AG95/AD$2</f>
        <v/>
      </c>
      <c r="AK95">
        <f>AK94+10</f>
        <v/>
      </c>
      <c r="AL95">
        <f>AM94</f>
        <v/>
      </c>
      <c r="AS95">
        <f>IF(AM95="", "", (AL95-AM95)*1000/(AK95-AK94))</f>
        <v/>
      </c>
      <c r="AT95">
        <f>AS95/AP$2</f>
        <v/>
      </c>
      <c r="AW95">
        <f>AW94+10</f>
        <v/>
      </c>
      <c r="AX95">
        <f>AY94</f>
        <v/>
      </c>
      <c r="BE95">
        <f>IF(AY95="", "", (AX95-AY95)*1000/(AW95-AW94))</f>
        <v/>
      </c>
      <c r="BF95">
        <f>BE95/BB$2</f>
        <v/>
      </c>
    </row>
    <row r="96">
      <c r="A96">
        <f>A95+10</f>
        <v/>
      </c>
      <c r="B96">
        <f>C95</f>
        <v/>
      </c>
      <c r="I96">
        <f>IF(C96="", "", (B96-C96)*1000/(A96-A95))</f>
        <v/>
      </c>
      <c r="J96">
        <f>I96/F$2</f>
        <v/>
      </c>
      <c r="M96">
        <f>M95+10</f>
        <v/>
      </c>
      <c r="N96">
        <f>O95</f>
        <v/>
      </c>
      <c r="U96">
        <f>IF(O96="", "", (N96-O96)*1000/(M96-M95))</f>
        <v/>
      </c>
      <c r="V96">
        <f>U96/R$2</f>
        <v/>
      </c>
      <c r="Y96">
        <f>Y95+10</f>
        <v/>
      </c>
      <c r="Z96">
        <f>AA95</f>
        <v/>
      </c>
      <c r="AG96">
        <f>IF(AA96="", "", (Z96-AA96)*1000/(Y96-Y95))</f>
        <v/>
      </c>
      <c r="AH96">
        <f>AG96/AD$2</f>
        <v/>
      </c>
      <c r="AK96">
        <f>AK95+10</f>
        <v/>
      </c>
      <c r="AL96">
        <f>AM95</f>
        <v/>
      </c>
      <c r="AS96">
        <f>IF(AM96="", "", (AL96-AM96)*1000/(AK96-AK95))</f>
        <v/>
      </c>
      <c r="AT96">
        <f>AS96/AP$2</f>
        <v/>
      </c>
      <c r="AW96">
        <f>AW95+10</f>
        <v/>
      </c>
      <c r="AX96">
        <f>AY95</f>
        <v/>
      </c>
      <c r="BE96">
        <f>IF(AY96="", "", (AX96-AY96)*1000/(AW96-AW95))</f>
        <v/>
      </c>
      <c r="BF96">
        <f>BE96/BB$2</f>
        <v/>
      </c>
    </row>
    <row r="97">
      <c r="A97">
        <f>A96+10</f>
        <v/>
      </c>
      <c r="B97">
        <f>C96</f>
        <v/>
      </c>
      <c r="I97">
        <f>IF(C97="", "", (B97-C97)*1000/(A97-A96))</f>
        <v/>
      </c>
      <c r="J97">
        <f>I97/F$2</f>
        <v/>
      </c>
      <c r="K97">
        <f>_xlfn.STDEV.P(I95:I97)/AVERAGE(I95:I97)</f>
        <v/>
      </c>
      <c r="L97">
        <f>AVERAGE(I95:I97)</f>
        <v/>
      </c>
      <c r="M97">
        <f>M96+10</f>
        <v/>
      </c>
      <c r="N97">
        <f>O96</f>
        <v/>
      </c>
      <c r="U97">
        <f>IF(O97="", "", (N97-O97)*1000/(M97-M96))</f>
        <v/>
      </c>
      <c r="V97">
        <f>U97/R$2</f>
        <v/>
      </c>
      <c r="W97">
        <f>_xlfn.STDEV.P(U95:U97)/AVERAGE(U95:U97)</f>
        <v/>
      </c>
      <c r="X97">
        <f>AVERAGE(U95:U97)</f>
        <v/>
      </c>
      <c r="Y97">
        <f>Y96+10</f>
        <v/>
      </c>
      <c r="Z97">
        <f>AA96</f>
        <v/>
      </c>
      <c r="AG97">
        <f>IF(AA97="", "", (Z97-AA97)*1000/(Y97-Y96))</f>
        <v/>
      </c>
      <c r="AH97">
        <f>AG97/AD$2</f>
        <v/>
      </c>
      <c r="AI97">
        <f>_xlfn.STDEV.P(AG95:AG97)/AVERAGE(AG95:AG97)</f>
        <v/>
      </c>
      <c r="AJ97">
        <f>AVERAGE(AG95:AG97)</f>
        <v/>
      </c>
      <c r="AK97">
        <f>AK96+10</f>
        <v/>
      </c>
      <c r="AL97">
        <f>AM96</f>
        <v/>
      </c>
      <c r="AS97">
        <f>IF(AM97="", "", (AL97-AM97)*1000/(AK97-AK96))</f>
        <v/>
      </c>
      <c r="AT97">
        <f>AS97/AP$2</f>
        <v/>
      </c>
      <c r="AU97">
        <f>_xlfn.STDEV.P(AS95:AS97)/AVERAGE(AS95:AS97)</f>
        <v/>
      </c>
      <c r="AV97">
        <f>AVERAGE(AS95:AS97)</f>
        <v/>
      </c>
      <c r="AW97">
        <f>AW96+10</f>
        <v/>
      </c>
      <c r="AX97">
        <f>AY96</f>
        <v/>
      </c>
      <c r="BE97">
        <f>IF(AY97="", "", (AX97-AY97)*1000/(AW97-AW96))</f>
        <v/>
      </c>
      <c r="BF97">
        <f>BE97/BB$2</f>
        <v/>
      </c>
      <c r="BG97">
        <f>_xlfn.STDEV.P(BE95:BE97)/AVERAGE(BE95:BE97)</f>
        <v/>
      </c>
      <c r="BH97">
        <f>AVERAGE(BE95:BE97)</f>
        <v/>
      </c>
    </row>
    <row r="98">
      <c r="A98">
        <f>A97+10</f>
        <v/>
      </c>
      <c r="B98">
        <f>C97</f>
        <v/>
      </c>
      <c r="I98">
        <f>IF(C98="", "", (B98-C98)*1000/(A98-A97))</f>
        <v/>
      </c>
      <c r="J98">
        <f>I98/F$2</f>
        <v/>
      </c>
      <c r="M98">
        <f>M97+10</f>
        <v/>
      </c>
      <c r="N98">
        <f>O97</f>
        <v/>
      </c>
      <c r="U98">
        <f>IF(O98="", "", (N98-O98)*1000/(M98-M97))</f>
        <v/>
      </c>
      <c r="V98">
        <f>U98/R$2</f>
        <v/>
      </c>
      <c r="Y98">
        <f>Y97+10</f>
        <v/>
      </c>
      <c r="Z98">
        <f>AA97</f>
        <v/>
      </c>
      <c r="AG98">
        <f>IF(AA98="", "", (Z98-AA98)*1000/(Y98-Y97))</f>
        <v/>
      </c>
      <c r="AH98">
        <f>AG98/AD$2</f>
        <v/>
      </c>
      <c r="AK98">
        <f>AK97+10</f>
        <v/>
      </c>
      <c r="AL98">
        <f>AM97</f>
        <v/>
      </c>
      <c r="AS98">
        <f>IF(AM98="", "", (AL98-AM98)*1000/(AK98-AK97))</f>
        <v/>
      </c>
      <c r="AT98">
        <f>AS98/AP$2</f>
        <v/>
      </c>
      <c r="AW98">
        <f>AW97+10</f>
        <v/>
      </c>
      <c r="AX98">
        <f>AY97</f>
        <v/>
      </c>
      <c r="BE98">
        <f>IF(AY98="", "", (AX98-AY98)*1000/(AW98-AW97))</f>
        <v/>
      </c>
      <c r="BF98">
        <f>BE98/BB$2</f>
        <v/>
      </c>
    </row>
    <row r="99">
      <c r="A99">
        <f>A98+10</f>
        <v/>
      </c>
      <c r="B99">
        <f>C98</f>
        <v/>
      </c>
      <c r="I99">
        <f>IF(C99="", "", (B99-C99)*1000/(A99-A98))</f>
        <v/>
      </c>
      <c r="J99">
        <f>I99/F$2</f>
        <v/>
      </c>
      <c r="M99">
        <f>M98+10</f>
        <v/>
      </c>
      <c r="N99">
        <f>O98</f>
        <v/>
      </c>
      <c r="U99">
        <f>IF(O99="", "", (N99-O99)*1000/(M99-M98))</f>
        <v/>
      </c>
      <c r="V99">
        <f>U99/R$2</f>
        <v/>
      </c>
      <c r="Y99">
        <f>Y98+10</f>
        <v/>
      </c>
      <c r="Z99">
        <f>AA98</f>
        <v/>
      </c>
      <c r="AG99">
        <f>IF(AA99="", "", (Z99-AA99)*1000/(Y99-Y98))</f>
        <v/>
      </c>
      <c r="AH99">
        <f>AG99/AD$2</f>
        <v/>
      </c>
      <c r="AK99">
        <f>AK98+10</f>
        <v/>
      </c>
      <c r="AL99">
        <f>AM98</f>
        <v/>
      </c>
      <c r="AS99">
        <f>IF(AM99="", "", (AL99-AM99)*1000/(AK99-AK98))</f>
        <v/>
      </c>
      <c r="AT99">
        <f>AS99/AP$2</f>
        <v/>
      </c>
      <c r="AW99">
        <f>AW98+10</f>
        <v/>
      </c>
      <c r="AX99">
        <f>AY98</f>
        <v/>
      </c>
      <c r="BE99">
        <f>IF(AY99="", "", (AX99-AY99)*1000/(AW99-AW98))</f>
        <v/>
      </c>
      <c r="BF99">
        <f>BE99/BB$2</f>
        <v/>
      </c>
    </row>
    <row r="100">
      <c r="A100">
        <f>A99+10</f>
        <v/>
      </c>
      <c r="B100">
        <f>C99</f>
        <v/>
      </c>
      <c r="I100">
        <f>IF(C100="", "", (B100-C100)*1000/(A100-A99))</f>
        <v/>
      </c>
      <c r="J100">
        <f>I100/F$2</f>
        <v/>
      </c>
      <c r="K100">
        <f>_xlfn.STDEV.P(I98:I100)/AVERAGE(I98:I100)</f>
        <v/>
      </c>
      <c r="L100">
        <f>AVERAGE(I98:I100)</f>
        <v/>
      </c>
      <c r="M100">
        <f>M99+10</f>
        <v/>
      </c>
      <c r="N100">
        <f>O99</f>
        <v/>
      </c>
      <c r="U100">
        <f>IF(O100="", "", (N100-O100)*1000/(M100-M99))</f>
        <v/>
      </c>
      <c r="V100">
        <f>U100/R$2</f>
        <v/>
      </c>
      <c r="W100">
        <f>_xlfn.STDEV.P(U98:U100)/AVERAGE(U98:U100)</f>
        <v/>
      </c>
      <c r="X100">
        <f>AVERAGE(U98:U100)</f>
        <v/>
      </c>
      <c r="Y100">
        <f>Y99+10</f>
        <v/>
      </c>
      <c r="Z100">
        <f>AA99</f>
        <v/>
      </c>
      <c r="AG100">
        <f>IF(AA100="", "", (Z100-AA100)*1000/(Y100-Y99))</f>
        <v/>
      </c>
      <c r="AH100">
        <f>AG100/AD$2</f>
        <v/>
      </c>
      <c r="AI100">
        <f>_xlfn.STDEV.P(AG98:AG100)/AVERAGE(AG98:AG100)</f>
        <v/>
      </c>
      <c r="AJ100">
        <f>AVERAGE(AG98:AG100)</f>
        <v/>
      </c>
      <c r="AK100">
        <f>AK99+10</f>
        <v/>
      </c>
      <c r="AL100">
        <f>AM99</f>
        <v/>
      </c>
      <c r="AS100">
        <f>IF(AM100="", "", (AL100-AM100)*1000/(AK100-AK99))</f>
        <v/>
      </c>
      <c r="AT100">
        <f>AS100/AP$2</f>
        <v/>
      </c>
      <c r="AU100">
        <f>_xlfn.STDEV.P(AS98:AS100)/AVERAGE(AS98:AS100)</f>
        <v/>
      </c>
      <c r="AV100">
        <f>AVERAGE(AS98:AS100)</f>
        <v/>
      </c>
      <c r="AW100">
        <f>AW99+10</f>
        <v/>
      </c>
      <c r="AX100">
        <f>AY99</f>
        <v/>
      </c>
      <c r="BE100">
        <f>IF(AY100="", "", (AX100-AY100)*1000/(AW100-AW99))</f>
        <v/>
      </c>
      <c r="BF100">
        <f>BE100/BB$2</f>
        <v/>
      </c>
      <c r="BG100">
        <f>_xlfn.STDEV.P(BE98:BE100)/AVERAGE(BE98:BE100)</f>
        <v/>
      </c>
      <c r="BH100">
        <f>AVERAGE(BE98:BE100)</f>
        <v/>
      </c>
    </row>
    <row r="101">
      <c r="A101">
        <f>A100+10</f>
        <v/>
      </c>
      <c r="B101">
        <f>C100</f>
        <v/>
      </c>
      <c r="I101">
        <f>IF(C101="", "", (B101-C101)*1000/(A101-A100))</f>
        <v/>
      </c>
      <c r="J101">
        <f>I101/F$2</f>
        <v/>
      </c>
      <c r="M101">
        <f>M100+10</f>
        <v/>
      </c>
      <c r="N101">
        <f>O100</f>
        <v/>
      </c>
      <c r="U101">
        <f>IF(O101="", "", (N101-O101)*1000/(M101-M100))</f>
        <v/>
      </c>
      <c r="V101">
        <f>U101/R$2</f>
        <v/>
      </c>
      <c r="Y101">
        <f>Y100+10</f>
        <v/>
      </c>
      <c r="Z101">
        <f>AA100</f>
        <v/>
      </c>
      <c r="AG101">
        <f>IF(AA101="", "", (Z101-AA101)*1000/(Y101-Y100))</f>
        <v/>
      </c>
      <c r="AH101">
        <f>AG101/AD$2</f>
        <v/>
      </c>
      <c r="AK101">
        <f>AK100+10</f>
        <v/>
      </c>
      <c r="AL101">
        <f>AM100</f>
        <v/>
      </c>
      <c r="AS101">
        <f>IF(AM101="", "", (AL101-AM101)*1000/(AK101-AK100))</f>
        <v/>
      </c>
      <c r="AT101">
        <f>AS101/AP$2</f>
        <v/>
      </c>
      <c r="AW101">
        <f>AW100+10</f>
        <v/>
      </c>
      <c r="AX101">
        <f>AY100</f>
        <v/>
      </c>
      <c r="BE101">
        <f>IF(AY101="", "", (AX101-AY101)*1000/(AW101-AW100))</f>
        <v/>
      </c>
      <c r="BF101">
        <f>BE101/BB$2</f>
        <v/>
      </c>
    </row>
    <row r="102">
      <c r="A102">
        <f>A101+10</f>
        <v/>
      </c>
      <c r="B102">
        <f>C101</f>
        <v/>
      </c>
      <c r="I102">
        <f>IF(C102="", "", (B102-C102)*1000/(A102-A101))</f>
        <v/>
      </c>
      <c r="J102">
        <f>I102/F$2</f>
        <v/>
      </c>
      <c r="M102">
        <f>M101+10</f>
        <v/>
      </c>
      <c r="N102">
        <f>O101</f>
        <v/>
      </c>
      <c r="U102">
        <f>IF(O102="", "", (N102-O102)*1000/(M102-M101))</f>
        <v/>
      </c>
      <c r="V102">
        <f>U102/R$2</f>
        <v/>
      </c>
      <c r="Y102">
        <f>Y101+10</f>
        <v/>
      </c>
      <c r="Z102">
        <f>AA101</f>
        <v/>
      </c>
      <c r="AG102">
        <f>IF(AA102="", "", (Z102-AA102)*1000/(Y102-Y101))</f>
        <v/>
      </c>
      <c r="AH102">
        <f>AG102/AD$2</f>
        <v/>
      </c>
      <c r="AK102">
        <f>AK101+10</f>
        <v/>
      </c>
      <c r="AL102">
        <f>AM101</f>
        <v/>
      </c>
      <c r="AS102">
        <f>IF(AM102="", "", (AL102-AM102)*1000/(AK102-AK101))</f>
        <v/>
      </c>
      <c r="AT102">
        <f>AS102/AP$2</f>
        <v/>
      </c>
      <c r="AW102">
        <f>AW101+10</f>
        <v/>
      </c>
      <c r="AX102">
        <f>AY101</f>
        <v/>
      </c>
      <c r="BE102">
        <f>IF(AY102="", "", (AX102-AY102)*1000/(AW102-AW101))</f>
        <v/>
      </c>
      <c r="BF102">
        <f>BE102/BB$2</f>
        <v/>
      </c>
    </row>
    <row r="103">
      <c r="A103">
        <f>A102+10</f>
        <v/>
      </c>
      <c r="B103">
        <f>C102</f>
        <v/>
      </c>
      <c r="I103">
        <f>IF(C103="", "", (B103-C103)*1000/(A103-A102))</f>
        <v/>
      </c>
      <c r="J103">
        <f>I103/F$2</f>
        <v/>
      </c>
      <c r="K103">
        <f>_xlfn.STDEV.P(I101:I103)/AVERAGE(I101:I103)</f>
        <v/>
      </c>
      <c r="L103">
        <f>AVERAGE(I101:I103)</f>
        <v/>
      </c>
      <c r="M103">
        <f>M102+10</f>
        <v/>
      </c>
      <c r="N103">
        <f>O102</f>
        <v/>
      </c>
      <c r="U103">
        <f>IF(O103="", "", (N103-O103)*1000/(M103-M102))</f>
        <v/>
      </c>
      <c r="V103">
        <f>U103/R$2</f>
        <v/>
      </c>
      <c r="W103">
        <f>_xlfn.STDEV.P(U101:U103)/AVERAGE(U101:U103)</f>
        <v/>
      </c>
      <c r="X103">
        <f>AVERAGE(U101:U103)</f>
        <v/>
      </c>
      <c r="Y103">
        <f>Y102+10</f>
        <v/>
      </c>
      <c r="Z103">
        <f>AA102</f>
        <v/>
      </c>
      <c r="AG103">
        <f>IF(AA103="", "", (Z103-AA103)*1000/(Y103-Y102))</f>
        <v/>
      </c>
      <c r="AH103">
        <f>AG103/AD$2</f>
        <v/>
      </c>
      <c r="AI103">
        <f>_xlfn.STDEV.P(AG101:AG103)/AVERAGE(AG101:AG103)</f>
        <v/>
      </c>
      <c r="AJ103">
        <f>AVERAGE(AG101:AG103)</f>
        <v/>
      </c>
      <c r="AK103">
        <f>AK102+10</f>
        <v/>
      </c>
      <c r="AL103">
        <f>AM102</f>
        <v/>
      </c>
      <c r="AS103">
        <f>IF(AM103="", "", (AL103-AM103)*1000/(AK103-AK102))</f>
        <v/>
      </c>
      <c r="AT103">
        <f>AS103/AP$2</f>
        <v/>
      </c>
      <c r="AU103">
        <f>_xlfn.STDEV.P(AS101:AS103)/AVERAGE(AS101:AS103)</f>
        <v/>
      </c>
      <c r="AV103">
        <f>AVERAGE(AS101:AS103)</f>
        <v/>
      </c>
      <c r="AW103">
        <f>AW102+10</f>
        <v/>
      </c>
      <c r="AX103">
        <f>AY102</f>
        <v/>
      </c>
      <c r="BE103">
        <f>IF(AY103="", "", (AX103-AY103)*1000/(AW103-AW102))</f>
        <v/>
      </c>
      <c r="BF103">
        <f>BE103/BB$2</f>
        <v/>
      </c>
      <c r="BG103">
        <f>_xlfn.STDEV.P(BE101:BE103)/AVERAGE(BE101:BE103)</f>
        <v/>
      </c>
      <c r="BH103">
        <f>AVERAGE(BE101:BE103)</f>
        <v/>
      </c>
    </row>
    <row r="104">
      <c r="A104">
        <f>A103+10</f>
        <v/>
      </c>
      <c r="B104">
        <f>C103</f>
        <v/>
      </c>
      <c r="I104">
        <f>IF(C104="", "", (B104-C104)*1000/(A104-A103))</f>
        <v/>
      </c>
      <c r="J104">
        <f>I104/F$2</f>
        <v/>
      </c>
      <c r="M104">
        <f>M103+10</f>
        <v/>
      </c>
      <c r="N104">
        <f>O103</f>
        <v/>
      </c>
      <c r="U104">
        <f>IF(O104="", "", (N104-O104)*1000/(M104-M103))</f>
        <v/>
      </c>
      <c r="V104">
        <f>U104/R$2</f>
        <v/>
      </c>
      <c r="Y104">
        <f>Y103+10</f>
        <v/>
      </c>
      <c r="Z104">
        <f>AA103</f>
        <v/>
      </c>
      <c r="AG104">
        <f>IF(AA104="", "", (Z104-AA104)*1000/(Y104-Y103))</f>
        <v/>
      </c>
      <c r="AH104">
        <f>AG104/AD$2</f>
        <v/>
      </c>
      <c r="AK104">
        <f>AK103+10</f>
        <v/>
      </c>
      <c r="AL104">
        <f>AM103</f>
        <v/>
      </c>
      <c r="AS104">
        <f>IF(AM104="", "", (AL104-AM104)*1000/(AK104-AK103))</f>
        <v/>
      </c>
      <c r="AT104">
        <f>AS104/AP$2</f>
        <v/>
      </c>
      <c r="AW104">
        <f>AW103+10</f>
        <v/>
      </c>
      <c r="AX104">
        <f>AY103</f>
        <v/>
      </c>
      <c r="BE104">
        <f>IF(AY104="", "", (AX104-AY104)*1000/(AW104-AW103))</f>
        <v/>
      </c>
      <c r="BF104">
        <f>BE104/BB$2</f>
        <v/>
      </c>
    </row>
    <row r="105">
      <c r="A105">
        <f>A104+10</f>
        <v/>
      </c>
      <c r="B105">
        <f>C104</f>
        <v/>
      </c>
      <c r="I105">
        <f>IF(C105="", "", (B105-C105)*1000/(A105-A104))</f>
        <v/>
      </c>
      <c r="J105">
        <f>I105/F$2</f>
        <v/>
      </c>
      <c r="M105">
        <f>M104+10</f>
        <v/>
      </c>
      <c r="N105">
        <f>O104</f>
        <v/>
      </c>
      <c r="U105">
        <f>IF(O105="", "", (N105-O105)*1000/(M105-M104))</f>
        <v/>
      </c>
      <c r="V105">
        <f>U105/R$2</f>
        <v/>
      </c>
      <c r="Y105">
        <f>Y104+10</f>
        <v/>
      </c>
      <c r="Z105">
        <f>AA104</f>
        <v/>
      </c>
      <c r="AG105">
        <f>IF(AA105="", "", (Z105-AA105)*1000/(Y105-Y104))</f>
        <v/>
      </c>
      <c r="AH105">
        <f>AG105/AD$2</f>
        <v/>
      </c>
      <c r="AK105">
        <f>AK104+10</f>
        <v/>
      </c>
      <c r="AL105">
        <f>AM104</f>
        <v/>
      </c>
      <c r="AS105">
        <f>IF(AM105="", "", (AL105-AM105)*1000/(AK105-AK104))</f>
        <v/>
      </c>
      <c r="AT105">
        <f>AS105/AP$2</f>
        <v/>
      </c>
      <c r="AW105">
        <f>AW104+10</f>
        <v/>
      </c>
      <c r="AX105">
        <f>AY104</f>
        <v/>
      </c>
      <c r="BE105">
        <f>IF(AY105="", "", (AX105-AY105)*1000/(AW105-AW104))</f>
        <v/>
      </c>
      <c r="BF105">
        <f>BE105/BB$2</f>
        <v/>
      </c>
    </row>
    <row r="106">
      <c r="A106">
        <f>A105+10</f>
        <v/>
      </c>
      <c r="B106">
        <f>C105</f>
        <v/>
      </c>
      <c r="I106">
        <f>IF(C106="", "", (B106-C106)*1000/(A106-A105))</f>
        <v/>
      </c>
      <c r="J106">
        <f>I106/F$2</f>
        <v/>
      </c>
      <c r="K106">
        <f>_xlfn.STDEV.P(I104:I106)/AVERAGE(I104:I106)</f>
        <v/>
      </c>
      <c r="L106">
        <f>AVERAGE(I104:I106)</f>
        <v/>
      </c>
      <c r="M106">
        <f>M105+10</f>
        <v/>
      </c>
      <c r="N106">
        <f>O105</f>
        <v/>
      </c>
      <c r="U106">
        <f>IF(O106="", "", (N106-O106)*1000/(M106-M105))</f>
        <v/>
      </c>
      <c r="V106">
        <f>U106/R$2</f>
        <v/>
      </c>
      <c r="W106">
        <f>_xlfn.STDEV.P(U104:U106)/AVERAGE(U104:U106)</f>
        <v/>
      </c>
      <c r="X106">
        <f>AVERAGE(U104:U106)</f>
        <v/>
      </c>
      <c r="Y106">
        <f>Y105+10</f>
        <v/>
      </c>
      <c r="Z106">
        <f>AA105</f>
        <v/>
      </c>
      <c r="AG106">
        <f>IF(AA106="", "", (Z106-AA106)*1000/(Y106-Y105))</f>
        <v/>
      </c>
      <c r="AH106">
        <f>AG106/AD$2</f>
        <v/>
      </c>
      <c r="AI106">
        <f>_xlfn.STDEV.P(AG104:AG106)/AVERAGE(AG104:AG106)</f>
        <v/>
      </c>
      <c r="AJ106">
        <f>AVERAGE(AG104:AG106)</f>
        <v/>
      </c>
      <c r="AK106">
        <f>AK105+10</f>
        <v/>
      </c>
      <c r="AL106">
        <f>AM105</f>
        <v/>
      </c>
      <c r="AS106">
        <f>IF(AM106="", "", (AL106-AM106)*1000/(AK106-AK105))</f>
        <v/>
      </c>
      <c r="AT106">
        <f>AS106/AP$2</f>
        <v/>
      </c>
      <c r="AU106">
        <f>_xlfn.STDEV.P(AS104:AS106)/AVERAGE(AS104:AS106)</f>
        <v/>
      </c>
      <c r="AV106">
        <f>AVERAGE(AS104:AS106)</f>
        <v/>
      </c>
      <c r="AW106">
        <f>AW105+10</f>
        <v/>
      </c>
      <c r="AX106">
        <f>AY105</f>
        <v/>
      </c>
      <c r="BE106">
        <f>IF(AY106="", "", (AX106-AY106)*1000/(AW106-AW105))</f>
        <v/>
      </c>
      <c r="BF106">
        <f>BE106/BB$2</f>
        <v/>
      </c>
      <c r="BG106">
        <f>_xlfn.STDEV.P(BE104:BE106)/AVERAGE(BE104:BE106)</f>
        <v/>
      </c>
      <c r="BH106">
        <f>AVERAGE(BE104:BE106)</f>
        <v/>
      </c>
    </row>
    <row r="107">
      <c r="A107">
        <f>A106+10</f>
        <v/>
      </c>
      <c r="B107">
        <f>C106</f>
        <v/>
      </c>
      <c r="I107">
        <f>IF(C107="", "", (B107-C107)*1000/(A107-A106))</f>
        <v/>
      </c>
      <c r="J107">
        <f>I107/F$2</f>
        <v/>
      </c>
      <c r="M107">
        <f>M106+10</f>
        <v/>
      </c>
      <c r="N107">
        <f>O106</f>
        <v/>
      </c>
      <c r="U107">
        <f>IF(O107="", "", (N107-O107)*1000/(M107-M106))</f>
        <v/>
      </c>
      <c r="V107">
        <f>U107/R$2</f>
        <v/>
      </c>
      <c r="Y107">
        <f>Y106+10</f>
        <v/>
      </c>
      <c r="Z107">
        <f>AA106</f>
        <v/>
      </c>
      <c r="AG107">
        <f>IF(AA107="", "", (Z107-AA107)*1000/(Y107-Y106))</f>
        <v/>
      </c>
      <c r="AH107">
        <f>AG107/AD$2</f>
        <v/>
      </c>
      <c r="AK107">
        <f>AK106+10</f>
        <v/>
      </c>
      <c r="AL107">
        <f>AM106</f>
        <v/>
      </c>
      <c r="AS107">
        <f>IF(AM107="", "", (AL107-AM107)*1000/(AK107-AK106))</f>
        <v/>
      </c>
      <c r="AT107">
        <f>AS107/AP$2</f>
        <v/>
      </c>
      <c r="AW107">
        <f>AW106+10</f>
        <v/>
      </c>
      <c r="AX107">
        <f>AY106</f>
        <v/>
      </c>
      <c r="BE107">
        <f>IF(AY107="", "", (AX107-AY107)*1000/(AW107-AW106))</f>
        <v/>
      </c>
      <c r="BF107">
        <f>BE107/BB$2</f>
        <v/>
      </c>
    </row>
    <row r="108">
      <c r="A108">
        <f>A107+10</f>
        <v/>
      </c>
      <c r="B108">
        <f>C107</f>
        <v/>
      </c>
      <c r="I108">
        <f>IF(C108="", "", (B108-C108)*1000/(A108-A107))</f>
        <v/>
      </c>
      <c r="J108">
        <f>I108/F$2</f>
        <v/>
      </c>
      <c r="M108">
        <f>M107+10</f>
        <v/>
      </c>
      <c r="N108">
        <f>O107</f>
        <v/>
      </c>
      <c r="U108">
        <f>IF(O108="", "", (N108-O108)*1000/(M108-M107))</f>
        <v/>
      </c>
      <c r="V108">
        <f>U108/R$2</f>
        <v/>
      </c>
      <c r="Y108">
        <f>Y107+10</f>
        <v/>
      </c>
      <c r="Z108">
        <f>AA107</f>
        <v/>
      </c>
      <c r="AG108">
        <f>IF(AA108="", "", (Z108-AA108)*1000/(Y108-Y107))</f>
        <v/>
      </c>
      <c r="AH108">
        <f>AG108/AD$2</f>
        <v/>
      </c>
      <c r="AK108">
        <f>AK107+10</f>
        <v/>
      </c>
      <c r="AL108">
        <f>AM107</f>
        <v/>
      </c>
      <c r="AS108">
        <f>IF(AM108="", "", (AL108-AM108)*1000/(AK108-AK107))</f>
        <v/>
      </c>
      <c r="AT108">
        <f>AS108/AP$2</f>
        <v/>
      </c>
      <c r="AW108">
        <f>AW107+10</f>
        <v/>
      </c>
      <c r="AX108">
        <f>AY107</f>
        <v/>
      </c>
      <c r="BE108">
        <f>IF(AY108="", "", (AX108-AY108)*1000/(AW108-AW107))</f>
        <v/>
      </c>
      <c r="BF108">
        <f>BE108/BB$2</f>
        <v/>
      </c>
    </row>
    <row r="109">
      <c r="A109">
        <f>A108+10</f>
        <v/>
      </c>
      <c r="B109">
        <f>C108</f>
        <v/>
      </c>
      <c r="I109">
        <f>IF(C109="", "", (B109-C109)*1000/(A109-A108))</f>
        <v/>
      </c>
      <c r="J109">
        <f>I109/F$2</f>
        <v/>
      </c>
      <c r="K109">
        <f>_xlfn.STDEV.P(I107:I109)/AVERAGE(I107:I109)</f>
        <v/>
      </c>
      <c r="L109">
        <f>AVERAGE(I107:I109)</f>
        <v/>
      </c>
      <c r="M109">
        <f>M108+10</f>
        <v/>
      </c>
      <c r="N109">
        <f>O108</f>
        <v/>
      </c>
      <c r="U109">
        <f>IF(O109="", "", (N109-O109)*1000/(M109-M108))</f>
        <v/>
      </c>
      <c r="V109">
        <f>U109/R$2</f>
        <v/>
      </c>
      <c r="W109">
        <f>_xlfn.STDEV.P(U107:U109)/AVERAGE(U107:U109)</f>
        <v/>
      </c>
      <c r="X109">
        <f>AVERAGE(U107:U109)</f>
        <v/>
      </c>
      <c r="Y109">
        <f>Y108+10</f>
        <v/>
      </c>
      <c r="Z109">
        <f>AA108</f>
        <v/>
      </c>
      <c r="AG109">
        <f>IF(AA109="", "", (Z109-AA109)*1000/(Y109-Y108))</f>
        <v/>
      </c>
      <c r="AH109">
        <f>AG109/AD$2</f>
        <v/>
      </c>
      <c r="AI109">
        <f>_xlfn.STDEV.P(AG107:AG109)/AVERAGE(AG107:AG109)</f>
        <v/>
      </c>
      <c r="AJ109">
        <f>AVERAGE(AG107:AG109)</f>
        <v/>
      </c>
      <c r="AK109">
        <f>AK108+10</f>
        <v/>
      </c>
      <c r="AL109">
        <f>AM108</f>
        <v/>
      </c>
      <c r="AS109">
        <f>IF(AM109="", "", (AL109-AM109)*1000/(AK109-AK108))</f>
        <v/>
      </c>
      <c r="AT109">
        <f>AS109/AP$2</f>
        <v/>
      </c>
      <c r="AU109">
        <f>_xlfn.STDEV.P(AS107:AS109)/AVERAGE(AS107:AS109)</f>
        <v/>
      </c>
      <c r="AV109">
        <f>AVERAGE(AS107:AS109)</f>
        <v/>
      </c>
      <c r="AW109">
        <f>AW108+10</f>
        <v/>
      </c>
      <c r="AX109">
        <f>AY108</f>
        <v/>
      </c>
      <c r="BE109">
        <f>IF(AY109="", "", (AX109-AY109)*1000/(AW109-AW108))</f>
        <v/>
      </c>
      <c r="BF109">
        <f>BE109/BB$2</f>
        <v/>
      </c>
      <c r="BG109">
        <f>_xlfn.STDEV.P(BE107:BE109)/AVERAGE(BE107:BE109)</f>
        <v/>
      </c>
      <c r="BH109">
        <f>AVERAGE(BE107:BE109)</f>
        <v/>
      </c>
    </row>
    <row r="110">
      <c r="A110">
        <f>A109+10</f>
        <v/>
      </c>
      <c r="B110">
        <f>C109</f>
        <v/>
      </c>
      <c r="I110">
        <f>IF(C110="", "", (B110-C110)*1000/(A110-A109))</f>
        <v/>
      </c>
      <c r="J110">
        <f>I110/F$2</f>
        <v/>
      </c>
      <c r="M110">
        <f>M109+10</f>
        <v/>
      </c>
      <c r="N110">
        <f>O109</f>
        <v/>
      </c>
      <c r="U110">
        <f>IF(O110="", "", (N110-O110)*1000/(M110-M109))</f>
        <v/>
      </c>
      <c r="V110">
        <f>U110/R$2</f>
        <v/>
      </c>
      <c r="Y110">
        <f>Y109+10</f>
        <v/>
      </c>
      <c r="Z110">
        <f>AA109</f>
        <v/>
      </c>
      <c r="AG110">
        <f>IF(AA110="", "", (Z110-AA110)*1000/(Y110-Y109))</f>
        <v/>
      </c>
      <c r="AH110">
        <f>AG110/AD$2</f>
        <v/>
      </c>
      <c r="AK110">
        <f>AK109+10</f>
        <v/>
      </c>
      <c r="AL110">
        <f>AM109</f>
        <v/>
      </c>
      <c r="AS110">
        <f>IF(AM110="", "", (AL110-AM110)*1000/(AK110-AK109))</f>
        <v/>
      </c>
      <c r="AT110">
        <f>AS110/AP$2</f>
        <v/>
      </c>
      <c r="AW110">
        <f>AW109+10</f>
        <v/>
      </c>
      <c r="AX110">
        <f>AY109</f>
        <v/>
      </c>
      <c r="BE110">
        <f>IF(AY110="", "", (AX110-AY110)*1000/(AW110-AW109))</f>
        <v/>
      </c>
      <c r="BF110">
        <f>BE110/BB$2</f>
        <v/>
      </c>
    </row>
    <row r="111">
      <c r="A111">
        <f>A110+10</f>
        <v/>
      </c>
      <c r="B111">
        <f>C110</f>
        <v/>
      </c>
      <c r="I111">
        <f>IF(C111="", "", (B111-C111)*1000/(A111-A110))</f>
        <v/>
      </c>
      <c r="J111">
        <f>I111/F$2</f>
        <v/>
      </c>
      <c r="M111">
        <f>M110+10</f>
        <v/>
      </c>
      <c r="N111">
        <f>O110</f>
        <v/>
      </c>
      <c r="U111">
        <f>IF(O111="", "", (N111-O111)*1000/(M111-M110))</f>
        <v/>
      </c>
      <c r="V111">
        <f>U111/R$2</f>
        <v/>
      </c>
      <c r="Y111">
        <f>Y110+10</f>
        <v/>
      </c>
      <c r="Z111">
        <f>AA110</f>
        <v/>
      </c>
      <c r="AG111">
        <f>IF(AA111="", "", (Z111-AA111)*1000/(Y111-Y110))</f>
        <v/>
      </c>
      <c r="AH111">
        <f>AG111/AD$2</f>
        <v/>
      </c>
      <c r="AK111">
        <f>AK110+10</f>
        <v/>
      </c>
      <c r="AL111">
        <f>AM110</f>
        <v/>
      </c>
      <c r="AS111">
        <f>IF(AM111="", "", (AL111-AM111)*1000/(AK111-AK110))</f>
        <v/>
      </c>
      <c r="AT111">
        <f>AS111/AP$2</f>
        <v/>
      </c>
      <c r="AW111">
        <f>AW110+10</f>
        <v/>
      </c>
      <c r="AX111">
        <f>AY110</f>
        <v/>
      </c>
      <c r="BE111">
        <f>IF(AY111="", "", (AX111-AY111)*1000/(AW111-AW110))</f>
        <v/>
      </c>
      <c r="BF111">
        <f>BE111/BB$2</f>
        <v/>
      </c>
    </row>
    <row r="112">
      <c r="A112">
        <f>A111+10</f>
        <v/>
      </c>
      <c r="B112">
        <f>C111</f>
        <v/>
      </c>
      <c r="I112">
        <f>IF(C112="", "", (B112-C112)*1000/(A112-A111))</f>
        <v/>
      </c>
      <c r="J112">
        <f>I112/F$2</f>
        <v/>
      </c>
      <c r="K112">
        <f>_xlfn.STDEV.P(I110:I112)/AVERAGE(I110:I112)</f>
        <v/>
      </c>
      <c r="L112">
        <f>AVERAGE(I110:I112)</f>
        <v/>
      </c>
      <c r="M112">
        <f>M111+10</f>
        <v/>
      </c>
      <c r="N112">
        <f>O111</f>
        <v/>
      </c>
      <c r="U112">
        <f>IF(O112="", "", (N112-O112)*1000/(M112-M111))</f>
        <v/>
      </c>
      <c r="V112">
        <f>U112/R$2</f>
        <v/>
      </c>
      <c r="W112">
        <f>_xlfn.STDEV.P(U110:U112)/AVERAGE(U110:U112)</f>
        <v/>
      </c>
      <c r="X112">
        <f>AVERAGE(U110:U112)</f>
        <v/>
      </c>
      <c r="Y112">
        <f>Y111+10</f>
        <v/>
      </c>
      <c r="Z112">
        <f>AA111</f>
        <v/>
      </c>
      <c r="AG112">
        <f>IF(AA112="", "", (Z112-AA112)*1000/(Y112-Y111))</f>
        <v/>
      </c>
      <c r="AH112">
        <f>AG112/AD$2</f>
        <v/>
      </c>
      <c r="AI112">
        <f>_xlfn.STDEV.P(AG110:AG112)/AVERAGE(AG110:AG112)</f>
        <v/>
      </c>
      <c r="AJ112">
        <f>AVERAGE(AG110:AG112)</f>
        <v/>
      </c>
      <c r="AK112">
        <f>AK111+10</f>
        <v/>
      </c>
      <c r="AL112">
        <f>AM111</f>
        <v/>
      </c>
      <c r="AS112">
        <f>IF(AM112="", "", (AL112-AM112)*1000/(AK112-AK111))</f>
        <v/>
      </c>
      <c r="AT112">
        <f>AS112/AP$2</f>
        <v/>
      </c>
      <c r="AU112">
        <f>_xlfn.STDEV.P(AS110:AS112)/AVERAGE(AS110:AS112)</f>
        <v/>
      </c>
      <c r="AV112">
        <f>AVERAGE(AS110:AS112)</f>
        <v/>
      </c>
      <c r="AW112">
        <f>AW111+10</f>
        <v/>
      </c>
      <c r="AX112">
        <f>AY111</f>
        <v/>
      </c>
      <c r="BE112">
        <f>IF(AY112="", "", (AX112-AY112)*1000/(AW112-AW111))</f>
        <v/>
      </c>
      <c r="BF112">
        <f>BE112/BB$2</f>
        <v/>
      </c>
      <c r="BG112">
        <f>_xlfn.STDEV.P(BE110:BE112)/AVERAGE(BE110:BE112)</f>
        <v/>
      </c>
      <c r="BH112">
        <f>AVERAGE(BE110:BE112)</f>
        <v/>
      </c>
    </row>
    <row r="113">
      <c r="A113">
        <f>A112+10</f>
        <v/>
      </c>
      <c r="B113">
        <f>C112</f>
        <v/>
      </c>
      <c r="I113">
        <f>IF(C113="", "", (B113-C113)*1000/(A113-A112))</f>
        <v/>
      </c>
      <c r="J113">
        <f>I113/F$2</f>
        <v/>
      </c>
      <c r="M113">
        <f>M112+10</f>
        <v/>
      </c>
      <c r="N113">
        <f>O112</f>
        <v/>
      </c>
      <c r="U113">
        <f>IF(O113="", "", (N113-O113)*1000/(M113-M112))</f>
        <v/>
      </c>
      <c r="V113">
        <f>U113/R$2</f>
        <v/>
      </c>
      <c r="Y113">
        <f>Y112+10</f>
        <v/>
      </c>
      <c r="Z113">
        <f>AA112</f>
        <v/>
      </c>
      <c r="AG113">
        <f>IF(AA113="", "", (Z113-AA113)*1000/(Y113-Y112))</f>
        <v/>
      </c>
      <c r="AH113">
        <f>AG113/AD$2</f>
        <v/>
      </c>
      <c r="AK113">
        <f>AK112+10</f>
        <v/>
      </c>
      <c r="AL113">
        <f>AM112</f>
        <v/>
      </c>
      <c r="AS113">
        <f>IF(AM113="", "", (AL113-AM113)*1000/(AK113-AK112))</f>
        <v/>
      </c>
      <c r="AT113">
        <f>AS113/AP$2</f>
        <v/>
      </c>
      <c r="AW113">
        <f>AW112+10</f>
        <v/>
      </c>
      <c r="AX113">
        <f>AY112</f>
        <v/>
      </c>
      <c r="BE113">
        <f>IF(AY113="", "", (AX113-AY113)*1000/(AW113-AW112))</f>
        <v/>
      </c>
      <c r="BF113">
        <f>BE113/BB$2</f>
        <v/>
      </c>
    </row>
    <row r="114">
      <c r="A114">
        <f>A113+10</f>
        <v/>
      </c>
      <c r="B114">
        <f>C113</f>
        <v/>
      </c>
      <c r="I114">
        <f>IF(C114="", "", (B114-C114)*1000/(A114-A113))</f>
        <v/>
      </c>
      <c r="J114">
        <f>I114/F$2</f>
        <v/>
      </c>
      <c r="M114">
        <f>M113+10</f>
        <v/>
      </c>
      <c r="N114">
        <f>O113</f>
        <v/>
      </c>
      <c r="U114">
        <f>IF(O114="", "", (N114-O114)*1000/(M114-M113))</f>
        <v/>
      </c>
      <c r="V114">
        <f>U114/R$2</f>
        <v/>
      </c>
      <c r="Y114">
        <f>Y113+10</f>
        <v/>
      </c>
      <c r="Z114">
        <f>AA113</f>
        <v/>
      </c>
      <c r="AG114">
        <f>IF(AA114="", "", (Z114-AA114)*1000/(Y114-Y113))</f>
        <v/>
      </c>
      <c r="AH114">
        <f>AG114/AD$2</f>
        <v/>
      </c>
      <c r="AK114">
        <f>AK113+10</f>
        <v/>
      </c>
      <c r="AL114">
        <f>AM113</f>
        <v/>
      </c>
      <c r="AS114">
        <f>IF(AM114="", "", (AL114-AM114)*1000/(AK114-AK113))</f>
        <v/>
      </c>
      <c r="AT114">
        <f>AS114/AP$2</f>
        <v/>
      </c>
      <c r="AW114">
        <f>AW113+10</f>
        <v/>
      </c>
      <c r="AX114">
        <f>AY113</f>
        <v/>
      </c>
      <c r="BE114">
        <f>IF(AY114="", "", (AX114-AY114)*1000/(AW114-AW113))</f>
        <v/>
      </c>
      <c r="BF114">
        <f>BE114/BB$2</f>
        <v/>
      </c>
    </row>
    <row r="115">
      <c r="A115">
        <f>A114+10</f>
        <v/>
      </c>
      <c r="B115">
        <f>C114</f>
        <v/>
      </c>
      <c r="I115">
        <f>IF(C115="", "", (B115-C115)*1000/(A115-A114))</f>
        <v/>
      </c>
      <c r="J115">
        <f>I115/F$2</f>
        <v/>
      </c>
      <c r="K115">
        <f>_xlfn.STDEV.P(I113:I115)/AVERAGE(I113:I115)</f>
        <v/>
      </c>
      <c r="L115">
        <f>AVERAGE(I113:I115)</f>
        <v/>
      </c>
      <c r="M115">
        <f>M114+10</f>
        <v/>
      </c>
      <c r="N115">
        <f>O114</f>
        <v/>
      </c>
      <c r="U115">
        <f>IF(O115="", "", (N115-O115)*1000/(M115-M114))</f>
        <v/>
      </c>
      <c r="V115">
        <f>U115/R$2</f>
        <v/>
      </c>
      <c r="W115">
        <f>_xlfn.STDEV.P(U113:U115)/AVERAGE(U113:U115)</f>
        <v/>
      </c>
      <c r="X115">
        <f>AVERAGE(U113:U115)</f>
        <v/>
      </c>
      <c r="Y115">
        <f>Y114+10</f>
        <v/>
      </c>
      <c r="Z115">
        <f>AA114</f>
        <v/>
      </c>
      <c r="AG115">
        <f>IF(AA115="", "", (Z115-AA115)*1000/(Y115-Y114))</f>
        <v/>
      </c>
      <c r="AH115">
        <f>AG115/AD$2</f>
        <v/>
      </c>
      <c r="AI115">
        <f>_xlfn.STDEV.P(AG113:AG115)/AVERAGE(AG113:AG115)</f>
        <v/>
      </c>
      <c r="AJ115">
        <f>AVERAGE(AG113:AG115)</f>
        <v/>
      </c>
      <c r="AK115">
        <f>AK114+10</f>
        <v/>
      </c>
      <c r="AL115">
        <f>AM114</f>
        <v/>
      </c>
      <c r="AS115">
        <f>IF(AM115="", "", (AL115-AM115)*1000/(AK115-AK114))</f>
        <v/>
      </c>
      <c r="AT115">
        <f>AS115/AP$2</f>
        <v/>
      </c>
      <c r="AU115">
        <f>_xlfn.STDEV.P(AS113:AS115)/AVERAGE(AS113:AS115)</f>
        <v/>
      </c>
      <c r="AV115">
        <f>AVERAGE(AS113:AS115)</f>
        <v/>
      </c>
      <c r="AW115">
        <f>AW114+10</f>
        <v/>
      </c>
      <c r="AX115">
        <f>AY114</f>
        <v/>
      </c>
      <c r="BE115">
        <f>IF(AY115="", "", (AX115-AY115)*1000/(AW115-AW114))</f>
        <v/>
      </c>
      <c r="BF115">
        <f>BE115/BB$2</f>
        <v/>
      </c>
      <c r="BG115">
        <f>_xlfn.STDEV.P(BE113:BE115)/AVERAGE(BE113:BE115)</f>
        <v/>
      </c>
      <c r="BH115">
        <f>AVERAGE(BE113:BE115)</f>
        <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t="inlineStr">
        <is>
          <t>Big Headspace Pocket Test</t>
        </is>
      </c>
      <c r="C1" t="inlineStr">
        <is>
          <t>Date:</t>
        </is>
      </c>
      <c r="E1" t="inlineStr">
        <is>
          <t>Sample ID:</t>
        </is>
      </c>
      <c r="J1" t="inlineStr">
        <is>
          <t>Did this burn?</t>
        </is>
      </c>
      <c r="L1" t="inlineStr">
        <is>
          <t>Average TPM and Standard deviation</t>
        </is>
      </c>
      <c r="M1" t="inlineStr">
        <is>
          <t>Big Headspace Pocket Test</t>
        </is>
      </c>
      <c r="O1" t="inlineStr">
        <is>
          <t>Date:</t>
        </is>
      </c>
      <c r="Q1" t="inlineStr">
        <is>
          <t>Sample ID:</t>
        </is>
      </c>
      <c r="V1" t="inlineStr">
        <is>
          <t>Did this burn?</t>
        </is>
      </c>
      <c r="X1" t="inlineStr">
        <is>
          <t>Average TPM and Standard deviation</t>
        </is>
      </c>
      <c r="Y1" t="inlineStr">
        <is>
          <t>Big Headspace Pocket Test</t>
        </is>
      </c>
      <c r="AA1" t="inlineStr">
        <is>
          <t>Date:</t>
        </is>
      </c>
      <c r="AC1" t="inlineStr">
        <is>
          <t>Sample ID:</t>
        </is>
      </c>
      <c r="AH1" t="inlineStr">
        <is>
          <t>Did this burn?</t>
        </is>
      </c>
      <c r="AJ1" t="inlineStr">
        <is>
          <t>Average TPM and Standard deviation</t>
        </is>
      </c>
      <c r="AK1" t="inlineStr">
        <is>
          <t>Big Headspace Pocket Test</t>
        </is>
      </c>
      <c r="AM1" t="inlineStr">
        <is>
          <t>Date:</t>
        </is>
      </c>
      <c r="AO1" t="inlineStr">
        <is>
          <t>Sample ID:</t>
        </is>
      </c>
      <c r="AT1" t="inlineStr">
        <is>
          <t>Did this burn?</t>
        </is>
      </c>
      <c r="AV1" t="inlineStr">
        <is>
          <t>Average TPM and Standard deviation</t>
        </is>
      </c>
      <c r="AW1" t="inlineStr">
        <is>
          <t>Big Headspace Pocket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K14">
        <f>_xlfn.STDEV.P(I12:I14)/AVERAGE(I12:I14)</f>
        <v/>
      </c>
      <c r="L14">
        <f>AVERAGE(I12:I14)</f>
        <v/>
      </c>
      <c r="M14">
        <f>M13+10</f>
        <v/>
      </c>
      <c r="N14">
        <f>O13</f>
        <v/>
      </c>
      <c r="U14">
        <f>IF(O14="", "", (N14-O14)*1000/(M14-M13))</f>
        <v/>
      </c>
      <c r="V14">
        <f>U14/R$2</f>
        <v/>
      </c>
      <c r="W14">
        <f>_xlfn.STDEV.P(U12:U14)/AVERAGE(U12:U14)</f>
        <v/>
      </c>
      <c r="X14">
        <f>AVERAGE(U12:U14)</f>
        <v/>
      </c>
      <c r="Y14">
        <f>Y13+10</f>
        <v/>
      </c>
      <c r="Z14">
        <f>AA13</f>
        <v/>
      </c>
      <c r="AG14">
        <f>IF(AA14="", "", (Z14-AA14)*1000/(Y14-Y13))</f>
        <v/>
      </c>
      <c r="AH14">
        <f>AG14/AD$2</f>
        <v/>
      </c>
      <c r="AI14">
        <f>_xlfn.STDEV.P(AG12:AG14)/AVERAGE(AG12:AG14)</f>
        <v/>
      </c>
      <c r="AJ14">
        <f>AVERAGE(AG12:AG14)</f>
        <v/>
      </c>
      <c r="AK14">
        <f>AK13+10</f>
        <v/>
      </c>
      <c r="AL14">
        <f>AM13</f>
        <v/>
      </c>
      <c r="AS14">
        <f>IF(AM14="", "", (AL14-AM14)*1000/(AK14-AK13))</f>
        <v/>
      </c>
      <c r="AT14">
        <f>AS14/AP$2</f>
        <v/>
      </c>
      <c r="AU14">
        <f>_xlfn.STDEV.P(AS12:AS14)/AVERAGE(AS12:AS14)</f>
        <v/>
      </c>
      <c r="AV14">
        <f>AVERAGE(AS12:AS14)</f>
        <v/>
      </c>
      <c r="AW14">
        <f>AW13+10</f>
        <v/>
      </c>
      <c r="AX14">
        <f>AY13</f>
        <v/>
      </c>
      <c r="BE14">
        <f>IF(AY14="", "", (AX14-AY14)*1000/(AW14-AW13))</f>
        <v/>
      </c>
      <c r="BF14">
        <f>BE14/BB$2</f>
        <v/>
      </c>
      <c r="BG14">
        <f>_xlfn.STDEV.P(BE12:BE14)/AVERAGE(BE12:BE14)</f>
        <v/>
      </c>
      <c r="BH14">
        <f>AVERAGE(BE12:BE14)</f>
        <v/>
      </c>
    </row>
    <row r="15"/>
    <row r="16"/>
    <row r="17"/>
    <row r="18"/>
    <row r="19"/>
    <row r="20"/>
    <row r="21"/>
    <row r="22"/>
    <row r="23"/>
    <row r="24"/>
    <row r="25"/>
    <row r="26"/>
    <row r="27"/>
    <row r="28"/>
    <row r="29"/>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O42"/>
  <sheetViews>
    <sheetView workbookViewId="0">
      <selection activeCell="A1" sqref="A1"/>
    </sheetView>
  </sheetViews>
  <sheetFormatPr baseColWidth="8" defaultRowHeight="15"/>
  <sheetData>
    <row r="1">
      <c r="A1" t="inlineStr">
        <is>
          <t>Temperature Cycling Test</t>
        </is>
      </c>
      <c r="B1" t="inlineStr">
        <is>
          <t>Tester:</t>
        </is>
      </c>
      <c r="D1" t="inlineStr">
        <is>
          <t>Power:</t>
        </is>
      </c>
      <c r="F1" t="inlineStr">
        <is>
          <t>Temperature Cycling Test</t>
        </is>
      </c>
      <c r="G1" t="inlineStr">
        <is>
          <t>Tester:</t>
        </is>
      </c>
      <c r="I1" t="inlineStr">
        <is>
          <t>Power:</t>
        </is>
      </c>
      <c r="K1" t="inlineStr">
        <is>
          <t>Temperature Cycling Test</t>
        </is>
      </c>
      <c r="L1" t="inlineStr">
        <is>
          <t>Tester:</t>
        </is>
      </c>
      <c r="N1" t="inlineStr">
        <is>
          <t>Power:</t>
        </is>
      </c>
    </row>
    <row r="2">
      <c r="B2" t="inlineStr">
        <is>
          <t>Media:</t>
        </is>
      </c>
      <c r="D2" t="inlineStr">
        <is>
          <t>Voltage:</t>
        </is>
      </c>
      <c r="G2" t="inlineStr">
        <is>
          <t>Media:</t>
        </is>
      </c>
      <c r="I2" t="inlineStr">
        <is>
          <t>Voltage:</t>
        </is>
      </c>
      <c r="L2" t="inlineStr">
        <is>
          <t>Media:</t>
        </is>
      </c>
      <c r="N2" t="inlineStr">
        <is>
          <t>Voltage:</t>
        </is>
      </c>
    </row>
    <row r="3">
      <c r="B3" t="inlineStr">
        <is>
          <t>Fill Volume:</t>
        </is>
      </c>
      <c r="D3" t="inlineStr">
        <is>
          <t>Resistance:</t>
        </is>
      </c>
      <c r="G3" t="inlineStr">
        <is>
          <t>Fill Volume:</t>
        </is>
      </c>
      <c r="I3" t="inlineStr">
        <is>
          <t>Resistance:</t>
        </is>
      </c>
      <c r="L3" t="inlineStr">
        <is>
          <t>Fill Volume:</t>
        </is>
      </c>
      <c r="N3" t="inlineStr">
        <is>
          <t>Resistance:</t>
        </is>
      </c>
    </row>
    <row r="4"/>
    <row r="5">
      <c r="A5" t="inlineStr">
        <is>
          <t>Orientation - Upright</t>
        </is>
      </c>
      <c r="B5" t="inlineStr">
        <is>
          <t>Complete?</t>
        </is>
      </c>
      <c r="C5" t="inlineStr">
        <is>
          <t># Burn?</t>
        </is>
      </c>
      <c r="D5" t="inlineStr">
        <is>
          <t># Clog?</t>
        </is>
      </c>
      <c r="F5" t="inlineStr">
        <is>
          <t>Orientation - Horizontal</t>
        </is>
      </c>
      <c r="G5" t="inlineStr">
        <is>
          <t>Complete?</t>
        </is>
      </c>
      <c r="H5" t="inlineStr">
        <is>
          <t># Burn?</t>
        </is>
      </c>
      <c r="I5" t="inlineStr">
        <is>
          <t># Clog?</t>
        </is>
      </c>
      <c r="K5" t="inlineStr">
        <is>
          <t>Orientation - Upside Down</t>
        </is>
      </c>
      <c r="L5" t="inlineStr">
        <is>
          <t>Complete?</t>
        </is>
      </c>
      <c r="M5" t="inlineStr">
        <is>
          <t># Burn?</t>
        </is>
      </c>
      <c r="N5" t="inlineStr">
        <is>
          <t># Clog?</t>
        </is>
      </c>
    </row>
    <row r="6">
      <c r="A6" t="inlineStr">
        <is>
          <t>Step 1.1: Place In -20 C for 30 minutes</t>
        </is>
      </c>
      <c r="F6" t="inlineStr">
        <is>
          <t>Step 1.1: Place In -20 C for 30 minutes</t>
        </is>
      </c>
      <c r="K6" t="inlineStr">
        <is>
          <t>Step 1.1: Place In -20 C for 30 minutes</t>
        </is>
      </c>
    </row>
    <row r="7">
      <c r="A7" t="inlineStr">
        <is>
          <t>Step 1.2: Place in 60 C for 30 minutes</t>
        </is>
      </c>
      <c r="F7" t="inlineStr">
        <is>
          <t>Step 1.2: Place in 60 C for 30 minutes</t>
        </is>
      </c>
      <c r="K7" t="inlineStr">
        <is>
          <t>Step 1.2: Place in 60 C for 30 minutes</t>
        </is>
      </c>
    </row>
    <row r="8">
      <c r="A8" t="inlineStr">
        <is>
          <t>Step 2.1: Place in -20 C for 30 minutes</t>
        </is>
      </c>
      <c r="F8" t="inlineStr">
        <is>
          <t>Step 2.1: Place in -20 C for 30 minutes</t>
        </is>
      </c>
      <c r="K8" t="inlineStr">
        <is>
          <t>Step 2.1: Place in -20 C for 30 minutes</t>
        </is>
      </c>
    </row>
    <row r="9">
      <c r="A9" t="inlineStr">
        <is>
          <t>Step 2.2: Place in 60 C for 30 minutes</t>
        </is>
      </c>
      <c r="F9" t="inlineStr">
        <is>
          <t>Step 2.2: Place in 60 C for 30 minutes</t>
        </is>
      </c>
      <c r="K9" t="inlineStr">
        <is>
          <t>Step 2.2: Place in 60 C for 30 minutes</t>
        </is>
      </c>
    </row>
    <row r="10">
      <c r="A10" t="inlineStr">
        <is>
          <t>Step 3.1: Place In -20 C for 30 minutes</t>
        </is>
      </c>
      <c r="F10" t="inlineStr">
        <is>
          <t>Step 3.1: Place In -20 C for 30 minutes</t>
        </is>
      </c>
      <c r="K10" t="inlineStr">
        <is>
          <t>Step 3.1: Place In -20 C for 30 minutes</t>
        </is>
      </c>
    </row>
    <row r="11">
      <c r="A11" t="inlineStr">
        <is>
          <t>Step 3.2: Place in 60 C for 30 minutes</t>
        </is>
      </c>
      <c r="F11" t="inlineStr">
        <is>
          <t>Step 3.2: Place in 60 C for 30 minutes</t>
        </is>
      </c>
      <c r="K11" t="inlineStr">
        <is>
          <t>Step 3.2: Place in 60 C for 30 minutes</t>
        </is>
      </c>
    </row>
    <row r="12">
      <c r="A12" t="inlineStr">
        <is>
          <t>Step 4.1: Place in -20 C for 30 minutes</t>
        </is>
      </c>
      <c r="F12" t="inlineStr">
        <is>
          <t>Step 4.1: Place in -20 C for 30 minutes</t>
        </is>
      </c>
      <c r="K12" t="inlineStr">
        <is>
          <t>Step 4.1: Place in -20 C for 30 minutes</t>
        </is>
      </c>
    </row>
    <row r="13">
      <c r="A13" t="inlineStr">
        <is>
          <t>Step 4.2: Place in 60 C for 30 minutes</t>
        </is>
      </c>
      <c r="F13" t="inlineStr">
        <is>
          <t>Step 4.2: Place in 60 C for 30 minutes</t>
        </is>
      </c>
      <c r="K13" t="inlineStr">
        <is>
          <t>Step 4.2: Place in 60 C for 30 minutes</t>
        </is>
      </c>
    </row>
    <row r="14">
      <c r="A14" t="inlineStr">
        <is>
          <t>Step 5.1: Place in -20 C for 30 minutes</t>
        </is>
      </c>
      <c r="F14" t="inlineStr">
        <is>
          <t>Step 5.1: Place in -20 C for 30 minutes</t>
        </is>
      </c>
      <c r="K14" t="inlineStr">
        <is>
          <t>Step 5.1: Place in -20 C for 30 minutes</t>
        </is>
      </c>
    </row>
    <row r="15">
      <c r="A15" t="inlineStr">
        <is>
          <t>Step 5.2: Place in 60 C for 30 minutes</t>
        </is>
      </c>
      <c r="F15" t="inlineStr">
        <is>
          <t>Step 5.2: Place in 60 C for 30 minutes</t>
        </is>
      </c>
      <c r="K15" t="inlineStr">
        <is>
          <t>Step 5.2: Place in 60 C for 30 minutes</t>
        </is>
      </c>
    </row>
    <row r="16">
      <c r="A16" t="inlineStr">
        <is>
          <t>Step 6.1: Place In -20 C for 30 minutes</t>
        </is>
      </c>
      <c r="F16" t="inlineStr">
        <is>
          <t>Step 6.1: Place In -20 C for 30 minutes</t>
        </is>
      </c>
      <c r="K16" t="inlineStr">
        <is>
          <t>Step 6.1: Place In -20 C for 30 minutes</t>
        </is>
      </c>
    </row>
    <row r="17">
      <c r="A17" t="inlineStr">
        <is>
          <t>Step 6.2: Place in 60 C for 30 minutes</t>
        </is>
      </c>
      <c r="F17" t="inlineStr">
        <is>
          <t>Step 6.2: Place in 60 C for 30 minutes</t>
        </is>
      </c>
      <c r="K17" t="inlineStr">
        <is>
          <t>Step 6.2: Place in 60 C for 30 minutes</t>
        </is>
      </c>
    </row>
    <row r="18">
      <c r="A18" t="inlineStr">
        <is>
          <t>Step 7: Leave samples at room temperature for 2 hours</t>
        </is>
      </c>
      <c r="F18" t="inlineStr">
        <is>
          <t>Step 7: Leave samples at room temperature for 2 hours</t>
        </is>
      </c>
      <c r="K18" t="inlineStr">
        <is>
          <t>Step 7: Leave samples at room temperature for 2 hours</t>
        </is>
      </c>
    </row>
    <row r="19">
      <c r="A19" t="inlineStr">
        <is>
          <t>Step 8: Puffing (1 session, 10 puffs, check for clog and burn)</t>
        </is>
      </c>
      <c r="B19" t="inlineStr">
        <is>
          <t>Total Number of Samples</t>
        </is>
      </c>
      <c r="C19" t="inlineStr">
        <is>
          <t># Burn?</t>
        </is>
      </c>
      <c r="D19" t="inlineStr">
        <is>
          <t># Clog?</t>
        </is>
      </c>
      <c r="F19" t="inlineStr">
        <is>
          <t>Step 8: Puffing (1 session, 10 puffs, check for clog and burn)</t>
        </is>
      </c>
      <c r="G19" t="inlineStr">
        <is>
          <t>Total Number of Samples</t>
        </is>
      </c>
      <c r="H19" t="inlineStr">
        <is>
          <t># Burn?</t>
        </is>
      </c>
      <c r="I19" t="inlineStr">
        <is>
          <t># Clog?</t>
        </is>
      </c>
      <c r="K19" t="inlineStr">
        <is>
          <t>Step 8: Puffing (1 session, 10 puffs, check for clog and burn)</t>
        </is>
      </c>
      <c r="L19" t="inlineStr">
        <is>
          <t>Total Number of Samples</t>
        </is>
      </c>
      <c r="M19" t="inlineStr">
        <is>
          <t># Burn?</t>
        </is>
      </c>
      <c r="N19" t="inlineStr">
        <is>
          <t># Clog?</t>
        </is>
      </c>
    </row>
    <row r="20">
      <c r="A20" t="inlineStr">
        <is>
          <t>Please indicate when you obsereved the issue (cycle number etc.)</t>
        </is>
      </c>
      <c r="F20" t="inlineStr">
        <is>
          <t>Please indicate when you obsereved the issue (cycle number etc.)</t>
        </is>
      </c>
      <c r="K20" t="inlineStr">
        <is>
          <t>Please indicate when you obsereved the issue (cycle number etc.)</t>
        </is>
      </c>
    </row>
    <row r="21"/>
    <row r="22"/>
    <row r="23"/>
    <row r="24"/>
    <row r="25"/>
    <row r="26"/>
    <row r="27"/>
    <row r="28"/>
    <row r="29"/>
    <row r="30"/>
    <row r="31"/>
    <row r="32"/>
    <row r="33"/>
    <row r="34"/>
    <row r="35"/>
    <row r="36"/>
    <row r="37"/>
    <row r="38"/>
    <row r="39"/>
    <row r="40"/>
    <row r="41"/>
    <row r="42"/>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t="inlineStr">
        <is>
          <t>High Temp, High Relative Humidity Test</t>
        </is>
      </c>
      <c r="B1" t="inlineStr">
        <is>
          <t>Tester:</t>
        </is>
      </c>
      <c r="D1" t="inlineStr">
        <is>
          <t>Power:</t>
        </is>
      </c>
      <c r="E1">
        <f>E2^2/E3</f>
        <v/>
      </c>
      <c r="F1" t="inlineStr">
        <is>
          <t>Storage Temperature:</t>
        </is>
      </c>
      <c r="G1" t="inlineStr">
        <is>
          <t>60C</t>
        </is>
      </c>
    </row>
    <row r="2">
      <c r="B2" t="inlineStr">
        <is>
          <t>Media:</t>
        </is>
      </c>
      <c r="D2" t="inlineStr">
        <is>
          <t>Voltage:</t>
        </is>
      </c>
      <c r="F2" t="inlineStr">
        <is>
          <t>Storage Time:</t>
        </is>
      </c>
      <c r="G2" t="inlineStr">
        <is>
          <t>48 hours</t>
        </is>
      </c>
    </row>
    <row r="3">
      <c r="B3" t="inlineStr">
        <is>
          <t>Fill Volume:</t>
        </is>
      </c>
      <c r="D3" t="inlineStr">
        <is>
          <t>Resistance:</t>
        </is>
      </c>
      <c r="F3" t="inlineStr">
        <is>
          <t>Storage Humidity:</t>
        </is>
      </c>
      <c r="G3" t="inlineStr">
        <is>
          <t>60% RH</t>
        </is>
      </c>
    </row>
    <row r="4"/>
    <row r="5">
      <c r="B5" t="inlineStr">
        <is>
          <t xml:space="preserve">Date and Time Starting </t>
        </is>
      </c>
      <c r="C5" t="inlineStr">
        <is>
          <t>Date and Time Ending</t>
        </is>
      </c>
    </row>
    <row r="6">
      <c r="A6" t="inlineStr">
        <is>
          <t>Step 1: Place in Humidity Chamber for 48 hours at 60C, 60% RH</t>
        </is>
      </c>
    </row>
    <row r="7">
      <c r="A7" t="inlineStr">
        <is>
          <t>Step 2: Move Samples to room temperature for 2 hours</t>
        </is>
      </c>
    </row>
    <row r="8">
      <c r="A8" t="inlineStr">
        <is>
          <t>Step 3: Run 5 rounds of 5 puffs, check for failure</t>
        </is>
      </c>
      <c r="C8" t="inlineStr">
        <is>
          <t>Total Number of Samples</t>
        </is>
      </c>
      <c r="D8" t="inlineStr">
        <is>
          <t># Leak?</t>
        </is>
      </c>
      <c r="E8" t="inlineStr">
        <is>
          <t># Clog?</t>
        </is>
      </c>
      <c r="F8" t="inlineStr">
        <is>
          <t># Burn?</t>
        </is>
      </c>
      <c r="G8" t="inlineStr">
        <is>
          <t>Any other Failure?</t>
        </is>
      </c>
      <c r="H8" t="inlineStr">
        <is>
          <t>Comment</t>
        </is>
      </c>
    </row>
    <row r="9">
      <c r="B9" t="inlineStr">
        <is>
          <t>Orientation - Upright</t>
        </is>
      </c>
    </row>
    <row r="10">
      <c r="B10" t="inlineStr">
        <is>
          <t>Orientation - Horizontal</t>
        </is>
      </c>
    </row>
    <row r="11">
      <c r="B11" t="inlineStr">
        <is>
          <t>Orientation - Upside Down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t="inlineStr">
        <is>
          <t>Low Temperature Stability</t>
        </is>
      </c>
      <c r="C1" t="inlineStr">
        <is>
          <t>Date:</t>
        </is>
      </c>
      <c r="E1" t="inlineStr">
        <is>
          <t>Sample ID:</t>
        </is>
      </c>
      <c r="J1" t="inlineStr">
        <is>
          <t>Did this burn?</t>
        </is>
      </c>
      <c r="L1" t="inlineStr">
        <is>
          <t>Average TPM and Standard deviation</t>
        </is>
      </c>
      <c r="M1" t="inlineStr">
        <is>
          <t>Low Temperature Stability</t>
        </is>
      </c>
      <c r="O1" t="inlineStr">
        <is>
          <t>Date:</t>
        </is>
      </c>
      <c r="Q1" t="inlineStr">
        <is>
          <t>Sample ID:</t>
        </is>
      </c>
      <c r="V1" t="inlineStr">
        <is>
          <t>Did this burn?</t>
        </is>
      </c>
      <c r="X1" t="inlineStr">
        <is>
          <t>Average TPM and Standard deviation</t>
        </is>
      </c>
      <c r="Y1" t="inlineStr">
        <is>
          <t>Low Temperature Stability</t>
        </is>
      </c>
      <c r="AA1" t="inlineStr">
        <is>
          <t>Date:</t>
        </is>
      </c>
      <c r="AC1" t="inlineStr">
        <is>
          <t>Sample ID:</t>
        </is>
      </c>
      <c r="AH1" t="inlineStr">
        <is>
          <t>Did this burn?</t>
        </is>
      </c>
      <c r="AJ1" t="inlineStr">
        <is>
          <t>Average TPM and Standard deviation</t>
        </is>
      </c>
      <c r="AK1" t="inlineStr">
        <is>
          <t>Low Temperature Stability</t>
        </is>
      </c>
      <c r="AM1" t="inlineStr">
        <is>
          <t>Date:</t>
        </is>
      </c>
      <c r="AO1" t="inlineStr">
        <is>
          <t>Sample ID:</t>
        </is>
      </c>
      <c r="AT1" t="inlineStr">
        <is>
          <t>Did this burn?</t>
        </is>
      </c>
      <c r="AV1" t="inlineStr">
        <is>
          <t>Average TPM and Standard deviation</t>
        </is>
      </c>
      <c r="AW1" t="inlineStr">
        <is>
          <t>Low Temperature Stability</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row>
    <row r="10"/>
    <row r="11"/>
    <row r="12"/>
    <row r="13"/>
    <row r="14"/>
    <row r="15"/>
    <row r="16"/>
    <row r="17"/>
    <row r="18"/>
    <row r="19"/>
    <row r="20"/>
    <row r="21"/>
    <row r="22"/>
    <row r="23"/>
    <row r="24"/>
    <row r="25"/>
    <row r="26"/>
    <row r="27"/>
    <row r="28"/>
    <row r="29"/>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D115"/>
  <sheetViews>
    <sheetView workbookViewId="0">
      <selection activeCell="A1" sqref="A1"/>
    </sheetView>
  </sheetViews>
  <sheetFormatPr baseColWidth="8" defaultRowHeight="15"/>
  <sheetData>
    <row r="1">
      <c r="A1" t="inlineStr">
        <is>
          <t>Negative Pressure Test</t>
        </is>
      </c>
      <c r="C1" t="inlineStr">
        <is>
          <t>Date:</t>
        </is>
      </c>
      <c r="E1" t="inlineStr">
        <is>
          <t>Sample ID:</t>
        </is>
      </c>
      <c r="G1" t="inlineStr">
        <is>
          <t>Orientation:</t>
        </is>
      </c>
      <c r="J1" t="inlineStr">
        <is>
          <t>Did this burn?</t>
        </is>
      </c>
      <c r="L1" t="inlineStr">
        <is>
          <t>Average TPM and Standard deviation</t>
        </is>
      </c>
      <c r="M1" t="inlineStr">
        <is>
          <t>Negative Pressure Test</t>
        </is>
      </c>
      <c r="O1" t="inlineStr">
        <is>
          <t>Date:</t>
        </is>
      </c>
      <c r="Q1" t="inlineStr">
        <is>
          <t>Sample ID:</t>
        </is>
      </c>
      <c r="S1" t="inlineStr">
        <is>
          <t>Orientation:</t>
        </is>
      </c>
      <c r="V1" t="inlineStr">
        <is>
          <t>Did this burn?</t>
        </is>
      </c>
      <c r="X1" t="inlineStr">
        <is>
          <t>Average TPM and Standard deviation</t>
        </is>
      </c>
      <c r="Y1" t="inlineStr">
        <is>
          <t>Negative Pressure Test</t>
        </is>
      </c>
      <c r="AA1" t="inlineStr">
        <is>
          <t>Date:</t>
        </is>
      </c>
      <c r="AC1" t="inlineStr">
        <is>
          <t>Sample ID:</t>
        </is>
      </c>
      <c r="AE1" t="inlineStr">
        <is>
          <t>Orientation:</t>
        </is>
      </c>
      <c r="AH1" t="inlineStr">
        <is>
          <t>Did this burn?</t>
        </is>
      </c>
      <c r="AJ1" t="inlineStr">
        <is>
          <t>Average TPM and Standard deviation</t>
        </is>
      </c>
      <c r="AK1" t="inlineStr">
        <is>
          <t>Negative Pressure Test</t>
        </is>
      </c>
      <c r="AM1" t="inlineStr">
        <is>
          <t>Date:</t>
        </is>
      </c>
      <c r="AO1" t="inlineStr">
        <is>
          <t>Sample ID:</t>
        </is>
      </c>
      <c r="AQ1" t="inlineStr">
        <is>
          <t>Orientation:</t>
        </is>
      </c>
      <c r="AT1" t="inlineStr">
        <is>
          <t>Did this burn?</t>
        </is>
      </c>
      <c r="AV1" t="inlineStr">
        <is>
          <t>Average TPM and Standard deviation</t>
        </is>
      </c>
      <c r="AW1" t="inlineStr">
        <is>
          <t>Negative Pressure Test</t>
        </is>
      </c>
      <c r="AY1" t="inlineStr">
        <is>
          <t>Date:</t>
        </is>
      </c>
      <c r="BA1" t="inlineStr">
        <is>
          <t>Sample ID:</t>
        </is>
      </c>
      <c r="BC1" t="inlineStr">
        <is>
          <t>Orientation:</t>
        </is>
      </c>
      <c r="BF1" t="inlineStr">
        <is>
          <t>Did this burn?</t>
        </is>
      </c>
      <c r="BH1" t="inlineStr">
        <is>
          <t>Average TPM and Standard deviation</t>
        </is>
      </c>
      <c r="BI1" t="inlineStr">
        <is>
          <t>Negative Pressure Test</t>
        </is>
      </c>
      <c r="BK1" t="inlineStr">
        <is>
          <t>Date:</t>
        </is>
      </c>
      <c r="BM1" t="inlineStr">
        <is>
          <t>Sample ID:</t>
        </is>
      </c>
      <c r="BO1" t="inlineStr">
        <is>
          <t>Orientation:</t>
        </is>
      </c>
      <c r="BR1" t="inlineStr">
        <is>
          <t>Did this burn?</t>
        </is>
      </c>
      <c r="BT1" t="inlineStr">
        <is>
          <t>Average TPM and Standard deviation</t>
        </is>
      </c>
      <c r="BU1" t="inlineStr">
        <is>
          <t>Negative Pressure Test</t>
        </is>
      </c>
      <c r="BW1" t="inlineStr">
        <is>
          <t>Date:</t>
        </is>
      </c>
      <c r="BY1" t="inlineStr">
        <is>
          <t>Sample ID:</t>
        </is>
      </c>
      <c r="CA1" t="inlineStr">
        <is>
          <t>Orientation:</t>
        </is>
      </c>
      <c r="CD1" t="inlineStr">
        <is>
          <t>Did this burn?</t>
        </is>
      </c>
      <c r="CF1" t="inlineStr">
        <is>
          <t>Average TPM and Standard deviation</t>
        </is>
      </c>
      <c r="CG1" t="inlineStr">
        <is>
          <t>Negative Pressure Test</t>
        </is>
      </c>
      <c r="CI1" t="inlineStr">
        <is>
          <t>Date:</t>
        </is>
      </c>
      <c r="CK1" t="inlineStr">
        <is>
          <t>Sample ID:</t>
        </is>
      </c>
      <c r="CM1" t="inlineStr">
        <is>
          <t>Orientation:</t>
        </is>
      </c>
      <c r="CP1" t="inlineStr">
        <is>
          <t>Did this burn?</t>
        </is>
      </c>
      <c r="CR1" t="inlineStr">
        <is>
          <t>Average TPM and Standard deviation</t>
        </is>
      </c>
      <c r="CS1" t="inlineStr">
        <is>
          <t>Negative Pressure Test</t>
        </is>
      </c>
      <c r="CU1" t="inlineStr">
        <is>
          <t>Date:</t>
        </is>
      </c>
      <c r="CW1" t="inlineStr">
        <is>
          <t>Sample ID:</t>
        </is>
      </c>
      <c r="CY1" t="inlineStr">
        <is>
          <t>Orientation:</t>
        </is>
      </c>
      <c r="DB1" t="inlineStr">
        <is>
          <t>Did this burn?</t>
        </is>
      </c>
      <c r="DD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AVERAGEIFS(I5:I107,I5:I107,"&lt;&gt;0",I5:I107,"&lt;&gt;")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AVERAGEIFS(U5:U107,U5:U107,"&lt;&gt;0",U5:U107,"&lt;&gt;")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AVERAGEIFS(AG5:AG107,AG5:AG107,"&lt;&gt;0",AG5:AG107,"&lt;&gt;")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AVERAGEIFS(AS5:AS107,AS5:AS107,"&lt;&gt;0",AS5:AS107,"&lt;&gt;")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AVERAGEIFS(BE5:BE107,BE5:BE107,"&lt;&gt;0",BE5:BE107,"&lt;&gt;")</f>
        <v/>
      </c>
      <c r="BI2" t="inlineStr">
        <is>
          <t>Media:</t>
        </is>
      </c>
      <c r="BK2" t="inlineStr">
        <is>
          <t>Resistance (Ohms):</t>
        </is>
      </c>
      <c r="BM2" t="inlineStr">
        <is>
          <t>Power:</t>
        </is>
      </c>
      <c r="BN2">
        <f>BN3^2/BL2</f>
        <v/>
      </c>
      <c r="BO2" t="inlineStr">
        <is>
          <t>Puffing Regime:</t>
        </is>
      </c>
      <c r="BP2" t="inlineStr">
        <is>
          <t>60mL/3s/30s</t>
        </is>
      </c>
      <c r="BQ2" t="inlineStr">
        <is>
          <t>Usage Efficiency</t>
        </is>
      </c>
      <c r="BR2" t="inlineStr">
        <is>
          <t>Did this clog?</t>
        </is>
      </c>
      <c r="BT2">
        <f>AVERAGEIFS(BQ5:BQ107,BQ5:BQ107,"&lt;&gt;0",BQ5:BQ107,"&lt;&gt;")</f>
        <v/>
      </c>
      <c r="BU2" t="inlineStr">
        <is>
          <t>Media:</t>
        </is>
      </c>
      <c r="BW2" t="inlineStr">
        <is>
          <t>Resistance (Ohms):</t>
        </is>
      </c>
      <c r="BY2" t="inlineStr">
        <is>
          <t>Power:</t>
        </is>
      </c>
      <c r="BZ2">
        <f>BZ3^2/BX2</f>
        <v/>
      </c>
      <c r="CA2" t="inlineStr">
        <is>
          <t>Puffing Regime:</t>
        </is>
      </c>
      <c r="CB2" t="inlineStr">
        <is>
          <t>60mL/3s/30s</t>
        </is>
      </c>
      <c r="CC2" t="inlineStr">
        <is>
          <t>Usage Efficiency</t>
        </is>
      </c>
      <c r="CD2" t="inlineStr">
        <is>
          <t>Did this clog?</t>
        </is>
      </c>
      <c r="CF2">
        <f>AVERAGEIFS(CC5:CC107,CC5:CC107,"&lt;&gt;0",CC5:CC107,"&lt;&gt;")</f>
        <v/>
      </c>
      <c r="CG2" t="inlineStr">
        <is>
          <t>Media:</t>
        </is>
      </c>
      <c r="CI2" t="inlineStr">
        <is>
          <t>Resistance (Ohms):</t>
        </is>
      </c>
      <c r="CK2" t="inlineStr">
        <is>
          <t>Power:</t>
        </is>
      </c>
      <c r="CL2">
        <f>CL3^2/CJ2</f>
        <v/>
      </c>
      <c r="CM2" t="inlineStr">
        <is>
          <t>Puffing Regime:</t>
        </is>
      </c>
      <c r="CN2" t="inlineStr">
        <is>
          <t>60mL/3s/30s</t>
        </is>
      </c>
      <c r="CO2" t="inlineStr">
        <is>
          <t>Usage Efficiency</t>
        </is>
      </c>
      <c r="CP2" t="inlineStr">
        <is>
          <t>Did this clog?</t>
        </is>
      </c>
      <c r="CR2">
        <f>AVERAGEIFS(CO5:CO107,CO5:CO107,"&lt;&gt;0",CO5:CO107,"&lt;&gt;")</f>
        <v/>
      </c>
      <c r="CS2" t="inlineStr">
        <is>
          <t>Media:</t>
        </is>
      </c>
      <c r="CU2" t="inlineStr">
        <is>
          <t>Resistance (Ohms):</t>
        </is>
      </c>
      <c r="CW2" t="inlineStr">
        <is>
          <t>Power:</t>
        </is>
      </c>
      <c r="CX2">
        <f>CX3^2/CV2</f>
        <v/>
      </c>
      <c r="CY2" t="inlineStr">
        <is>
          <t>Puffing Regime:</t>
        </is>
      </c>
      <c r="CZ2" t="inlineStr">
        <is>
          <t>60mL/3s/30s</t>
        </is>
      </c>
      <c r="DA2" t="inlineStr">
        <is>
          <t>Usage Efficiency</t>
        </is>
      </c>
      <c r="DB2" t="inlineStr">
        <is>
          <t>Did this clog?</t>
        </is>
      </c>
      <c r="DD2">
        <f>AVERAGEIFS(DA5:DA107,DA5:DA107,"&lt;&gt;0",DA5:DA107,"&lt;&gt;")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_xlfn.STDEV.P(IF(ISNUMBER(I5:I107), IF(I5:I107&lt;&gt;0,I5:I107)))</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_xlfn.STDEV.P(IF(ISNUMBER(U5:U107), IF(U5:U107&lt;&gt;0,U5:U107)))</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_xlfn.STDEV.P(IF(ISNUMBER(AG5:AG107), IF(AG5:AG107&lt;&gt;0,AG5:AG107)))</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_xlfn.STDEV.P(IF(ISNUMBER(AS5:AS107), IF(AS5:AS107&lt;&gt;0,AS5:AS107)))</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_xlfn.STDEV.P(IF(ISNUMBER(BE5:BE107), IF(BE5:BE107&lt;&gt;0,BE5:BE107)))</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_xlfn.STDEV.P(IF(ISNUMBER(BQ5:BQ107), IF(BQ5:BQ107&lt;&gt;0,BQ5:BQ107)))</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_xlfn.STDEV.P(IF(ISNUMBER(CC5:CC107), IF(CC5:CC107&lt;&gt;0,CC5:CC107)))</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_xlfn.STDEV.P(IF(ISNUMBER(CO5:CO107), IF(CO5:CO107&lt;&gt;0,CO5:CO107)))</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c r="BI5" t="n">
        <v>5</v>
      </c>
      <c r="BQ5">
        <f>IF(BK5="", "", (BJ5-BK5)*1000/BI5)</f>
        <v/>
      </c>
      <c r="BR5">
        <f>BQ5/BN$2</f>
        <v/>
      </c>
      <c r="BU5" t="n">
        <v>5</v>
      </c>
      <c r="CC5">
        <f>IF(BW5="", "", (BV5-BW5)*1000/BU5)</f>
        <v/>
      </c>
      <c r="CD5">
        <f>CC5/BZ$2</f>
        <v/>
      </c>
      <c r="CG5" t="n">
        <v>5</v>
      </c>
      <c r="CO5">
        <f>IF(CI5="", "", (CH5-CI5)*1000/CG5)</f>
        <v/>
      </c>
      <c r="CP5">
        <f>CO5/CL$2</f>
        <v/>
      </c>
      <c r="CS5" t="n">
        <v>5</v>
      </c>
      <c r="DA5">
        <f>IF(CU5="", "", (CT5-CU5)*1000/CS5)</f>
        <v/>
      </c>
      <c r="DB5">
        <f>DA5/CX$2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c r="BI6">
        <f>BI5+5</f>
        <v/>
      </c>
      <c r="BJ6">
        <f>BK5</f>
        <v/>
      </c>
      <c r="BQ6">
        <f>IF(BK6="", "", (BJ6-BK6)*1000/(BI6-BI5))</f>
        <v/>
      </c>
      <c r="BR6">
        <f>BQ6/BN$2</f>
        <v/>
      </c>
      <c r="BU6">
        <f>BU5+5</f>
        <v/>
      </c>
      <c r="BV6">
        <f>BW5</f>
        <v/>
      </c>
      <c r="CC6">
        <f>IF(BW6="", "", (BV6-BW6)*1000/(BU6-BU5))</f>
        <v/>
      </c>
      <c r="CD6">
        <f>CC6/BZ$2</f>
        <v/>
      </c>
      <c r="CG6">
        <f>CG5+5</f>
        <v/>
      </c>
      <c r="CH6">
        <f>CI5</f>
        <v/>
      </c>
      <c r="CO6">
        <f>IF(CI6="", "", (CH6-CI6)*1000/(CG6-CG5))</f>
        <v/>
      </c>
      <c r="CP6">
        <f>CO6/CL$2</f>
        <v/>
      </c>
      <c r="CS6">
        <f>CS5+5</f>
        <v/>
      </c>
      <c r="CT6">
        <f>CU5</f>
        <v/>
      </c>
      <c r="DA6">
        <f>IF(CU6="", "", (CT6-CU6)*1000/(CS6-CS5))</f>
        <v/>
      </c>
      <c r="DB6">
        <f>DA6/CX$2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c r="BI7">
        <f>BI6+5</f>
        <v/>
      </c>
      <c r="BJ7">
        <f>BK6</f>
        <v/>
      </c>
      <c r="BQ7">
        <f>IF(BK7="", "", (BJ7-BK7)*1000/(BI7-BI6))</f>
        <v/>
      </c>
      <c r="BR7">
        <f>BQ7/BN$2</f>
        <v/>
      </c>
      <c r="BS7">
        <f>_xlfn.STDEV.P(BQ5:BQ7)/AVERAGE(BQ5:BQ7)</f>
        <v/>
      </c>
      <c r="BT7">
        <f>AVERAGE(BQ5:BQ7)</f>
        <v/>
      </c>
      <c r="BU7">
        <f>BU6+5</f>
        <v/>
      </c>
      <c r="BV7">
        <f>BW6</f>
        <v/>
      </c>
      <c r="CC7">
        <f>IF(BW7="", "", (BV7-BW7)*1000/(BU7-BU6))</f>
        <v/>
      </c>
      <c r="CD7">
        <f>CC7/BZ$2</f>
        <v/>
      </c>
      <c r="CE7">
        <f>_xlfn.STDEV.P(CC5:CC7)/AVERAGE(CC5:CC7)</f>
        <v/>
      </c>
      <c r="CF7">
        <f>AVERAGE(CC5:CC7)</f>
        <v/>
      </c>
      <c r="CG7">
        <f>CG6+5</f>
        <v/>
      </c>
      <c r="CH7">
        <f>CI6</f>
        <v/>
      </c>
      <c r="CO7">
        <f>IF(CI7="", "", (CH7-CI7)*1000/(CG7-CG6))</f>
        <v/>
      </c>
      <c r="CP7">
        <f>CO7/CL$2</f>
        <v/>
      </c>
      <c r="CQ7">
        <f>_xlfn.STDEV.P(CO5:CO7)/AVERAGE(CO5:CO7)</f>
        <v/>
      </c>
      <c r="CR7">
        <f>AVERAGE(CO5:CO7)</f>
        <v/>
      </c>
      <c r="CS7">
        <f>CS6+5</f>
        <v/>
      </c>
      <c r="CT7">
        <f>CU6</f>
        <v/>
      </c>
      <c r="DA7">
        <f>IF(CU7="", "", (CT7-CU7)*1000/(CS7-CS6))</f>
        <v/>
      </c>
      <c r="DB7">
        <f>DA7/CX$2</f>
        <v/>
      </c>
      <c r="DC7">
        <f>_xlfn.STDEV.P(DA5:DA7)/AVERAGE(DA5:DA7)</f>
        <v/>
      </c>
      <c r="DD7">
        <f>AVERAGE(DA5:DA7)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c r="BI8">
        <f>BI7+5</f>
        <v/>
      </c>
      <c r="BJ8">
        <f>BK7</f>
        <v/>
      </c>
      <c r="BQ8">
        <f>IF(BK8="", "", (BJ8-BK8)*1000/(BI8-BI7))</f>
        <v/>
      </c>
      <c r="BR8">
        <f>BQ8/BN$2</f>
        <v/>
      </c>
      <c r="BU8">
        <f>BU7+5</f>
        <v/>
      </c>
      <c r="BV8">
        <f>BW7</f>
        <v/>
      </c>
      <c r="CC8">
        <f>IF(BW8="", "", (BV8-BW8)*1000/(BU8-BU7))</f>
        <v/>
      </c>
      <c r="CD8">
        <f>CC8/BZ$2</f>
        <v/>
      </c>
      <c r="CG8">
        <f>CG7+5</f>
        <v/>
      </c>
      <c r="CH8">
        <f>CI7</f>
        <v/>
      </c>
      <c r="CO8">
        <f>IF(CI8="", "", (CH8-CI8)*1000/(CG8-CG7))</f>
        <v/>
      </c>
      <c r="CP8">
        <f>CO8/CL$2</f>
        <v/>
      </c>
      <c r="CS8">
        <f>CS7+5</f>
        <v/>
      </c>
      <c r="CT8">
        <f>CU7</f>
        <v/>
      </c>
      <c r="DA8">
        <f>IF(CU8="", "", (CT8-CU8)*1000/(CS8-CS7))</f>
        <v/>
      </c>
      <c r="DB8">
        <f>DA8/CX$2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c r="BI9">
        <f>BI8+5</f>
        <v/>
      </c>
      <c r="BJ9">
        <f>BK8</f>
        <v/>
      </c>
      <c r="BQ9">
        <f>IF(BK9="", "", (BJ9-BK9)*1000/(BI9-BI8))</f>
        <v/>
      </c>
      <c r="BR9">
        <f>BQ9/BN$2</f>
        <v/>
      </c>
      <c r="BU9">
        <f>BU8+5</f>
        <v/>
      </c>
      <c r="BV9">
        <f>BW8</f>
        <v/>
      </c>
      <c r="CC9">
        <f>IF(BW9="", "", (BV9-BW9)*1000/(BU9-BU8))</f>
        <v/>
      </c>
      <c r="CD9">
        <f>CC9/BZ$2</f>
        <v/>
      </c>
      <c r="CG9">
        <f>CG8+5</f>
        <v/>
      </c>
      <c r="CH9">
        <f>CI8</f>
        <v/>
      </c>
      <c r="CO9">
        <f>IF(CI9="", "", (CH9-CI9)*1000/(CG9-CG8))</f>
        <v/>
      </c>
      <c r="CP9">
        <f>CO9/CL$2</f>
        <v/>
      </c>
      <c r="CS9">
        <f>CS8+5</f>
        <v/>
      </c>
      <c r="CT9">
        <f>CU8</f>
        <v/>
      </c>
      <c r="DA9">
        <f>IF(CU9="", "", (CT9-CU9)*1000/(CS9-CS8))</f>
        <v/>
      </c>
      <c r="DB9">
        <f>DA9/CX$2</f>
        <v/>
      </c>
    </row>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E115"/>
  <sheetViews>
    <sheetView workbookViewId="0">
      <selection activeCell="A1" sqref="A1"/>
    </sheetView>
  </sheetViews>
  <sheetFormatPr baseColWidth="8" defaultRowHeight="15"/>
  <sheetData>
    <row r="1">
      <c r="A1" t="inlineStr">
        <is>
          <t>Viscosity Compatibility Test</t>
        </is>
      </c>
      <c r="C1" t="inlineStr">
        <is>
          <t>Date:</t>
        </is>
      </c>
      <c r="E1" t="inlineStr">
        <is>
          <t>Sample ID:</t>
        </is>
      </c>
      <c r="J1" t="inlineStr">
        <is>
          <t>Did this burn?</t>
        </is>
      </c>
      <c r="L1" t="inlineStr">
        <is>
          <t>Average TPM and Standard deviation</t>
        </is>
      </c>
      <c r="M1" t="inlineStr">
        <is>
          <t>Viscosity Compatibility Test</t>
        </is>
      </c>
      <c r="O1" t="inlineStr">
        <is>
          <t>Date:</t>
        </is>
      </c>
      <c r="Q1" t="inlineStr">
        <is>
          <t>Sample ID:</t>
        </is>
      </c>
      <c r="V1" t="inlineStr">
        <is>
          <t>Did this burn?</t>
        </is>
      </c>
      <c r="X1" t="inlineStr">
        <is>
          <t>Average TPM and Standard deviation</t>
        </is>
      </c>
      <c r="Y1" t="inlineStr">
        <is>
          <t>Viscosity Compatibility Test</t>
        </is>
      </c>
      <c r="AA1" t="inlineStr">
        <is>
          <t>Date:</t>
        </is>
      </c>
      <c r="AC1" t="inlineStr">
        <is>
          <t>Sample ID:</t>
        </is>
      </c>
      <c r="AH1" t="inlineStr">
        <is>
          <t>Did this burn?</t>
        </is>
      </c>
      <c r="AJ1" t="inlineStr">
        <is>
          <t>Average TPM and Standard deviation</t>
        </is>
      </c>
      <c r="AK1" t="inlineStr">
        <is>
          <t>Viscosity Compatibility Test</t>
        </is>
      </c>
      <c r="AM1" t="inlineStr">
        <is>
          <t>Date:</t>
        </is>
      </c>
      <c r="AO1" t="inlineStr">
        <is>
          <t>Sample ID:</t>
        </is>
      </c>
      <c r="AT1" t="inlineStr">
        <is>
          <t>Did this burn?</t>
        </is>
      </c>
      <c r="AV1" t="inlineStr">
        <is>
          <t>Average TPM and Standard deviation</t>
        </is>
      </c>
      <c r="AW1" t="inlineStr">
        <is>
          <t>Viscosity Compatibility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AVERAGEIFS(I5:I113,I5:I113,"&lt;&gt;0",I5:I113,"&lt;&gt;")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AVERAGEIFS(U5:U113,U5:U113,"&lt;&gt;0",U5:U113,"&lt;&gt;")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AVERAGEIFS(AG5:AG113,AG5:AG113,"&lt;&gt;0",AG5:AG113,"&lt;&gt;")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AVERAGEIFS(AS5:AS113,AS5:AS113,"&lt;&gt;0",AS5:AS113,"&lt;&gt;")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AVERAGEIFS(BE5:BE113,BE5:BE113,"&lt;&gt;0",BE5:BE113,"&lt;&gt;")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_xlfn.STDEV.P(IF(ISNUMBER(I5:I113), IF(I5:I113&lt;&gt;0,I5:I113)))</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_xlfn.STDEV.P(IF(ISNUMBER(U5:U113), IF(U5:U113&lt;&gt;0,U5:U113)))</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_xlfn.STDEV.P(IF(ISNUMBER(AG5:AG113), IF(AG5:AG113&lt;&gt;0,AG5:AG113)))</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_xlfn.STDEV.P(IF(ISNUMBER(AS5:AS113), IF(AS5:AS113&lt;&gt;0,AS5:AS113)))</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_xlfn.STDEV.P(IF(ISNUMBER(BE5:BE113), IF(BE5:BE113&lt;&gt;0,BE5:BE113)))</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L115"/>
  <sheetViews>
    <sheetView workbookViewId="0">
      <selection activeCell="A1" sqref="A1"/>
    </sheetView>
  </sheetViews>
  <sheetFormatPr baseColWidth="8" defaultRowHeight="15"/>
  <sheetData>
    <row r="1">
      <c r="A1" t="inlineStr">
        <is>
          <t>Various Oil Compatibility Test</t>
        </is>
      </c>
      <c r="C1" t="inlineStr">
        <is>
          <t>Date:</t>
        </is>
      </c>
      <c r="E1" t="inlineStr">
        <is>
          <t>Sample ID:</t>
        </is>
      </c>
      <c r="J1" t="inlineStr">
        <is>
          <t>Did this burn?</t>
        </is>
      </c>
      <c r="L1" t="inlineStr">
        <is>
          <t>Average TPM and Standard deviation</t>
        </is>
      </c>
      <c r="M1" t="inlineStr">
        <is>
          <t>Various Oil Compatibility Test</t>
        </is>
      </c>
      <c r="O1" t="inlineStr">
        <is>
          <t>Date:</t>
        </is>
      </c>
      <c r="Q1" t="inlineStr">
        <is>
          <t>Sample ID:</t>
        </is>
      </c>
      <c r="V1" t="inlineStr">
        <is>
          <t>Did this burn?</t>
        </is>
      </c>
      <c r="X1" t="inlineStr">
        <is>
          <t>Average TPM and Standard deviation</t>
        </is>
      </c>
      <c r="Y1" t="inlineStr">
        <is>
          <t>Various Oil Compatibility Test</t>
        </is>
      </c>
      <c r="AA1" t="inlineStr">
        <is>
          <t>Date:</t>
        </is>
      </c>
      <c r="AC1" t="inlineStr">
        <is>
          <t>Sample ID:</t>
        </is>
      </c>
      <c r="AH1" t="inlineStr">
        <is>
          <t>Did this burn?</t>
        </is>
      </c>
      <c r="AJ1" t="inlineStr">
        <is>
          <t>Average TPM and Standard deviation</t>
        </is>
      </c>
      <c r="AK1" t="inlineStr">
        <is>
          <t>Various Oil Compatibility Test</t>
        </is>
      </c>
      <c r="AM1" t="inlineStr">
        <is>
          <t>Date:</t>
        </is>
      </c>
      <c r="AO1" t="inlineStr">
        <is>
          <t>Sample ID:</t>
        </is>
      </c>
      <c r="AT1" t="inlineStr">
        <is>
          <t>Did this burn?</t>
        </is>
      </c>
      <c r="AV1" t="inlineStr">
        <is>
          <t>Average TPM and Standard deviation</t>
        </is>
      </c>
      <c r="AW1" t="inlineStr">
        <is>
          <t>Various Oil Compatibility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AVERAGEIFS(I5:I107,I5:I107,"&lt;&gt;0",I5:I107,"&lt;&gt;")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AVERAGEIFS(U5:U107,U5:U107,"&lt;&gt;0",U5:U107,"&lt;&gt;")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AVERAGEIFS(AG5:AG107,AG5:AG107,"&lt;&gt;0",AG5:AG107,"&lt;&gt;")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AVERAGEIFS(AS5:AS107,AS5:AS107,"&lt;&gt;0",AS5:AS107,"&lt;&gt;")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AVERAGEIFS(BE5:BE107,BE5:BE107,"&lt;&gt;0",BE5:BE107,"&lt;&gt;")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_xlfn.STDEV.P(IF(ISNUMBER(I5:I107), IF(I5:I107&lt;&gt;0,I5:I107)))</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_xlfn.STDEV.P(IF(ISNUMBER(U5:U107), IF(U5:U107&lt;&gt;0,U5:U107)))</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_xlfn.STDEV.P(IF(ISNUMBER(AG5:AG107), IF(AG5:AG107&lt;&gt;0,AG5:AG107)))</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_xlfn.STDEV.P(IF(ISNUMBER(AS5:AS107), IF(AS5:AS107&lt;&gt;0,AS5:AS107)))</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_xlfn.STDEV.P(IF(ISNUMBER(BE5:BE107), IF(BE5:BE107&lt;&gt;0,BE5:BE107)))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O29"/>
  <sheetViews>
    <sheetView workbookViewId="0">
      <selection activeCell="A1" sqref="A1"/>
    </sheetView>
  </sheetViews>
  <sheetFormatPr baseColWidth="8" defaultRowHeight="15"/>
  <sheetData>
    <row r="1">
      <c r="A1" t="inlineStr">
        <is>
          <t>Quick Sensory Test</t>
        </is>
      </c>
      <c r="B1" t="inlineStr">
        <is>
          <t>Quick Sensory Test</t>
        </is>
      </c>
      <c r="C1" t="inlineStr">
        <is>
          <t>Tester:</t>
        </is>
      </c>
      <c r="E1" t="inlineStr">
        <is>
          <t>Power:</t>
        </is>
      </c>
      <c r="G1" t="inlineStr">
        <is>
          <t>Test Regime:</t>
        </is>
      </c>
    </row>
    <row r="2">
      <c r="C2" t="inlineStr">
        <is>
          <t>Media:</t>
        </is>
      </c>
      <c r="E2" t="inlineStr">
        <is>
          <t>Voltage:</t>
        </is>
      </c>
    </row>
    <row r="3">
      <c r="A3" t="inlineStr">
        <is>
          <t>c</t>
        </is>
      </c>
      <c r="B3" t="inlineStr">
        <is>
          <t>Fill Volume:</t>
        </is>
      </c>
      <c r="D3" t="inlineStr">
        <is>
          <t>Number of Samples:</t>
        </is>
      </c>
      <c r="E3" t="n">
        <v>2</v>
      </c>
      <c r="G3" t="inlineStr">
        <is>
          <t>Resistance:</t>
        </is>
      </c>
    </row>
    <row r="4"/>
    <row r="5">
      <c r="A5" t="inlineStr">
        <is>
          <t>Step</t>
        </is>
      </c>
      <c r="B5" t="inlineStr">
        <is>
          <t>Complete?</t>
        </is>
      </c>
    </row>
    <row r="6">
      <c r="A6" t="inlineStr">
        <is>
          <t>Collect Quick Sensory from 5+ users</t>
        </is>
      </c>
      <c r="B6" t="inlineStr">
        <is>
          <t>no</t>
        </is>
      </c>
    </row>
    <row r="7">
      <c r="A7" t="inlineStr">
        <is>
          <t>Drain devices to 20% remaining</t>
        </is>
      </c>
      <c r="B7" t="inlineStr">
        <is>
          <t>no</t>
        </is>
      </c>
    </row>
    <row r="8">
      <c r="A8" t="inlineStr">
        <is>
          <t>Collect Quick End Sensory from the same 5+ users</t>
        </is>
      </c>
      <c r="B8" t="inlineStr">
        <is>
          <t>no</t>
        </is>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A1" sqref="A1"/>
    </sheetView>
  </sheetViews>
  <sheetFormatPr baseColWidth="8" defaultRowHeight="15"/>
  <sheetData>
    <row r="1">
      <c r="A1" t="inlineStr">
        <is>
          <t>Off-odor Score</t>
        </is>
      </c>
      <c r="B1" t="inlineStr">
        <is>
          <t>Tester:</t>
        </is>
      </c>
    </row>
    <row r="2">
      <c r="B2" t="inlineStr">
        <is>
          <t>Media:</t>
        </is>
      </c>
    </row>
    <row r="3">
      <c r="B3" t="inlineStr">
        <is>
          <t>Resistance:</t>
        </is>
      </c>
    </row>
    <row r="4"/>
    <row r="5">
      <c r="A5" t="inlineStr">
        <is>
          <t>Step</t>
        </is>
      </c>
      <c r="B5" t="inlineStr">
        <is>
          <t>Complete?</t>
        </is>
      </c>
      <c r="D5" t="inlineStr">
        <is>
          <t>Use the Table ONLY if you are taking the TD Samples</t>
        </is>
      </c>
    </row>
    <row r="6">
      <c r="A6" t="inlineStr">
        <is>
          <t>Hand sample to Analytical for initial off-odor score</t>
        </is>
      </c>
      <c r="D6" t="inlineStr">
        <is>
          <t>Sample ID</t>
        </is>
      </c>
      <c r="E6" t="inlineStr">
        <is>
          <t>Device Filled</t>
        </is>
      </c>
      <c r="F6" t="inlineStr">
        <is>
          <t>Weight (before)</t>
        </is>
      </c>
      <c r="G6" t="inlineStr">
        <is>
          <t>Weight (after)</t>
        </is>
      </c>
      <c r="H6" t="inlineStr">
        <is>
          <t>TD tube #</t>
        </is>
      </c>
      <c r="I6" t="inlineStr">
        <is>
          <t>TPM aim for ~15mg</t>
        </is>
      </c>
      <c r="J6" t="inlineStr">
        <is>
          <t># of Puffs</t>
        </is>
      </c>
      <c r="K6" t="inlineStr">
        <is>
          <t>TPM/puff</t>
        </is>
      </c>
    </row>
    <row r="7">
      <c r="A7" t="inlineStr">
        <is>
          <t>Puff Samples until 20% remaining</t>
        </is>
      </c>
      <c r="I7">
        <f>(F7-G7)*1000</f>
        <v/>
      </c>
      <c r="K7">
        <f>I7/J7</f>
        <v/>
      </c>
    </row>
    <row r="8">
      <c r="A8" t="inlineStr">
        <is>
          <t>Return samples to Analytical for end off-odor score</t>
        </is>
      </c>
      <c r="I8">
        <f>(F8-G8)*1000</f>
        <v/>
      </c>
      <c r="K8">
        <f>I8/J8</f>
        <v/>
      </c>
    </row>
    <row r="9">
      <c r="I9">
        <f>(F9-G9)*1000</f>
        <v/>
      </c>
      <c r="K9">
        <f>I9/J9</f>
        <v/>
      </c>
    </row>
    <row r="10">
      <c r="I10">
        <f>(F10-G10)*1000</f>
        <v/>
      </c>
      <c r="K10">
        <f>I10/J10</f>
        <v/>
      </c>
    </row>
    <row r="11">
      <c r="I11">
        <f>(F11-G11)*1000</f>
        <v/>
      </c>
      <c r="K11">
        <f>I11/J11</f>
        <v/>
      </c>
    </row>
    <row r="12">
      <c r="I12">
        <f>(F12-G12)*1000</f>
        <v/>
      </c>
      <c r="K12">
        <f>I12/J12</f>
        <v/>
      </c>
    </row>
    <row r="13">
      <c r="I13">
        <f>(F13-G13)*1000</f>
        <v/>
      </c>
      <c r="K13">
        <f>I13/J13</f>
        <v/>
      </c>
    </row>
    <row r="14">
      <c r="I14">
        <f>(F14-G14)*1000</f>
        <v/>
      </c>
      <c r="K14">
        <f>I14/J14</f>
        <v/>
      </c>
    </row>
    <row r="15">
      <c r="I15">
        <f>(F15-G15)*1000</f>
        <v/>
      </c>
      <c r="K15">
        <f>I15/J15</f>
        <v/>
      </c>
    </row>
    <row r="16">
      <c r="I16">
        <f>(F16-G16)*1000</f>
        <v/>
      </c>
      <c r="K16">
        <f>I16/J16</f>
        <v/>
      </c>
    </row>
    <row r="17">
      <c r="I17">
        <f>(F17-G17)*1000</f>
        <v/>
      </c>
      <c r="K17">
        <f>I17/J17</f>
        <v/>
      </c>
    </row>
    <row r="18">
      <c r="I18">
        <f>(F18-G18)*1000</f>
        <v/>
      </c>
      <c r="K18">
        <f>I18/J18</f>
        <v/>
      </c>
    </row>
    <row r="19">
      <c r="I19">
        <f>(F19-G19)*1000</f>
        <v/>
      </c>
      <c r="K19">
        <f>I19/J19</f>
        <v/>
      </c>
    </row>
    <row r="20">
      <c r="I20">
        <f>(F20-G20)*1000</f>
        <v/>
      </c>
      <c r="K20">
        <f>I20/J20</f>
        <v/>
      </c>
    </row>
    <row r="21"/>
    <row r="22"/>
    <row r="23"/>
    <row r="24"/>
    <row r="25"/>
    <row r="26"/>
    <row r="27"/>
    <row r="28"/>
    <row r="29"/>
    <row r="30"/>
    <row r="31"/>
    <row r="32"/>
    <row r="33"/>
    <row r="34"/>
    <row r="35"/>
    <row r="36"/>
    <row r="37"/>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O36"/>
  <sheetViews>
    <sheetView workbookViewId="0">
      <selection activeCell="A1" sqref="A1"/>
    </sheetView>
  </sheetViews>
  <sheetFormatPr baseColWidth="8" defaultRowHeight="15"/>
  <sheetData>
    <row r="1">
      <c r="A1" t="inlineStr">
        <is>
          <t>Sensory Consistency</t>
        </is>
      </c>
      <c r="B1" t="inlineStr">
        <is>
          <t>Tester:</t>
        </is>
      </c>
    </row>
    <row r="2">
      <c r="B2" t="inlineStr">
        <is>
          <t>Media:</t>
        </is>
      </c>
    </row>
    <row r="3">
      <c r="B3" t="inlineStr">
        <is>
          <t>Resistance:</t>
        </is>
      </c>
    </row>
    <row r="4"/>
    <row r="5">
      <c r="A5" t="inlineStr">
        <is>
          <t>Step</t>
        </is>
      </c>
      <c r="B5" t="inlineStr">
        <is>
          <t>Complete?</t>
        </is>
      </c>
      <c r="D5" t="inlineStr">
        <is>
          <t>Use the Table ONLY if you are taking the TD Samples</t>
        </is>
      </c>
    </row>
    <row r="6">
      <c r="A6" t="inlineStr">
        <is>
          <t>Hand sample to Analytical for initial Sensory Consistency- score</t>
        </is>
      </c>
      <c r="D6" t="inlineStr">
        <is>
          <t>Sample ID</t>
        </is>
      </c>
      <c r="E6" t="inlineStr">
        <is>
          <t>Device Filled</t>
        </is>
      </c>
      <c r="F6" t="inlineStr">
        <is>
          <t>Weight (before)</t>
        </is>
      </c>
      <c r="G6" t="inlineStr">
        <is>
          <t>Weight (after)</t>
        </is>
      </c>
      <c r="H6" t="inlineStr">
        <is>
          <t>TD tube #</t>
        </is>
      </c>
      <c r="I6" t="inlineStr">
        <is>
          <t>TPM aim for ~15mg</t>
        </is>
      </c>
      <c r="J6" t="inlineStr">
        <is>
          <t># of Puffs</t>
        </is>
      </c>
      <c r="K6" t="inlineStr">
        <is>
          <t>TPM/puff</t>
        </is>
      </c>
    </row>
    <row r="7">
      <c r="A7" t="inlineStr">
        <is>
          <t>Puff Samples until 20% remaining</t>
        </is>
      </c>
      <c r="I7">
        <f>(F7-G7)*1000</f>
        <v/>
      </c>
      <c r="K7">
        <f>I7/J7</f>
        <v/>
      </c>
    </row>
    <row r="8">
      <c r="A8" t="inlineStr">
        <is>
          <t>Return samples to Analytical for end Sensory Consistency score</t>
        </is>
      </c>
      <c r="I8">
        <f>(F8-G8)*1000</f>
        <v/>
      </c>
      <c r="K8">
        <f>I8/J8</f>
        <v/>
      </c>
    </row>
    <row r="9">
      <c r="I9">
        <f>(F9-G9)*1000</f>
        <v/>
      </c>
      <c r="K9">
        <f>I9/J9</f>
        <v/>
      </c>
    </row>
    <row r="10">
      <c r="I10">
        <f>(F10-G10)*1000</f>
        <v/>
      </c>
      <c r="K10">
        <f>I10/J10</f>
        <v/>
      </c>
    </row>
    <row r="11">
      <c r="I11">
        <f>(F11-G11)*1000</f>
        <v/>
      </c>
      <c r="K11">
        <f>I11/J11</f>
        <v/>
      </c>
    </row>
    <row r="12">
      <c r="I12">
        <f>(F12-G12)*1000</f>
        <v/>
      </c>
      <c r="K12">
        <f>I12/J12</f>
        <v/>
      </c>
    </row>
    <row r="13">
      <c r="I13">
        <f>(F13-G13)*1000</f>
        <v/>
      </c>
      <c r="K13">
        <f>I13/J13</f>
        <v/>
      </c>
    </row>
    <row r="14">
      <c r="I14">
        <f>(F14-G14)*1000</f>
        <v/>
      </c>
      <c r="K14">
        <f>I14/J14</f>
        <v/>
      </c>
    </row>
    <row r="15">
      <c r="I15">
        <f>(F15-G15)*1000</f>
        <v/>
      </c>
      <c r="K15">
        <f>I15/J15</f>
        <v/>
      </c>
    </row>
    <row r="16">
      <c r="I16">
        <f>(F16-G16)*1000</f>
        <v/>
      </c>
      <c r="K16">
        <f>I16/J16</f>
        <v/>
      </c>
    </row>
    <row r="17">
      <c r="I17">
        <f>(F17-G17)*1000</f>
        <v/>
      </c>
      <c r="K17">
        <f>I17/J17</f>
        <v/>
      </c>
    </row>
    <row r="18">
      <c r="I18">
        <f>(F18-G18)*1000</f>
        <v/>
      </c>
      <c r="K18">
        <f>I18/J18</f>
        <v/>
      </c>
    </row>
    <row r="19">
      <c r="I19">
        <f>(F19-G19)*1000</f>
        <v/>
      </c>
      <c r="K19">
        <f>I19/J19</f>
        <v/>
      </c>
    </row>
    <row r="20">
      <c r="I20">
        <f>(F20-G20)*1000</f>
        <v/>
      </c>
      <c r="K20">
        <f>I20/J20</f>
        <v/>
      </c>
    </row>
    <row r="21"/>
    <row r="22"/>
    <row r="23"/>
    <row r="24"/>
    <row r="25"/>
    <row r="26"/>
    <row r="27"/>
    <row r="28"/>
    <row r="29"/>
    <row r="30"/>
    <row r="31"/>
    <row r="32"/>
    <row r="33"/>
    <row r="34"/>
    <row r="35"/>
    <row r="36"/>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Heavy Metal Leaching Test</t>
        </is>
      </c>
      <c r="B1" t="inlineStr">
        <is>
          <t>Quick Sensory Test</t>
        </is>
      </c>
      <c r="C1" t="inlineStr">
        <is>
          <t>Tester:</t>
        </is>
      </c>
      <c r="E1" t="inlineStr">
        <is>
          <t>Power:</t>
        </is>
      </c>
      <c r="G1" t="inlineStr">
        <is>
          <t>Test Regime:</t>
        </is>
      </c>
    </row>
    <row r="2">
      <c r="C2" t="inlineStr">
        <is>
          <t>Media:</t>
        </is>
      </c>
      <c r="E2" t="inlineStr">
        <is>
          <t>Voltage:</t>
        </is>
      </c>
    </row>
    <row r="3">
      <c r="B3" t="inlineStr">
        <is>
          <t>Fill Volume:</t>
        </is>
      </c>
      <c r="D3" t="inlineStr">
        <is>
          <t>Number of Samples:</t>
        </is>
      </c>
      <c r="E3" t="n">
        <v>5</v>
      </c>
      <c r="G3" t="inlineStr">
        <is>
          <t>Resistance:</t>
        </is>
      </c>
    </row>
    <row r="4"/>
    <row r="5">
      <c r="A5" t="inlineStr">
        <is>
          <t>Step</t>
        </is>
      </c>
      <c r="B5" t="inlineStr">
        <is>
          <t>Complete?</t>
        </is>
      </c>
    </row>
    <row r="6">
      <c r="A6" t="inlineStr">
        <is>
          <t>Set up order with 3rd party to conduct Heavy Metal Leach testing.</t>
        </is>
      </c>
    </row>
    <row r="7"/>
    <row r="8"/>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2025-06-17T19:05:05Z</dcterms:modified>
  <cp:lastModifiedBy>Alexander Becquet</cp:lastModifiedBy>
</cp:coreProperties>
</file>