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1134987\Downloads\"/>
    </mc:Choice>
  </mc:AlternateContent>
  <xr:revisionPtr revIDLastSave="0" documentId="13_ncr:1_{6B72B44B-014C-45EC-88F3-D71CE6D36221}" xr6:coauthVersionLast="47" xr6:coauthVersionMax="47" xr10:uidLastSave="{00000000-0000-0000-0000-000000000000}"/>
  <bookViews>
    <workbookView xWindow="-120" yWindow="-120" windowWidth="29040" windowHeight="15840" tabRatio="921" firstSheet="5" activeTab="9"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Extended Test" sheetId="14" r:id="rId8"/>
    <sheet name="Long Puff Test" sheetId="5" r:id="rId9"/>
    <sheet name="Rapid Puff Test" sheetId="4" r:id="rId10"/>
    <sheet name="Intense Test" sheetId="15" r:id="rId11"/>
    <sheet name="Big Headspace Low T Test" sheetId="10" r:id="rId12"/>
    <sheet name="Anti-Burn Protection Test" sheetId="23" r:id="rId13"/>
    <sheet name="Big Headspace High T Test" sheetId="11" r:id="rId14"/>
    <sheet name="Upside Down Test" sheetId="3" r:id="rId15"/>
    <sheet name="Big Headspace Pocket Test" sheetId="24" r:id="rId16"/>
    <sheet name="Temperature Cycling Test" sheetId="16" r:id="rId17"/>
    <sheet name="High T High Humidity Test" sheetId="17" r:id="rId18"/>
    <sheet name="Low Temperature Stability" sheetId="9" r:id="rId19"/>
    <sheet name="Negative Pressure Test" sheetId="1" r:id="rId20"/>
    <sheet name="Viscosity Compatibility" sheetId="18" r:id="rId21"/>
    <sheet name="Various Oil Compatibility" sheetId="19" r:id="rId22"/>
    <sheet name="Quick Sensory Test" sheetId="6" r:id="rId23"/>
    <sheet name="Off-odor Score" sheetId="20" r:id="rId24"/>
    <sheet name="Sensory Consistency" sheetId="25" r:id="rId25"/>
    <sheet name="Heavy Metal Leaching Test" sheetId="26" r:id="rId2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3" i="14" l="1" a="1"/>
  <c r="BE3" i="14"/>
  <c r="BJ39" i="14"/>
  <c r="AK11" i="13"/>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AK108" i="13" s="1"/>
  <c r="AK109" i="13" s="1"/>
  <c r="AK110" i="13" s="1"/>
  <c r="AK111" i="13" s="1"/>
  <c r="AK112" i="13" s="1"/>
  <c r="AK113" i="13" s="1"/>
  <c r="AK114" i="13" s="1"/>
  <c r="AK115" i="13" s="1"/>
  <c r="Y11" i="13"/>
  <c r="Y12" i="13" s="1"/>
  <c r="Y13" i="13" s="1"/>
  <c r="Y14" i="13" s="1"/>
  <c r="Y15" i="13" s="1"/>
  <c r="Y16" i="13" s="1"/>
  <c r="Y17" i="13" s="1"/>
  <c r="Y18" i="13" s="1"/>
  <c r="Y19" i="13" s="1"/>
  <c r="Y20" i="13" s="1"/>
  <c r="Y21" i="13" s="1"/>
  <c r="Y22" i="13" s="1"/>
  <c r="Y23" i="13" s="1"/>
  <c r="Y24" i="13" s="1"/>
  <c r="Y25" i="13" s="1"/>
  <c r="Y26" i="13" s="1"/>
  <c r="Y27" i="13" s="1"/>
  <c r="Y28" i="13" s="1"/>
  <c r="Y29" i="13" s="1"/>
  <c r="Y30" i="13" s="1"/>
  <c r="Y31" i="13" s="1"/>
  <c r="Y32" i="13" s="1"/>
  <c r="Y33" i="13" s="1"/>
  <c r="Y34" i="13" s="1"/>
  <c r="Y35" i="13" s="1"/>
  <c r="Y36" i="13" s="1"/>
  <c r="Y37" i="13" s="1"/>
  <c r="Y38" i="13" s="1"/>
  <c r="Y39" i="13" s="1"/>
  <c r="Y40" i="13" s="1"/>
  <c r="Y41" i="13" s="1"/>
  <c r="Y42" i="13" s="1"/>
  <c r="Y43" i="13" s="1"/>
  <c r="Y44" i="13" s="1"/>
  <c r="Y45" i="13" s="1"/>
  <c r="Y46" i="13" s="1"/>
  <c r="Y47" i="13" s="1"/>
  <c r="Y48" i="13" s="1"/>
  <c r="Y49" i="13" s="1"/>
  <c r="Y50" i="13" s="1"/>
  <c r="Y51" i="13" s="1"/>
  <c r="Y52" i="13" s="1"/>
  <c r="Y53" i="13" s="1"/>
  <c r="Y54" i="13" s="1"/>
  <c r="Y55" i="13" s="1"/>
  <c r="Y56" i="13" s="1"/>
  <c r="Y57" i="13" s="1"/>
  <c r="Y58" i="13" s="1"/>
  <c r="Y59" i="13" s="1"/>
  <c r="Y60" i="13" s="1"/>
  <c r="Y61" i="13" s="1"/>
  <c r="Y62" i="13" s="1"/>
  <c r="Y63" i="13" s="1"/>
  <c r="Y64" i="13" s="1"/>
  <c r="Y65" i="13" s="1"/>
  <c r="Y66" i="13" s="1"/>
  <c r="Y67" i="13" s="1"/>
  <c r="Y68" i="13" s="1"/>
  <c r="Y69" i="13" s="1"/>
  <c r="Y70" i="13" s="1"/>
  <c r="Y71" i="13" s="1"/>
  <c r="Y72" i="13" s="1"/>
  <c r="Y73" i="13" s="1"/>
  <c r="Y74" i="13" s="1"/>
  <c r="Y75" i="13" s="1"/>
  <c r="Y76" i="13" s="1"/>
  <c r="Y77" i="13" s="1"/>
  <c r="Y78" i="13" s="1"/>
  <c r="Y79" i="13" s="1"/>
  <c r="Y80" i="13" s="1"/>
  <c r="Y81" i="13" s="1"/>
  <c r="Y82" i="13" s="1"/>
  <c r="Y83" i="13" s="1"/>
  <c r="Y84" i="13" s="1"/>
  <c r="Y85" i="13" s="1"/>
  <c r="Y86" i="13" s="1"/>
  <c r="Y87" i="13" s="1"/>
  <c r="Y88" i="13" s="1"/>
  <c r="Y89" i="13" s="1"/>
  <c r="Y90" i="13" s="1"/>
  <c r="Y91" i="13" s="1"/>
  <c r="Y92" i="13" s="1"/>
  <c r="Y93" i="13" s="1"/>
  <c r="Y94" i="13" s="1"/>
  <c r="Y95" i="13" s="1"/>
  <c r="Y96" i="13" s="1"/>
  <c r="Y97" i="13" s="1"/>
  <c r="Y98" i="13" s="1"/>
  <c r="Y99" i="13" s="1"/>
  <c r="Y100" i="13" s="1"/>
  <c r="Y101" i="13" s="1"/>
  <c r="Y102" i="13" s="1"/>
  <c r="Y103" i="13" s="1"/>
  <c r="Y104" i="13" s="1"/>
  <c r="Y105" i="13" s="1"/>
  <c r="Y106" i="13" s="1"/>
  <c r="Y107" i="13" s="1"/>
  <c r="Y108" i="13" s="1"/>
  <c r="Y109" i="13" s="1"/>
  <c r="Y110" i="13" s="1"/>
  <c r="Y111" i="13" s="1"/>
  <c r="Y112" i="13" s="1"/>
  <c r="Y113" i="13" s="1"/>
  <c r="Y114" i="13" s="1"/>
  <c r="Y115" i="13" s="1"/>
  <c r="M11" i="13"/>
  <c r="M12" i="13" s="1"/>
  <c r="M13" i="13" s="1"/>
  <c r="M14" i="13" s="1"/>
  <c r="M15" i="13" s="1"/>
  <c r="M16" i="13" s="1"/>
  <c r="M17" i="13" s="1"/>
  <c r="M18" i="13" s="1"/>
  <c r="M19" i="13" s="1"/>
  <c r="M20" i="13" s="1"/>
  <c r="A12" i="13"/>
  <c r="A13" i="13" s="1"/>
  <c r="A14" i="13" s="1"/>
  <c r="A15" i="13" s="1"/>
  <c r="A16" i="13" s="1"/>
  <c r="A17" i="13" s="1"/>
  <c r="A18" i="13" s="1"/>
  <c r="A19" i="13" s="1"/>
  <c r="A20" i="13" s="1"/>
  <c r="A11" i="13"/>
  <c r="AL8" i="13"/>
  <c r="AL11" i="13"/>
  <c r="AL15" i="13"/>
  <c r="AS115" i="13"/>
  <c r="AL115" i="13"/>
  <c r="AS114" i="13"/>
  <c r="AL114" i="13"/>
  <c r="AS113" i="13"/>
  <c r="AL113" i="13"/>
  <c r="AS112" i="13"/>
  <c r="AL112" i="13"/>
  <c r="AS111" i="13"/>
  <c r="AL111" i="13"/>
  <c r="AS110" i="13"/>
  <c r="AL110" i="13"/>
  <c r="AS109" i="13"/>
  <c r="AL109" i="13"/>
  <c r="AS108" i="13"/>
  <c r="AL108" i="13"/>
  <c r="AS107" i="13"/>
  <c r="AL107" i="13"/>
  <c r="AS106" i="13"/>
  <c r="AL106" i="13"/>
  <c r="AS105" i="13"/>
  <c r="AL105" i="13"/>
  <c r="AS104" i="13"/>
  <c r="AL104" i="13"/>
  <c r="AS103" i="13"/>
  <c r="AL103" i="13"/>
  <c r="AS102" i="13"/>
  <c r="AL102" i="13"/>
  <c r="AS101" i="13"/>
  <c r="AL101" i="13"/>
  <c r="AS100" i="13"/>
  <c r="AL100" i="13"/>
  <c r="AS99" i="13"/>
  <c r="AL99" i="13"/>
  <c r="AS98" i="13"/>
  <c r="AL98" i="13"/>
  <c r="AS97" i="13"/>
  <c r="AL97" i="13"/>
  <c r="AS96" i="13"/>
  <c r="AL96" i="13"/>
  <c r="AS95" i="13"/>
  <c r="AL95" i="13"/>
  <c r="AS94" i="13"/>
  <c r="AL94" i="13"/>
  <c r="AS93" i="13"/>
  <c r="AL93" i="13"/>
  <c r="AS92" i="13"/>
  <c r="AL92" i="13"/>
  <c r="AS91" i="13"/>
  <c r="AL91" i="13"/>
  <c r="AS90" i="13"/>
  <c r="AL90" i="13"/>
  <c r="AS89" i="13"/>
  <c r="AL89" i="13"/>
  <c r="AS88" i="13"/>
  <c r="AL88" i="13"/>
  <c r="AS87" i="13"/>
  <c r="AL87" i="13"/>
  <c r="AS86" i="13"/>
  <c r="AL86" i="13"/>
  <c r="AS85" i="13"/>
  <c r="AL85" i="13"/>
  <c r="AS84" i="13"/>
  <c r="AL84" i="13"/>
  <c r="AS83" i="13"/>
  <c r="AL83" i="13"/>
  <c r="AS82" i="13"/>
  <c r="AL82" i="13"/>
  <c r="AS81" i="13"/>
  <c r="AL81" i="13"/>
  <c r="AS80" i="13"/>
  <c r="AL80" i="13"/>
  <c r="AS79" i="13"/>
  <c r="AL79" i="13"/>
  <c r="AS78" i="13"/>
  <c r="AL78" i="13"/>
  <c r="AS77" i="13"/>
  <c r="AL77" i="13"/>
  <c r="AS76" i="13"/>
  <c r="AL76" i="13"/>
  <c r="AS75" i="13"/>
  <c r="AL75" i="13"/>
  <c r="AS74" i="13"/>
  <c r="AL74" i="13"/>
  <c r="AS73" i="13"/>
  <c r="AL73" i="13"/>
  <c r="AS72" i="13"/>
  <c r="AL72" i="13"/>
  <c r="AS71" i="13"/>
  <c r="AL71" i="13"/>
  <c r="AS70" i="13"/>
  <c r="AL70" i="13"/>
  <c r="AS69" i="13"/>
  <c r="AL69" i="13"/>
  <c r="AS68" i="13"/>
  <c r="AL68" i="13"/>
  <c r="AS67" i="13"/>
  <c r="AL67" i="13"/>
  <c r="AS66" i="13"/>
  <c r="AL66" i="13"/>
  <c r="AS65" i="13"/>
  <c r="AL65" i="13"/>
  <c r="AS64" i="13"/>
  <c r="AL64" i="13"/>
  <c r="AS63" i="13"/>
  <c r="AL63" i="13"/>
  <c r="AS62" i="13"/>
  <c r="AL62" i="13"/>
  <c r="AS61" i="13"/>
  <c r="AL61" i="13"/>
  <c r="AS60" i="13"/>
  <c r="AL60" i="13"/>
  <c r="AS59" i="13"/>
  <c r="AL59" i="13"/>
  <c r="AS58" i="13"/>
  <c r="AL58" i="13"/>
  <c r="AS57" i="13"/>
  <c r="AL57" i="13"/>
  <c r="AS56" i="13"/>
  <c r="AL56" i="13"/>
  <c r="AS55" i="13"/>
  <c r="AL55" i="13"/>
  <c r="AS54" i="13"/>
  <c r="AL54" i="13"/>
  <c r="AS53" i="13"/>
  <c r="AL53" i="13"/>
  <c r="AS52" i="13"/>
  <c r="AL52" i="13"/>
  <c r="AS51" i="13"/>
  <c r="AL51" i="13"/>
  <c r="AS50" i="13"/>
  <c r="AL50" i="13"/>
  <c r="AS49" i="13"/>
  <c r="AL49" i="13"/>
  <c r="AS48" i="13"/>
  <c r="AL48" i="13"/>
  <c r="AS47" i="13"/>
  <c r="AL47" i="13"/>
  <c r="AS46" i="13"/>
  <c r="AL46" i="13"/>
  <c r="AS45" i="13"/>
  <c r="AL45" i="13"/>
  <c r="AS44" i="13"/>
  <c r="AL44" i="13"/>
  <c r="AS43" i="13"/>
  <c r="AL43" i="13"/>
  <c r="AS42" i="13"/>
  <c r="AL42" i="13"/>
  <c r="AS41" i="13"/>
  <c r="AL41" i="13"/>
  <c r="AS40" i="13"/>
  <c r="AL40" i="13"/>
  <c r="AS39" i="13"/>
  <c r="AL39" i="13"/>
  <c r="AS38" i="13"/>
  <c r="AL38" i="13"/>
  <c r="AS37" i="13"/>
  <c r="AL37" i="13"/>
  <c r="AS36" i="13"/>
  <c r="AL36" i="13"/>
  <c r="AS35" i="13"/>
  <c r="AL35" i="13"/>
  <c r="AS34" i="13"/>
  <c r="AL34" i="13"/>
  <c r="AS33" i="13"/>
  <c r="AL33" i="13"/>
  <c r="AS32" i="13"/>
  <c r="AL32" i="13"/>
  <c r="AS31" i="13"/>
  <c r="AL31" i="13"/>
  <c r="AS30" i="13"/>
  <c r="AL30" i="13"/>
  <c r="AS29" i="13"/>
  <c r="AL29" i="13"/>
  <c r="AS28" i="13"/>
  <c r="AL28" i="13"/>
  <c r="AS27" i="13"/>
  <c r="AL27" i="13"/>
  <c r="AS26" i="13"/>
  <c r="AL26" i="13"/>
  <c r="AS25" i="13"/>
  <c r="AL25" i="13"/>
  <c r="AS24" i="13"/>
  <c r="AL24" i="13"/>
  <c r="AS23" i="13"/>
  <c r="AL23" i="13"/>
  <c r="AS22" i="13"/>
  <c r="AL22" i="13"/>
  <c r="AS21" i="13"/>
  <c r="AL21" i="13"/>
  <c r="AS20" i="13"/>
  <c r="AL20" i="13"/>
  <c r="AS19" i="13"/>
  <c r="AL19" i="13"/>
  <c r="AS18" i="13"/>
  <c r="AL18" i="13"/>
  <c r="AL17" i="13"/>
  <c r="AL16" i="13"/>
  <c r="AL14" i="13"/>
  <c r="AL13" i="13"/>
  <c r="AL12" i="13"/>
  <c r="AL10" i="13"/>
  <c r="AL9" i="13"/>
  <c r="AL7" i="13"/>
  <c r="AL6" i="13"/>
  <c r="AK6" i="13"/>
  <c r="AK7" i="13" s="1"/>
  <c r="AK8" i="13" s="1"/>
  <c r="AS5" i="13"/>
  <c r="AP2" i="13"/>
  <c r="AG115" i="13"/>
  <c r="Z115" i="13"/>
  <c r="AG114" i="13"/>
  <c r="Z114" i="13"/>
  <c r="AG113" i="13"/>
  <c r="Z113" i="13"/>
  <c r="AG112" i="13"/>
  <c r="Z112" i="13"/>
  <c r="AG111" i="13"/>
  <c r="Z111" i="13"/>
  <c r="AG110" i="13"/>
  <c r="Z110" i="13"/>
  <c r="AG109" i="13"/>
  <c r="Z109" i="13"/>
  <c r="AG108" i="13"/>
  <c r="Z108" i="13"/>
  <c r="AG107" i="13"/>
  <c r="Z107" i="13"/>
  <c r="AG106" i="13"/>
  <c r="Z106" i="13"/>
  <c r="AG105" i="13"/>
  <c r="Z105" i="13"/>
  <c r="AG104" i="13"/>
  <c r="Z104" i="13"/>
  <c r="AG103" i="13"/>
  <c r="Z103" i="13"/>
  <c r="AG102" i="13"/>
  <c r="Z102" i="13"/>
  <c r="AG101" i="13"/>
  <c r="Z101" i="13"/>
  <c r="AG100" i="13"/>
  <c r="Z100" i="13"/>
  <c r="AG99" i="13"/>
  <c r="Z99" i="13"/>
  <c r="AG98" i="13"/>
  <c r="Z98" i="13"/>
  <c r="AG97" i="13"/>
  <c r="Z97" i="13"/>
  <c r="AG96" i="13"/>
  <c r="Z96" i="13"/>
  <c r="AG95" i="13"/>
  <c r="Z95" i="13"/>
  <c r="AG94" i="13"/>
  <c r="Z94" i="13"/>
  <c r="AG93" i="13"/>
  <c r="Z93" i="13"/>
  <c r="AG92" i="13"/>
  <c r="Z92" i="13"/>
  <c r="AG91" i="13"/>
  <c r="Z91" i="13"/>
  <c r="AG90" i="13"/>
  <c r="Z90" i="13"/>
  <c r="AG89" i="13"/>
  <c r="Z89" i="13"/>
  <c r="AG88" i="13"/>
  <c r="Z88" i="13"/>
  <c r="AG87" i="13"/>
  <c r="Z87" i="13"/>
  <c r="AG86" i="13"/>
  <c r="Z86" i="13"/>
  <c r="AG85" i="13"/>
  <c r="Z85" i="13"/>
  <c r="AG84" i="13"/>
  <c r="Z84" i="13"/>
  <c r="AG83" i="13"/>
  <c r="Z83" i="13"/>
  <c r="AG82" i="13"/>
  <c r="Z82" i="13"/>
  <c r="AG81" i="13"/>
  <c r="Z81" i="13"/>
  <c r="AG80" i="13"/>
  <c r="Z80" i="13"/>
  <c r="AG79" i="13"/>
  <c r="Z79" i="13"/>
  <c r="AG78" i="13"/>
  <c r="Z78" i="13"/>
  <c r="AG77" i="13"/>
  <c r="Z77" i="13"/>
  <c r="AG76" i="13"/>
  <c r="Z76" i="13"/>
  <c r="AG75" i="13"/>
  <c r="Z75" i="13"/>
  <c r="AG74" i="13"/>
  <c r="Z74" i="13"/>
  <c r="AG73" i="13"/>
  <c r="Z73" i="13"/>
  <c r="AG72" i="13"/>
  <c r="Z72" i="13"/>
  <c r="AG71" i="13"/>
  <c r="Z71" i="13"/>
  <c r="AG70" i="13"/>
  <c r="Z70" i="13"/>
  <c r="AG69" i="13"/>
  <c r="Z69" i="13"/>
  <c r="AG68" i="13"/>
  <c r="Z68" i="13"/>
  <c r="AG67" i="13"/>
  <c r="Z67" i="13"/>
  <c r="AG66" i="13"/>
  <c r="Z66" i="13"/>
  <c r="AG65" i="13"/>
  <c r="Z65" i="13"/>
  <c r="AG64" i="13"/>
  <c r="Z64" i="13"/>
  <c r="AG63" i="13"/>
  <c r="Z63" i="13"/>
  <c r="AG62" i="13"/>
  <c r="Z62" i="13"/>
  <c r="AG61" i="13"/>
  <c r="Z61" i="13"/>
  <c r="AG60" i="13"/>
  <c r="Z60" i="13"/>
  <c r="AG59" i="13"/>
  <c r="Z59" i="13"/>
  <c r="AG58" i="13"/>
  <c r="Z58" i="13"/>
  <c r="AG57" i="13"/>
  <c r="Z57" i="13"/>
  <c r="AG56" i="13"/>
  <c r="Z56" i="13"/>
  <c r="AG55" i="13"/>
  <c r="Z55" i="13"/>
  <c r="AG54" i="13"/>
  <c r="Z54" i="13"/>
  <c r="AG53" i="13"/>
  <c r="Z53" i="13"/>
  <c r="AG52" i="13"/>
  <c r="Z52" i="13"/>
  <c r="AG51" i="13"/>
  <c r="Z51" i="13"/>
  <c r="AG50" i="13"/>
  <c r="Z50" i="13"/>
  <c r="AG49" i="13"/>
  <c r="Z49" i="13"/>
  <c r="AG48" i="13"/>
  <c r="Z48" i="13"/>
  <c r="AG47" i="13"/>
  <c r="Z47" i="13"/>
  <c r="AG46" i="13"/>
  <c r="Z46" i="13"/>
  <c r="AG45" i="13"/>
  <c r="Z45" i="13"/>
  <c r="AG44" i="13"/>
  <c r="Z44" i="13"/>
  <c r="AG43" i="13"/>
  <c r="Z43" i="13"/>
  <c r="AG42" i="13"/>
  <c r="Z42" i="13"/>
  <c r="AG41" i="13"/>
  <c r="Z41" i="13"/>
  <c r="AG40" i="13"/>
  <c r="Z40" i="13"/>
  <c r="AG39" i="13"/>
  <c r="Z39" i="13"/>
  <c r="AG38" i="13"/>
  <c r="Z38" i="13"/>
  <c r="AG37" i="13"/>
  <c r="Z37" i="13"/>
  <c r="AG36" i="13"/>
  <c r="Z36" i="13"/>
  <c r="AG35" i="13"/>
  <c r="Z35" i="13"/>
  <c r="AG34" i="13"/>
  <c r="Z34" i="13"/>
  <c r="AG33" i="13"/>
  <c r="Z33" i="13"/>
  <c r="AG32" i="13"/>
  <c r="Z32" i="13"/>
  <c r="AG31" i="13"/>
  <c r="Z31" i="13"/>
  <c r="AG30" i="13"/>
  <c r="Z30" i="13"/>
  <c r="AG29" i="13"/>
  <c r="Z29" i="13"/>
  <c r="AG28" i="13"/>
  <c r="Z28" i="13"/>
  <c r="AG27" i="13"/>
  <c r="Z27" i="13"/>
  <c r="AG26" i="13"/>
  <c r="Z26" i="13"/>
  <c r="AG25" i="13"/>
  <c r="Z25" i="13"/>
  <c r="AG24" i="13"/>
  <c r="Z24" i="13"/>
  <c r="AG23" i="13"/>
  <c r="Z23" i="13"/>
  <c r="AG22" i="13"/>
  <c r="Z22" i="13"/>
  <c r="AG21" i="13"/>
  <c r="Z21" i="13"/>
  <c r="AG20" i="13"/>
  <c r="Z20" i="13"/>
  <c r="AG19" i="13"/>
  <c r="Z19" i="13"/>
  <c r="AG18" i="13"/>
  <c r="Z18" i="13"/>
  <c r="Z17" i="13"/>
  <c r="Z16" i="13"/>
  <c r="Z14" i="13"/>
  <c r="Z13" i="13"/>
  <c r="Z12" i="13"/>
  <c r="Z10" i="13"/>
  <c r="Z9" i="13"/>
  <c r="Z7" i="13"/>
  <c r="Z6" i="13"/>
  <c r="Y6" i="13"/>
  <c r="Y7" i="13" s="1"/>
  <c r="Y8" i="13" s="1"/>
  <c r="AG5" i="13"/>
  <c r="AD2" i="13"/>
  <c r="U20" i="13"/>
  <c r="U19" i="13"/>
  <c r="U18" i="13"/>
  <c r="U17" i="13"/>
  <c r="U16" i="13"/>
  <c r="U15" i="13"/>
  <c r="U14" i="13"/>
  <c r="U13" i="13"/>
  <c r="U12" i="13"/>
  <c r="U11" i="13"/>
  <c r="U10" i="13"/>
  <c r="U9" i="13"/>
  <c r="I20" i="13"/>
  <c r="I11" i="13"/>
  <c r="I10" i="13"/>
  <c r="U8" i="13"/>
  <c r="U7" i="13"/>
  <c r="U6" i="13"/>
  <c r="I9" i="13"/>
  <c r="I8" i="13"/>
  <c r="I7" i="13"/>
  <c r="I6" i="13"/>
  <c r="BE35" i="14"/>
  <c r="BE36" i="14"/>
  <c r="BE37" i="14"/>
  <c r="BE38" i="14"/>
  <c r="BE39" i="14"/>
  <c r="BE40" i="14"/>
  <c r="BQ36" i="14"/>
  <c r="BQ37" i="14"/>
  <c r="BQ38" i="14"/>
  <c r="BQ39" i="14"/>
  <c r="BJ36" i="14"/>
  <c r="BJ37" i="14"/>
  <c r="BJ38" i="14"/>
  <c r="BJ35" i="14"/>
  <c r="BQ40" i="14"/>
  <c r="AX35" i="14"/>
  <c r="AX36" i="14"/>
  <c r="AX37" i="14"/>
  <c r="AX38" i="14"/>
  <c r="BE33" i="14"/>
  <c r="BE34" i="14"/>
  <c r="BQ34" i="14"/>
  <c r="BQ35" i="14"/>
  <c r="M6" i="13"/>
  <c r="M7" i="13"/>
  <c r="M8" i="13"/>
  <c r="M9" i="13"/>
  <c r="M10" i="13"/>
  <c r="I12" i="13"/>
  <c r="I13" i="13"/>
  <c r="I14" i="13"/>
  <c r="I15" i="13"/>
  <c r="I16" i="13"/>
  <c r="I17" i="13"/>
  <c r="I18" i="13"/>
  <c r="I19" i="13"/>
  <c r="A6" i="13"/>
  <c r="A7" i="13"/>
  <c r="A8" i="13"/>
  <c r="A9" i="13"/>
  <c r="A10" i="13"/>
  <c r="U5" i="13"/>
  <c r="I5" i="13"/>
  <c r="N6" i="13"/>
  <c r="N7" i="13"/>
  <c r="N9" i="13"/>
  <c r="N10" i="13"/>
  <c r="N12" i="13"/>
  <c r="N13" i="13"/>
  <c r="N14" i="13"/>
  <c r="N16" i="13"/>
  <c r="N17" i="13"/>
  <c r="N18" i="13"/>
  <c r="N19" i="13"/>
  <c r="N20" i="13"/>
  <c r="B6" i="13"/>
  <c r="B7" i="13"/>
  <c r="B9" i="13"/>
  <c r="B10" i="13"/>
  <c r="B11" i="13"/>
  <c r="B12" i="13"/>
  <c r="B13" i="13"/>
  <c r="B14" i="13"/>
  <c r="B15" i="13"/>
  <c r="B16" i="13"/>
  <c r="B17" i="13"/>
  <c r="B18" i="13"/>
  <c r="B19" i="13"/>
  <c r="B20" i="13"/>
  <c r="N6" i="4"/>
  <c r="N7" i="4"/>
  <c r="N8" i="4"/>
  <c r="B6" i="4"/>
  <c r="B7" i="4"/>
  <c r="B8" i="4"/>
  <c r="AX33" i="14"/>
  <c r="AX34" i="14"/>
  <c r="AX32" i="14"/>
  <c r="N6" i="5"/>
  <c r="N7" i="5"/>
  <c r="N8" i="5"/>
  <c r="N10" i="5"/>
  <c r="B6" i="5"/>
  <c r="B7" i="5"/>
  <c r="B8" i="5"/>
  <c r="BQ26" i="14"/>
  <c r="BR26" i="14" s="1"/>
  <c r="BQ27" i="14"/>
  <c r="BR27" i="14" s="1"/>
  <c r="BQ28" i="14"/>
  <c r="BR28" i="14"/>
  <c r="BQ29" i="14"/>
  <c r="BR29" i="14"/>
  <c r="BQ30" i="14"/>
  <c r="BR30" i="14" s="1"/>
  <c r="BR31" i="14"/>
  <c r="BQ32" i="14"/>
  <c r="BR32" i="14"/>
  <c r="BQ33" i="14"/>
  <c r="BR33" i="14"/>
  <c r="BE26" i="14"/>
  <c r="BF26" i="14" s="1"/>
  <c r="BE27" i="14"/>
  <c r="BF27" i="14" s="1"/>
  <c r="BE28" i="14"/>
  <c r="BF28" i="14"/>
  <c r="BE29" i="14"/>
  <c r="BF29" i="14"/>
  <c r="BF30" i="14"/>
  <c r="BE31" i="14"/>
  <c r="BF31" i="14" s="1"/>
  <c r="BE32" i="14"/>
  <c r="BF32" i="14"/>
  <c r="BJ26" i="14"/>
  <c r="BJ27" i="14"/>
  <c r="BJ28" i="14"/>
  <c r="BJ29" i="14"/>
  <c r="BJ30" i="14"/>
  <c r="BJ31" i="14"/>
  <c r="BJ32" i="14"/>
  <c r="BJ33" i="14"/>
  <c r="BJ34" i="14"/>
  <c r="BI26" i="14"/>
  <c r="BI27" i="14"/>
  <c r="BI28" i="14" s="1"/>
  <c r="BI29" i="14" s="1"/>
  <c r="BI30" i="14" s="1"/>
  <c r="BI31" i="14" s="1"/>
  <c r="BI32" i="14" s="1"/>
  <c r="BI33" i="14" s="1"/>
  <c r="BI34" i="14" s="1"/>
  <c r="AX26" i="14"/>
  <c r="AX27" i="14"/>
  <c r="AX28" i="14"/>
  <c r="AX29" i="14"/>
  <c r="AX30" i="14"/>
  <c r="AW26" i="14"/>
  <c r="AW27" i="14"/>
  <c r="AW28" i="14"/>
  <c r="AW29" i="14" s="1"/>
  <c r="AW30" i="14" s="1"/>
  <c r="AS26" i="14"/>
  <c r="AS27" i="14"/>
  <c r="AS28" i="14"/>
  <c r="AS29" i="14"/>
  <c r="AS30" i="14"/>
  <c r="AK26" i="14"/>
  <c r="AK27" i="14" s="1"/>
  <c r="AK28" i="14" s="1"/>
  <c r="AK29" i="14" s="1"/>
  <c r="DA15" i="14"/>
  <c r="DB15" i="14" s="1"/>
  <c r="CS15" i="14"/>
  <c r="BU28" i="14"/>
  <c r="BV28" i="14"/>
  <c r="CC28" i="14" s="1"/>
  <c r="BU27" i="14"/>
  <c r="CC27" i="14" s="1"/>
  <c r="BV27" i="14"/>
  <c r="CC26" i="14"/>
  <c r="CD26" i="14" s="1"/>
  <c r="BU26" i="14"/>
  <c r="BV26" i="14"/>
  <c r="I3" i="14" a="1"/>
  <c r="I3" i="14" s="1"/>
  <c r="U3" i="14" a="1"/>
  <c r="U3" i="14" s="1"/>
  <c r="AG3" i="14" a="1"/>
  <c r="AG3" i="14" s="1"/>
  <c r="CC5" i="14"/>
  <c r="CH16" i="14"/>
  <c r="CT12" i="14"/>
  <c r="BU6" i="14"/>
  <c r="BU7" i="14"/>
  <c r="BU8" i="14"/>
  <c r="BU9" i="14" s="1"/>
  <c r="BU10" i="14" s="1"/>
  <c r="BU11" i="14" s="1"/>
  <c r="BU12" i="14" s="1"/>
  <c r="BU13" i="14" s="1"/>
  <c r="BU14" i="14" s="1"/>
  <c r="BU15" i="14" s="1"/>
  <c r="BU16" i="14" s="1"/>
  <c r="BU17" i="14" s="1"/>
  <c r="BU18" i="14" s="1"/>
  <c r="BU19" i="14" s="1"/>
  <c r="BU20" i="14" s="1"/>
  <c r="BU21" i="14" s="1"/>
  <c r="BU22" i="14" s="1"/>
  <c r="BU23" i="14" s="1"/>
  <c r="BU24" i="14" s="1"/>
  <c r="BU25" i="14" s="1"/>
  <c r="DE6" i="14"/>
  <c r="DE7" i="14" s="1"/>
  <c r="DE8" i="14" s="1"/>
  <c r="DE9" i="14" s="1"/>
  <c r="DE10" i="14" s="1"/>
  <c r="DE11" i="14" s="1"/>
  <c r="DE12" i="14" s="1"/>
  <c r="DE13" i="14" s="1"/>
  <c r="DE14" i="14" s="1"/>
  <c r="DE15" i="14" s="1"/>
  <c r="DE16" i="14" s="1"/>
  <c r="DE17" i="14" s="1"/>
  <c r="DE18" i="14" s="1"/>
  <c r="DE19" i="14" s="1"/>
  <c r="DE20" i="14" s="1"/>
  <c r="DE21" i="14" s="1"/>
  <c r="DE22" i="14" s="1"/>
  <c r="DE23" i="14" s="1"/>
  <c r="DE24" i="14" s="1"/>
  <c r="DE25" i="14" s="1"/>
  <c r="CS6" i="14"/>
  <c r="CS7" i="14" s="1"/>
  <c r="CS8" i="14" s="1"/>
  <c r="CS9" i="14" s="1"/>
  <c r="CS10" i="14" s="1"/>
  <c r="CS11" i="14" s="1"/>
  <c r="CS12" i="14" s="1"/>
  <c r="CS13" i="14" s="1"/>
  <c r="CS14" i="14" s="1"/>
  <c r="CG6" i="14"/>
  <c r="CG7" i="14"/>
  <c r="CG8" i="14"/>
  <c r="CG9" i="14" s="1"/>
  <c r="CG10" i="14" s="1"/>
  <c r="CG11" i="14" s="1"/>
  <c r="CG12" i="14" s="1"/>
  <c r="CG13" i="14" s="1"/>
  <c r="CG14" i="14" s="1"/>
  <c r="CG15" i="14" s="1"/>
  <c r="CG16" i="14" s="1"/>
  <c r="CG17" i="14" s="1"/>
  <c r="CG18" i="14" s="1"/>
  <c r="CG19" i="14" s="1"/>
  <c r="CG20" i="14" s="1"/>
  <c r="CG21" i="14" s="1"/>
  <c r="DM6" i="14"/>
  <c r="DM7" i="14"/>
  <c r="DM8" i="14"/>
  <c r="DM9" i="14"/>
  <c r="DM10" i="14"/>
  <c r="DM11" i="14"/>
  <c r="DM12" i="14"/>
  <c r="DM13" i="14"/>
  <c r="DM14" i="14"/>
  <c r="DM15" i="14"/>
  <c r="DM16" i="14"/>
  <c r="DM17" i="14"/>
  <c r="DM18" i="14"/>
  <c r="DM19" i="14"/>
  <c r="DM20" i="14"/>
  <c r="DM21" i="14"/>
  <c r="DM22" i="14"/>
  <c r="DM23" i="14"/>
  <c r="DM24" i="14"/>
  <c r="DM25" i="14"/>
  <c r="DA6" i="14"/>
  <c r="DA7" i="14"/>
  <c r="DA8" i="14"/>
  <c r="DA9" i="14"/>
  <c r="DA10" i="14"/>
  <c r="DA11" i="14"/>
  <c r="DA12" i="14"/>
  <c r="CO6" i="14"/>
  <c r="CO7" i="14"/>
  <c r="CO8" i="14"/>
  <c r="CO9" i="14"/>
  <c r="CO10" i="14"/>
  <c r="CO11" i="14"/>
  <c r="CO12" i="14"/>
  <c r="CO13" i="14"/>
  <c r="CO15" i="14"/>
  <c r="CO16" i="14"/>
  <c r="CO17" i="14"/>
  <c r="CO18" i="14"/>
  <c r="CO19" i="14"/>
  <c r="CO20" i="14"/>
  <c r="CO21" i="14"/>
  <c r="CC6" i="14"/>
  <c r="CC7" i="14"/>
  <c r="CC8" i="14"/>
  <c r="CC9" i="14"/>
  <c r="CC10" i="14"/>
  <c r="CC11" i="14"/>
  <c r="CC12" i="14"/>
  <c r="CC13" i="14"/>
  <c r="CC14" i="14"/>
  <c r="CC15" i="14"/>
  <c r="CC16" i="14"/>
  <c r="CC17" i="14"/>
  <c r="CC18" i="14"/>
  <c r="CC19" i="14"/>
  <c r="CC20" i="14"/>
  <c r="CC21" i="14"/>
  <c r="CC22" i="14"/>
  <c r="CC23" i="14"/>
  <c r="CC24" i="14"/>
  <c r="CC25" i="14"/>
  <c r="BQ6" i="14"/>
  <c r="BQ7" i="14"/>
  <c r="BQ8" i="14"/>
  <c r="BQ9" i="14"/>
  <c r="BQ10" i="14"/>
  <c r="BQ11" i="14"/>
  <c r="BQ12" i="14"/>
  <c r="BQ13" i="14"/>
  <c r="BQ14" i="14"/>
  <c r="BQ15" i="14"/>
  <c r="BQ16" i="14"/>
  <c r="BQ17" i="14"/>
  <c r="BQ18" i="14"/>
  <c r="BQ19" i="14"/>
  <c r="BQ20" i="14"/>
  <c r="BQ21" i="14"/>
  <c r="BQ22" i="14"/>
  <c r="BQ23" i="14"/>
  <c r="BQ24" i="14"/>
  <c r="BE6" i="14"/>
  <c r="BE7" i="14"/>
  <c r="BE8" i="14"/>
  <c r="BE9" i="14"/>
  <c r="BE10" i="14"/>
  <c r="BE11" i="14"/>
  <c r="BE12" i="14"/>
  <c r="BE13" i="14"/>
  <c r="BE14" i="14"/>
  <c r="BE15" i="14"/>
  <c r="BE16" i="14"/>
  <c r="BE17" i="14"/>
  <c r="BE18" i="14"/>
  <c r="BE19" i="14"/>
  <c r="BE20" i="14"/>
  <c r="BE21" i="14"/>
  <c r="BE22" i="14"/>
  <c r="BE24" i="14"/>
  <c r="AS6" i="14"/>
  <c r="AS7" i="14"/>
  <c r="AS8" i="14"/>
  <c r="AS9" i="14"/>
  <c r="AS10" i="14"/>
  <c r="AS11" i="14"/>
  <c r="AS12" i="14"/>
  <c r="AS13" i="14"/>
  <c r="AS14" i="14"/>
  <c r="AS15" i="14"/>
  <c r="AS16" i="14"/>
  <c r="AS17" i="14"/>
  <c r="AS18" i="14"/>
  <c r="AS19" i="14"/>
  <c r="AS20" i="14"/>
  <c r="AS21" i="14"/>
  <c r="AS22" i="14"/>
  <c r="AS23" i="14"/>
  <c r="AS24" i="14"/>
  <c r="AS25" i="14"/>
  <c r="AG6" i="14"/>
  <c r="AG7" i="14"/>
  <c r="AG8" i="14"/>
  <c r="AG9" i="14"/>
  <c r="AG10" i="14"/>
  <c r="AG11" i="14"/>
  <c r="AG12" i="14"/>
  <c r="AG13" i="14"/>
  <c r="AG14" i="14"/>
  <c r="AG15" i="14"/>
  <c r="AG16" i="14"/>
  <c r="AG17" i="14"/>
  <c r="AG18" i="14"/>
  <c r="AG19" i="14"/>
  <c r="AG20" i="14"/>
  <c r="AG21" i="14"/>
  <c r="AG22" i="14"/>
  <c r="AG23" i="14"/>
  <c r="AG24" i="14"/>
  <c r="AG25" i="14"/>
  <c r="U6" i="14"/>
  <c r="U7" i="14"/>
  <c r="U8" i="14"/>
  <c r="U9" i="14"/>
  <c r="U10" i="14"/>
  <c r="U11" i="14"/>
  <c r="U12" i="14"/>
  <c r="U13" i="14"/>
  <c r="U14" i="14"/>
  <c r="U15" i="14"/>
  <c r="U16" i="14"/>
  <c r="U17" i="14"/>
  <c r="U18" i="14"/>
  <c r="U19" i="14"/>
  <c r="U20" i="14"/>
  <c r="U21" i="14"/>
  <c r="U22" i="14"/>
  <c r="U23" i="14"/>
  <c r="U24" i="14"/>
  <c r="U25" i="14"/>
  <c r="I6" i="14"/>
  <c r="I7" i="14"/>
  <c r="I8" i="14"/>
  <c r="I9" i="14"/>
  <c r="I10" i="14"/>
  <c r="I11" i="14"/>
  <c r="I12" i="14"/>
  <c r="I13" i="14"/>
  <c r="I14" i="14"/>
  <c r="I15" i="14"/>
  <c r="I16" i="14"/>
  <c r="I17" i="14"/>
  <c r="I18" i="14"/>
  <c r="I19" i="14"/>
  <c r="I20" i="14"/>
  <c r="I21" i="14"/>
  <c r="I22" i="14"/>
  <c r="I23" i="14"/>
  <c r="I24" i="14"/>
  <c r="I25" i="14"/>
  <c r="I5" i="14"/>
  <c r="U5" i="14"/>
  <c r="AG5" i="14"/>
  <c r="AS5" i="14"/>
  <c r="BE5" i="14"/>
  <c r="BQ5" i="14"/>
  <c r="CO5" i="14"/>
  <c r="DA5" i="14"/>
  <c r="DM5" i="14"/>
  <c r="B13" i="14"/>
  <c r="B15" i="14"/>
  <c r="B18" i="14"/>
  <c r="B21" i="14"/>
  <c r="B22" i="14"/>
  <c r="B23" i="14"/>
  <c r="B24" i="14"/>
  <c r="B25" i="14"/>
  <c r="N13" i="14"/>
  <c r="N15" i="14"/>
  <c r="N16" i="14"/>
  <c r="N18" i="14"/>
  <c r="N19" i="14"/>
  <c r="N22" i="14"/>
  <c r="N23" i="14"/>
  <c r="N24" i="14"/>
  <c r="N25" i="14"/>
  <c r="Z18" i="14"/>
  <c r="Z19" i="14"/>
  <c r="Z22" i="14"/>
  <c r="Z23" i="14"/>
  <c r="Z24" i="14"/>
  <c r="Z25" i="14"/>
  <c r="AL19" i="14"/>
  <c r="AL20" i="14"/>
  <c r="AL22" i="14"/>
  <c r="AL24" i="14"/>
  <c r="AL25" i="14"/>
  <c r="AX6" i="14"/>
  <c r="AX7" i="14"/>
  <c r="AX8" i="14"/>
  <c r="AX9" i="14"/>
  <c r="AX10" i="14"/>
  <c r="AX11" i="14"/>
  <c r="AX12" i="14"/>
  <c r="AX14" i="14"/>
  <c r="AX15" i="14"/>
  <c r="AX16" i="14"/>
  <c r="AX17" i="14"/>
  <c r="AX18" i="14"/>
  <c r="AX19" i="14"/>
  <c r="AX20" i="14"/>
  <c r="AX21" i="14"/>
  <c r="AX22" i="14"/>
  <c r="BE23" i="14"/>
  <c r="AX24" i="14"/>
  <c r="AX25" i="14"/>
  <c r="BE25" i="14" s="1"/>
  <c r="BJ6" i="14"/>
  <c r="BJ7" i="14"/>
  <c r="BJ8" i="14"/>
  <c r="BJ9" i="14"/>
  <c r="BJ10" i="14"/>
  <c r="BJ11" i="14"/>
  <c r="BJ12" i="14"/>
  <c r="BJ14" i="14"/>
  <c r="BJ15" i="14"/>
  <c r="BJ16" i="14"/>
  <c r="BJ17" i="14"/>
  <c r="BJ18" i="14"/>
  <c r="BJ19" i="14"/>
  <c r="BJ20" i="14"/>
  <c r="BJ21" i="14"/>
  <c r="BJ22" i="14"/>
  <c r="BJ24" i="14"/>
  <c r="BJ25" i="14"/>
  <c r="BQ25" i="14" s="1"/>
  <c r="BV6" i="14"/>
  <c r="BV7" i="14"/>
  <c r="BV8" i="14"/>
  <c r="BV9" i="14"/>
  <c r="BV10" i="14"/>
  <c r="BV11" i="14"/>
  <c r="BV13" i="14"/>
  <c r="BV14" i="14"/>
  <c r="BV15" i="14"/>
  <c r="BV17" i="14"/>
  <c r="BV18" i="14"/>
  <c r="BV19" i="14"/>
  <c r="BV20" i="14"/>
  <c r="BV22" i="14"/>
  <c r="BV23" i="14"/>
  <c r="BV24" i="14"/>
  <c r="BV25" i="14"/>
  <c r="CH6" i="14"/>
  <c r="CH7" i="14"/>
  <c r="CH8" i="14"/>
  <c r="CH9" i="14"/>
  <c r="CH10" i="14"/>
  <c r="CH11" i="14"/>
  <c r="CH14" i="14"/>
  <c r="CO14" i="14" s="1"/>
  <c r="CH15" i="14"/>
  <c r="CH18" i="14"/>
  <c r="CH19" i="14"/>
  <c r="CH20" i="14"/>
  <c r="CH21" i="14"/>
  <c r="CT6" i="14"/>
  <c r="CT7" i="14"/>
  <c r="CT8" i="14"/>
  <c r="CT9" i="14"/>
  <c r="CT10" i="14"/>
  <c r="CT13" i="14"/>
  <c r="DA13" i="14" s="1"/>
  <c r="CT14" i="14"/>
  <c r="DA14" i="14" s="1"/>
  <c r="DF7" i="14"/>
  <c r="DF8" i="14"/>
  <c r="DF10" i="14"/>
  <c r="DF11" i="14"/>
  <c r="DF14" i="14"/>
  <c r="DF15" i="14"/>
  <c r="DF16" i="14"/>
  <c r="DF17" i="14"/>
  <c r="DF18" i="14"/>
  <c r="DF19" i="14"/>
  <c r="DF20" i="14"/>
  <c r="DF21" i="14"/>
  <c r="DF22" i="14"/>
  <c r="DF23" i="14"/>
  <c r="DF24" i="14"/>
  <c r="DF25" i="14"/>
  <c r="DJ2" i="14"/>
  <c r="CX2" i="14"/>
  <c r="CL2" i="14"/>
  <c r="CP5" i="14" s="1"/>
  <c r="BZ2" i="14"/>
  <c r="BN2" i="14"/>
  <c r="BI6" i="14"/>
  <c r="BI7" i="14" s="1"/>
  <c r="AK7" i="14"/>
  <c r="AK8" i="14" s="1"/>
  <c r="AK9" i="14" s="1"/>
  <c r="AK10" i="14" s="1"/>
  <c r="AK11" i="14" s="1"/>
  <c r="AK12" i="14" s="1"/>
  <c r="AK13" i="14" s="1"/>
  <c r="AK14" i="14" s="1"/>
  <c r="AK15" i="14" s="1"/>
  <c r="AK16" i="14" s="1"/>
  <c r="AK17" i="14" s="1"/>
  <c r="AK18" i="14" s="1"/>
  <c r="AK19" i="14" s="1"/>
  <c r="AK20" i="14" s="1"/>
  <c r="AK21" i="14" s="1"/>
  <c r="AK22" i="14" s="1"/>
  <c r="AK23" i="14" s="1"/>
  <c r="AK24" i="14" s="1"/>
  <c r="AK25" i="14" s="1"/>
  <c r="AK6" i="14"/>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c r="A10" i="14"/>
  <c r="A11" i="14"/>
  <c r="A12" i="14"/>
  <c r="A13" i="14" s="1"/>
  <c r="A14" i="14" s="1"/>
  <c r="A15" i="14" s="1"/>
  <c r="A16" i="14" s="1"/>
  <c r="A17" i="14" s="1"/>
  <c r="A18" i="14" s="1"/>
  <c r="A19" i="14" s="1"/>
  <c r="A20" i="14" s="1"/>
  <c r="A21" i="14" s="1"/>
  <c r="A22" i="14" s="1"/>
  <c r="A23" i="14" s="1"/>
  <c r="A24" i="14" s="1"/>
  <c r="A25" i="14" s="1"/>
  <c r="A6" i="14"/>
  <c r="BI6" i="15"/>
  <c r="BI7" i="15" s="1"/>
  <c r="BQ5" i="15"/>
  <c r="BN2" i="15"/>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AT5" i="13" l="1"/>
  <c r="AK9" i="13"/>
  <c r="AK10" i="13" s="1"/>
  <c r="AS8" i="13"/>
  <c r="AS6" i="13"/>
  <c r="AS7" i="13"/>
  <c r="AT7" i="13" s="1"/>
  <c r="AS9" i="13"/>
  <c r="AT9" i="13" s="1"/>
  <c r="AS10" i="13"/>
  <c r="AT10" i="13" s="1"/>
  <c r="AT18" i="13"/>
  <c r="AT19" i="13"/>
  <c r="AV22" i="13"/>
  <c r="AU22" i="13"/>
  <c r="AT20" i="13"/>
  <c r="AT21" i="13"/>
  <c r="AT22" i="13"/>
  <c r="AV25" i="13"/>
  <c r="AU25" i="13"/>
  <c r="AT23" i="13"/>
  <c r="AT24" i="13"/>
  <c r="AT25" i="13"/>
  <c r="AV28" i="13"/>
  <c r="AU28" i="13"/>
  <c r="AT26" i="13"/>
  <c r="AT27" i="13"/>
  <c r="AT28" i="13"/>
  <c r="AV31" i="13"/>
  <c r="AU31" i="13"/>
  <c r="AT29" i="13"/>
  <c r="AT30" i="13"/>
  <c r="AT31" i="13"/>
  <c r="AV34" i="13"/>
  <c r="AU34" i="13"/>
  <c r="AT32" i="13"/>
  <c r="AT33" i="13"/>
  <c r="AT34" i="13"/>
  <c r="AV37" i="13"/>
  <c r="AU37" i="13"/>
  <c r="AT35" i="13"/>
  <c r="AT36" i="13"/>
  <c r="AT37" i="13"/>
  <c r="AV40" i="13"/>
  <c r="AU40" i="13"/>
  <c r="AT38" i="13"/>
  <c r="AT39" i="13"/>
  <c r="AT40" i="13"/>
  <c r="AV43" i="13"/>
  <c r="AU43" i="13"/>
  <c r="AT41" i="13"/>
  <c r="AT42" i="13"/>
  <c r="AT43" i="13"/>
  <c r="AV46" i="13"/>
  <c r="AU46" i="13"/>
  <c r="AT44" i="13"/>
  <c r="AT45" i="13"/>
  <c r="AT46" i="13"/>
  <c r="AV49" i="13"/>
  <c r="AU49" i="13"/>
  <c r="AT47" i="13"/>
  <c r="AT48" i="13"/>
  <c r="AT49" i="13"/>
  <c r="AV52" i="13"/>
  <c r="AU52" i="13"/>
  <c r="AT50" i="13"/>
  <c r="AT51" i="13"/>
  <c r="AT52" i="13"/>
  <c r="AV55" i="13"/>
  <c r="AU55" i="13"/>
  <c r="AT53" i="13"/>
  <c r="AT54" i="13"/>
  <c r="AT55" i="13"/>
  <c r="AV58" i="13"/>
  <c r="AU58" i="13"/>
  <c r="AT56" i="13"/>
  <c r="AT57" i="13"/>
  <c r="AT58" i="13"/>
  <c r="AV61" i="13"/>
  <c r="AU61" i="13"/>
  <c r="AT59" i="13"/>
  <c r="AT60" i="13"/>
  <c r="AT61" i="13"/>
  <c r="AV64" i="13"/>
  <c r="AU64" i="13"/>
  <c r="AT62" i="13"/>
  <c r="AT63" i="13"/>
  <c r="AT64" i="13"/>
  <c r="AV67" i="13"/>
  <c r="AU67" i="13"/>
  <c r="AT65" i="13"/>
  <c r="AT66" i="13"/>
  <c r="AT67" i="13"/>
  <c r="AV70" i="13"/>
  <c r="AU70" i="13"/>
  <c r="AT68" i="13"/>
  <c r="AT69" i="13"/>
  <c r="AT70" i="13"/>
  <c r="AV73" i="13"/>
  <c r="AU73" i="13"/>
  <c r="AT71" i="13"/>
  <c r="AT72" i="13"/>
  <c r="AT73" i="13"/>
  <c r="AV76" i="13"/>
  <c r="AU76" i="13"/>
  <c r="AT74" i="13"/>
  <c r="AT75" i="13"/>
  <c r="AT76" i="13"/>
  <c r="AV79" i="13"/>
  <c r="AU79" i="13"/>
  <c r="AT77" i="13"/>
  <c r="AT78" i="13"/>
  <c r="AT79" i="13"/>
  <c r="AV82" i="13"/>
  <c r="AU82" i="13"/>
  <c r="AT80" i="13"/>
  <c r="AT81" i="13"/>
  <c r="AT82" i="13"/>
  <c r="AV85" i="13"/>
  <c r="AU85" i="13"/>
  <c r="AT83" i="13"/>
  <c r="AT84" i="13"/>
  <c r="AT85" i="13"/>
  <c r="AV88" i="13"/>
  <c r="AU88" i="13"/>
  <c r="AT86" i="13"/>
  <c r="AT87" i="13"/>
  <c r="AT88" i="13"/>
  <c r="AV91" i="13"/>
  <c r="AU91" i="13"/>
  <c r="AT89" i="13"/>
  <c r="AT90" i="13"/>
  <c r="AT91" i="13"/>
  <c r="AV94" i="13"/>
  <c r="AU94" i="13"/>
  <c r="AT92" i="13"/>
  <c r="AT93" i="13"/>
  <c r="AT94" i="13"/>
  <c r="AV97" i="13"/>
  <c r="AU97" i="13"/>
  <c r="AT95" i="13"/>
  <c r="AT96" i="13"/>
  <c r="AT97" i="13"/>
  <c r="AV100" i="13"/>
  <c r="AU100" i="13"/>
  <c r="AT98" i="13"/>
  <c r="AT99" i="13"/>
  <c r="AT100" i="13"/>
  <c r="AV103" i="13"/>
  <c r="AU103" i="13"/>
  <c r="AT101" i="13"/>
  <c r="AT102" i="13"/>
  <c r="AT103" i="13"/>
  <c r="AV106" i="13"/>
  <c r="AU106" i="13"/>
  <c r="AT104" i="13"/>
  <c r="AT105" i="13"/>
  <c r="AT106" i="13"/>
  <c r="AV109" i="13"/>
  <c r="AU109" i="13"/>
  <c r="AT107" i="13"/>
  <c r="AT108" i="13"/>
  <c r="AT109" i="13"/>
  <c r="AV112" i="13"/>
  <c r="AU112" i="13"/>
  <c r="AT110" i="13"/>
  <c r="AT111" i="13"/>
  <c r="AT112" i="13"/>
  <c r="AV115" i="13"/>
  <c r="AU115" i="13"/>
  <c r="AT113" i="13"/>
  <c r="AT114" i="13"/>
  <c r="AT115" i="13"/>
  <c r="AH5" i="13"/>
  <c r="Y9" i="13"/>
  <c r="Y10" i="13" s="1"/>
  <c r="AG8" i="13"/>
  <c r="AG6" i="13"/>
  <c r="AG7" i="13"/>
  <c r="AH7" i="13" s="1"/>
  <c r="AG9" i="13"/>
  <c r="AH9" i="13" s="1"/>
  <c r="AG10" i="13"/>
  <c r="AH10" i="13" s="1"/>
  <c r="AH18" i="13"/>
  <c r="AH19" i="13"/>
  <c r="AJ22" i="13"/>
  <c r="AI22" i="13"/>
  <c r="AH20" i="13"/>
  <c r="AH21" i="13"/>
  <c r="AH22" i="13"/>
  <c r="AJ25" i="13"/>
  <c r="AI25" i="13"/>
  <c r="AH23" i="13"/>
  <c r="AH24" i="13"/>
  <c r="AH25" i="13"/>
  <c r="AJ28" i="13"/>
  <c r="AI28" i="13"/>
  <c r="AH26" i="13"/>
  <c r="AH27" i="13"/>
  <c r="AH28" i="13"/>
  <c r="AJ31" i="13"/>
  <c r="AI31" i="13"/>
  <c r="AH29" i="13"/>
  <c r="AH30" i="13"/>
  <c r="AH31" i="13"/>
  <c r="AJ34" i="13"/>
  <c r="AI34" i="13"/>
  <c r="AH32" i="13"/>
  <c r="AH33" i="13"/>
  <c r="AH34" i="13"/>
  <c r="AJ37" i="13"/>
  <c r="AI37" i="13"/>
  <c r="AH35" i="13"/>
  <c r="AH36" i="13"/>
  <c r="AH37" i="13"/>
  <c r="AJ40" i="13"/>
  <c r="AI40" i="13"/>
  <c r="AH38" i="13"/>
  <c r="AH39" i="13"/>
  <c r="AH40" i="13"/>
  <c r="AJ43" i="13"/>
  <c r="AI43" i="13"/>
  <c r="AH41" i="13"/>
  <c r="AH42" i="13"/>
  <c r="AH43" i="13"/>
  <c r="AJ46" i="13"/>
  <c r="AI46" i="13"/>
  <c r="AH44" i="13"/>
  <c r="AH45" i="13"/>
  <c r="AH46" i="13"/>
  <c r="AJ49" i="13"/>
  <c r="AI49" i="13"/>
  <c r="AH47" i="13"/>
  <c r="AH48" i="13"/>
  <c r="AH49" i="13"/>
  <c r="AJ52" i="13"/>
  <c r="AI52" i="13"/>
  <c r="AH50" i="13"/>
  <c r="AH51" i="13"/>
  <c r="AH52" i="13"/>
  <c r="AJ55" i="13"/>
  <c r="AI55" i="13"/>
  <c r="AH53" i="13"/>
  <c r="AH54" i="13"/>
  <c r="AH55" i="13"/>
  <c r="AJ58" i="13"/>
  <c r="AI58" i="13"/>
  <c r="AH56" i="13"/>
  <c r="AH57" i="13"/>
  <c r="AH58" i="13"/>
  <c r="AJ61" i="13"/>
  <c r="AI61" i="13"/>
  <c r="AH59" i="13"/>
  <c r="AH60" i="13"/>
  <c r="AH61" i="13"/>
  <c r="AJ64" i="13"/>
  <c r="AI64" i="13"/>
  <c r="AH62" i="13"/>
  <c r="AH63" i="13"/>
  <c r="AH64" i="13"/>
  <c r="AJ67" i="13"/>
  <c r="AI67" i="13"/>
  <c r="AH65" i="13"/>
  <c r="AH66" i="13"/>
  <c r="AH67" i="13"/>
  <c r="AJ70" i="13"/>
  <c r="AI70" i="13"/>
  <c r="AH68" i="13"/>
  <c r="AH69" i="13"/>
  <c r="AH70" i="13"/>
  <c r="AJ73" i="13"/>
  <c r="AI73" i="13"/>
  <c r="AH71" i="13"/>
  <c r="AH72" i="13"/>
  <c r="AH73" i="13"/>
  <c r="AJ76" i="13"/>
  <c r="AI76" i="13"/>
  <c r="AH74" i="13"/>
  <c r="AH75" i="13"/>
  <c r="AH76" i="13"/>
  <c r="AJ79" i="13"/>
  <c r="AI79" i="13"/>
  <c r="AH77" i="13"/>
  <c r="AH78" i="13"/>
  <c r="AH79" i="13"/>
  <c r="AJ82" i="13"/>
  <c r="AI82" i="13"/>
  <c r="AH80" i="13"/>
  <c r="AH81" i="13"/>
  <c r="AH82" i="13"/>
  <c r="AJ85" i="13"/>
  <c r="AI85" i="13"/>
  <c r="AH83" i="13"/>
  <c r="AH84" i="13"/>
  <c r="AH85" i="13"/>
  <c r="AJ88" i="13"/>
  <c r="AI88" i="13"/>
  <c r="AH86" i="13"/>
  <c r="AH87" i="13"/>
  <c r="AH88" i="13"/>
  <c r="AJ91" i="13"/>
  <c r="AI91" i="13"/>
  <c r="AH89" i="13"/>
  <c r="AH90" i="13"/>
  <c r="AH91" i="13"/>
  <c r="AJ94" i="13"/>
  <c r="AI94" i="13"/>
  <c r="AH92" i="13"/>
  <c r="AH93" i="13"/>
  <c r="AH94" i="13"/>
  <c r="AJ97" i="13"/>
  <c r="AI97" i="13"/>
  <c r="AH95" i="13"/>
  <c r="AH96" i="13"/>
  <c r="AH97" i="13"/>
  <c r="AJ100" i="13"/>
  <c r="AI100" i="13"/>
  <c r="AH98" i="13"/>
  <c r="AH99" i="13"/>
  <c r="AH100" i="13"/>
  <c r="AJ103" i="13"/>
  <c r="AI103" i="13"/>
  <c r="AH101" i="13"/>
  <c r="AH102" i="13"/>
  <c r="AH103" i="13"/>
  <c r="AJ106" i="13"/>
  <c r="AI106" i="13"/>
  <c r="AH104" i="13"/>
  <c r="AH105" i="13"/>
  <c r="AH106" i="13"/>
  <c r="AJ109" i="13"/>
  <c r="AI109" i="13"/>
  <c r="AH107" i="13"/>
  <c r="AH108" i="13"/>
  <c r="AH109" i="13"/>
  <c r="AJ112" i="13"/>
  <c r="AI112" i="13"/>
  <c r="AH110" i="13"/>
  <c r="AH111" i="13"/>
  <c r="AH112" i="13"/>
  <c r="AJ115" i="13"/>
  <c r="AI115" i="13"/>
  <c r="AH113" i="13"/>
  <c r="AH114" i="13"/>
  <c r="AH115" i="13"/>
  <c r="I3" i="13" a="1"/>
  <c r="I3" i="13" s="1"/>
  <c r="U3" i="13" a="1"/>
  <c r="U3" i="13" s="1"/>
  <c r="BQ3" i="14" a="1"/>
  <c r="BQ3" i="14" s="1"/>
  <c r="DM3" i="14" a="1"/>
  <c r="DM3" i="14" s="1"/>
  <c r="AS3" i="14" a="1"/>
  <c r="AS3" i="14" s="1"/>
  <c r="DA3" i="14" a="1"/>
  <c r="DA3" i="14" s="1"/>
  <c r="DD15" i="14"/>
  <c r="DC15" i="14"/>
  <c r="CD28" i="14"/>
  <c r="CE28" i="14"/>
  <c r="CF28" i="14"/>
  <c r="CF27" i="14"/>
  <c r="CD27" i="14"/>
  <c r="CE27" i="14"/>
  <c r="CF26" i="14"/>
  <c r="CE26" i="14"/>
  <c r="CO3" i="14" a="1"/>
  <c r="CO3" i="14" s="1"/>
  <c r="CC3" i="14" a="1"/>
  <c r="CC3" i="14" s="1"/>
  <c r="DB5" i="14"/>
  <c r="DN5" i="14"/>
  <c r="CD5" i="14"/>
  <c r="BR5" i="14"/>
  <c r="DN6" i="14"/>
  <c r="DB6" i="14"/>
  <c r="CP6" i="14"/>
  <c r="CD6" i="14"/>
  <c r="BR6" i="14"/>
  <c r="BR7" i="14"/>
  <c r="BI8" i="14"/>
  <c r="BS7" i="14"/>
  <c r="BQ7" i="15"/>
  <c r="BR7" i="15" s="1"/>
  <c r="BI8" i="15"/>
  <c r="BR5" i="15"/>
  <c r="BQ6" i="15"/>
  <c r="AS9" i="18"/>
  <c r="AS10" i="18"/>
  <c r="AS11" i="18"/>
  <c r="AS12" i="18"/>
  <c r="AS13" i="18"/>
  <c r="AS14" i="18"/>
  <c r="AG7" i="18"/>
  <c r="AG8" i="18"/>
  <c r="AG9" i="18"/>
  <c r="AG10" i="18"/>
  <c r="AG11" i="18"/>
  <c r="AG12" i="18"/>
  <c r="AG13" i="18"/>
  <c r="AG14" i="18"/>
  <c r="U8" i="18"/>
  <c r="U9" i="18"/>
  <c r="U10" i="18"/>
  <c r="U11" i="18"/>
  <c r="U12" i="18"/>
  <c r="U13" i="18"/>
  <c r="U14" i="18"/>
  <c r="I14" i="18"/>
  <c r="J14" i="18" s="1"/>
  <c r="I8" i="18"/>
  <c r="K10" i="18" s="1"/>
  <c r="I9" i="18"/>
  <c r="I10" i="18"/>
  <c r="J10" i="18" s="1"/>
  <c r="I11" i="18"/>
  <c r="L13" i="18" s="1"/>
  <c r="I12" i="18"/>
  <c r="J12" i="18" s="1"/>
  <c r="I13" i="18"/>
  <c r="J13" i="18" s="1"/>
  <c r="BE9" i="18"/>
  <c r="BE10" i="18"/>
  <c r="BE11" i="18"/>
  <c r="BE12" i="18"/>
  <c r="BE13" i="18"/>
  <c r="BE14" i="18"/>
  <c r="I10" i="19"/>
  <c r="J10" i="19" s="1"/>
  <c r="I11" i="19"/>
  <c r="I12" i="19"/>
  <c r="I13" i="19"/>
  <c r="I14" i="19"/>
  <c r="J14" i="19" s="1"/>
  <c r="U7" i="19"/>
  <c r="U8" i="19"/>
  <c r="U9" i="19"/>
  <c r="U10" i="19"/>
  <c r="U11" i="19"/>
  <c r="U12" i="19"/>
  <c r="U13" i="19"/>
  <c r="U14" i="19"/>
  <c r="AS9" i="19"/>
  <c r="AS10" i="19"/>
  <c r="AS11" i="19"/>
  <c r="AS12" i="19"/>
  <c r="AS13" i="19"/>
  <c r="AS14" i="19"/>
  <c r="BE10" i="19"/>
  <c r="BE11" i="19"/>
  <c r="BE12" i="19"/>
  <c r="BE13" i="19"/>
  <c r="BE14" i="19"/>
  <c r="AW7" i="18"/>
  <c r="AW8" i="18" s="1"/>
  <c r="BE6" i="18"/>
  <c r="BF6" i="18" s="1"/>
  <c r="AW6" i="18"/>
  <c r="BE5" i="18"/>
  <c r="BF5" i="18" s="1"/>
  <c r="AS7" i="18"/>
  <c r="AT7" i="18" s="1"/>
  <c r="AK7" i="18"/>
  <c r="AK8" i="18" s="1"/>
  <c r="AS6" i="18"/>
  <c r="AT6" i="18" s="1"/>
  <c r="AK6" i="18"/>
  <c r="AS5" i="18"/>
  <c r="AT5" i="18" s="1"/>
  <c r="Y6" i="18"/>
  <c r="AG6" i="18" s="1"/>
  <c r="AH5" i="18"/>
  <c r="AG5" i="18"/>
  <c r="U7" i="18"/>
  <c r="V7" i="18" s="1"/>
  <c r="M7" i="18"/>
  <c r="M8" i="18" s="1"/>
  <c r="U6" i="18"/>
  <c r="X7" i="18" s="1"/>
  <c r="M6" i="18"/>
  <c r="V5" i="18"/>
  <c r="U5" i="18"/>
  <c r="L10" i="18"/>
  <c r="AW6" i="19"/>
  <c r="AW7" i="19" s="1"/>
  <c r="BF5" i="19"/>
  <c r="BE5" i="19"/>
  <c r="BB2" i="19"/>
  <c r="AK6" i="19"/>
  <c r="AK7" i="19" s="1"/>
  <c r="AS5" i="19"/>
  <c r="AP2" i="19"/>
  <c r="AT5" i="19" s="1"/>
  <c r="Y6" i="19"/>
  <c r="AG6" i="19" s="1"/>
  <c r="AG5" i="19"/>
  <c r="AD2" i="19"/>
  <c r="M6" i="19"/>
  <c r="U6" i="19" s="1"/>
  <c r="U5" i="19"/>
  <c r="R2" i="19"/>
  <c r="K10" i="19"/>
  <c r="K13" i="19"/>
  <c r="J13" i="19"/>
  <c r="J12" i="19"/>
  <c r="J11" i="19"/>
  <c r="F2" i="19"/>
  <c r="CS6" i="1"/>
  <c r="CS7" i="1" s="1"/>
  <c r="DA5" i="1"/>
  <c r="CX2" i="1"/>
  <c r="CG6" i="1"/>
  <c r="CG7" i="1" s="1"/>
  <c r="CO5" i="1"/>
  <c r="CL2" i="1"/>
  <c r="BU6" i="1"/>
  <c r="BU7" i="1" s="1"/>
  <c r="CC5" i="1"/>
  <c r="BZ2" i="1"/>
  <c r="BI7" i="1"/>
  <c r="BI8" i="1" s="1"/>
  <c r="BI6" i="1"/>
  <c r="BQ6" i="1" s="1"/>
  <c r="AW6" i="1"/>
  <c r="BE6" i="1" s="1"/>
  <c r="AK6" i="1"/>
  <c r="AK7" i="1" s="1"/>
  <c r="BQ5" i="1"/>
  <c r="BE5" i="1"/>
  <c r="AS5" i="1"/>
  <c r="BN2" i="1"/>
  <c r="BB2" i="1"/>
  <c r="AP2" i="1"/>
  <c r="BB2" i="18"/>
  <c r="AP2" i="18"/>
  <c r="AD2" i="18"/>
  <c r="R2" i="18"/>
  <c r="F2" i="18"/>
  <c r="Y6" i="1"/>
  <c r="Y7" i="1" s="1"/>
  <c r="AG5" i="1"/>
  <c r="AD2" i="1"/>
  <c r="M6" i="1"/>
  <c r="M7" i="1" s="1"/>
  <c r="U5" i="1"/>
  <c r="V5" i="1" s="1"/>
  <c r="R2" i="1"/>
  <c r="A7" i="1"/>
  <c r="A8" i="1" s="1"/>
  <c r="A9" i="1" s="1"/>
  <c r="A6" i="1"/>
  <c r="F2" i="1"/>
  <c r="AX9" i="9"/>
  <c r="BE9" i="9" s="1"/>
  <c r="BF9" i="9" s="1"/>
  <c r="AX8" i="9"/>
  <c r="BE8" i="9" s="1"/>
  <c r="BF8" i="9" s="1"/>
  <c r="AW8" i="9"/>
  <c r="AW9" i="9" s="1"/>
  <c r="AX7" i="9"/>
  <c r="BE7" i="9" s="1"/>
  <c r="BF7" i="9" s="1"/>
  <c r="AW7" i="9"/>
  <c r="AX6" i="9"/>
  <c r="BE6" i="9" s="1"/>
  <c r="AW6" i="9"/>
  <c r="BE5" i="9"/>
  <c r="BF5" i="9" s="1"/>
  <c r="BB2" i="9"/>
  <c r="AL9" i="9"/>
  <c r="AL8" i="9"/>
  <c r="AL7" i="9"/>
  <c r="AS7" i="9" s="1"/>
  <c r="AT7" i="9" s="1"/>
  <c r="AK7" i="9"/>
  <c r="AK8" i="9" s="1"/>
  <c r="AL6" i="9"/>
  <c r="AS6" i="9" s="1"/>
  <c r="AK6" i="9"/>
  <c r="AS5" i="9"/>
  <c r="AT5" i="9" s="1"/>
  <c r="AP2" i="9"/>
  <c r="Z9" i="9"/>
  <c r="Z8" i="9"/>
  <c r="Z7" i="9"/>
  <c r="Z6" i="9"/>
  <c r="AG6" i="9" s="1"/>
  <c r="AH6" i="9" s="1"/>
  <c r="Y6" i="9"/>
  <c r="Y7" i="9" s="1"/>
  <c r="Y8" i="9" s="1"/>
  <c r="Y9" i="9" s="1"/>
  <c r="AG5" i="9"/>
  <c r="AD2" i="9"/>
  <c r="N9" i="9"/>
  <c r="N8" i="9"/>
  <c r="N7" i="9"/>
  <c r="N6" i="9"/>
  <c r="M6" i="9"/>
  <c r="U6" i="9" s="1"/>
  <c r="U5" i="9"/>
  <c r="R2" i="9"/>
  <c r="A7" i="9"/>
  <c r="A8" i="9" s="1"/>
  <c r="A9" i="9" s="1"/>
  <c r="A6" i="9"/>
  <c r="F2" i="9"/>
  <c r="E1" i="17"/>
  <c r="BH3" i="24" a="1"/>
  <c r="BH3" i="24" s="1"/>
  <c r="BE3" i="24" a="1"/>
  <c r="BE3" i="24" s="1"/>
  <c r="BH2" i="24"/>
  <c r="BB2" i="24"/>
  <c r="AV3" i="24" a="1"/>
  <c r="AV3" i="24" s="1"/>
  <c r="AS3" i="24" a="1"/>
  <c r="AS3" i="24" s="1"/>
  <c r="AV2" i="24"/>
  <c r="AP2" i="24"/>
  <c r="AJ3" i="24" a="1"/>
  <c r="AJ3" i="24" s="1"/>
  <c r="AG3" i="24" a="1"/>
  <c r="AG3" i="24" s="1"/>
  <c r="AJ2" i="24"/>
  <c r="AD2" i="24"/>
  <c r="X3" i="24" a="1"/>
  <c r="X3" i="24" s="1"/>
  <c r="U3" i="24" a="1"/>
  <c r="U3" i="24" s="1"/>
  <c r="X2" i="24"/>
  <c r="R2" i="24"/>
  <c r="L3" i="24" a="1"/>
  <c r="L3" i="24" s="1"/>
  <c r="I3" i="24" a="1"/>
  <c r="I3" i="24" s="1"/>
  <c r="L2" i="24"/>
  <c r="F2" i="24"/>
  <c r="BH3" i="3" a="1"/>
  <c r="BH3" i="3" s="1"/>
  <c r="BE3" i="3" a="1"/>
  <c r="BE3" i="3" s="1"/>
  <c r="BH2" i="3"/>
  <c r="BB2" i="3"/>
  <c r="AV3" i="3" a="1"/>
  <c r="AV3" i="3" s="1"/>
  <c r="AS3" i="3" a="1"/>
  <c r="AS3" i="3" s="1"/>
  <c r="AV2" i="3"/>
  <c r="AP2" i="3"/>
  <c r="AJ3" i="3" a="1"/>
  <c r="AJ3" i="3" s="1"/>
  <c r="AG3" i="3" a="1"/>
  <c r="AG3" i="3" s="1"/>
  <c r="AJ2" i="3"/>
  <c r="AD2" i="3"/>
  <c r="X3" i="3" a="1"/>
  <c r="X3" i="3" s="1"/>
  <c r="U3" i="3" a="1"/>
  <c r="U3" i="3" s="1"/>
  <c r="X2" i="3"/>
  <c r="R2" i="3"/>
  <c r="L3" i="3" a="1"/>
  <c r="L3" i="3" s="1"/>
  <c r="I3" i="3" a="1"/>
  <c r="I3" i="3" s="1"/>
  <c r="L2" i="3"/>
  <c r="F2" i="3"/>
  <c r="BH3" i="11" a="1"/>
  <c r="BH3" i="11" s="1"/>
  <c r="BE3" i="11" a="1"/>
  <c r="BE3" i="11" s="1"/>
  <c r="BH2" i="11"/>
  <c r="BB2" i="11"/>
  <c r="AV3" i="11" a="1"/>
  <c r="AV3" i="11" s="1"/>
  <c r="AS3" i="11" a="1"/>
  <c r="AS3" i="11" s="1"/>
  <c r="AV2" i="11"/>
  <c r="AP2" i="11"/>
  <c r="AJ3" i="11" a="1"/>
  <c r="AJ3" i="11" s="1"/>
  <c r="AG3" i="11" a="1"/>
  <c r="AG3" i="11" s="1"/>
  <c r="AJ2" i="11"/>
  <c r="AD2" i="11"/>
  <c r="X3" i="11" a="1"/>
  <c r="X3" i="11" s="1"/>
  <c r="U3" i="11" a="1"/>
  <c r="U3" i="11" s="1"/>
  <c r="X2" i="11"/>
  <c r="R2" i="11"/>
  <c r="L3" i="11" a="1"/>
  <c r="L3" i="11" s="1"/>
  <c r="I3" i="11" a="1"/>
  <c r="I3" i="11" s="1"/>
  <c r="L2" i="11"/>
  <c r="F2" i="11"/>
  <c r="BH3" i="10" a="1"/>
  <c r="BH3" i="10" s="1"/>
  <c r="BE3" i="10" a="1"/>
  <c r="BE3" i="10" s="1"/>
  <c r="BH2" i="10"/>
  <c r="BB2" i="10"/>
  <c r="AV3" i="10" a="1"/>
  <c r="AV3" i="10" s="1"/>
  <c r="AS3" i="10" a="1"/>
  <c r="AS3" i="10" s="1"/>
  <c r="AV2" i="10"/>
  <c r="AP2" i="10"/>
  <c r="AJ3" i="10" a="1"/>
  <c r="AJ3" i="10" s="1"/>
  <c r="AG3" i="10" a="1"/>
  <c r="AG3" i="10" s="1"/>
  <c r="AJ2" i="10"/>
  <c r="AD2" i="10"/>
  <c r="X3" i="10" a="1"/>
  <c r="X3" i="10" s="1"/>
  <c r="U3" i="10" a="1"/>
  <c r="U3" i="10" s="1"/>
  <c r="X2" i="10"/>
  <c r="R2" i="10"/>
  <c r="L3" i="10" a="1"/>
  <c r="L3" i="10" s="1"/>
  <c r="I3" i="10" a="1"/>
  <c r="I3" i="10" s="1"/>
  <c r="L2" i="10"/>
  <c r="F2" i="10"/>
  <c r="AW6" i="15"/>
  <c r="AW7" i="15" s="1"/>
  <c r="AW8" i="15" s="1"/>
  <c r="BE5" i="15"/>
  <c r="M6" i="15"/>
  <c r="U6" i="15" s="1"/>
  <c r="U5" i="15"/>
  <c r="BB2" i="15"/>
  <c r="AP2" i="15"/>
  <c r="AD2" i="15"/>
  <c r="R2" i="15"/>
  <c r="F2" i="15"/>
  <c r="R2" i="4"/>
  <c r="F2" i="4"/>
  <c r="R2" i="5"/>
  <c r="M6" i="5"/>
  <c r="M7" i="5" s="1"/>
  <c r="U5" i="5"/>
  <c r="F2" i="5"/>
  <c r="BB2" i="14"/>
  <c r="AP2" i="14"/>
  <c r="AD2" i="14"/>
  <c r="R2" i="14"/>
  <c r="F2" i="14"/>
  <c r="L7" i="2"/>
  <c r="L8" i="2"/>
  <c r="L9" i="2"/>
  <c r="L10" i="2"/>
  <c r="L11" i="2"/>
  <c r="L12" i="2"/>
  <c r="L13" i="2"/>
  <c r="L14" i="2"/>
  <c r="L15" i="2"/>
  <c r="L16" i="2"/>
  <c r="L6" i="2"/>
  <c r="F1" i="28"/>
  <c r="F2" i="13"/>
  <c r="BH3" i="7" a="1"/>
  <c r="BH3" i="7" s="1"/>
  <c r="BE3" i="7" a="1"/>
  <c r="BE3" i="7" s="1"/>
  <c r="BH2" i="7"/>
  <c r="BB2" i="7"/>
  <c r="AV3" i="7" a="1"/>
  <c r="AV3" i="7" s="1"/>
  <c r="AS3" i="7" a="1"/>
  <c r="AS3" i="7" s="1"/>
  <c r="AV2" i="7"/>
  <c r="AP2" i="7"/>
  <c r="AJ3" i="7" a="1"/>
  <c r="AJ3" i="7" s="1"/>
  <c r="AG3" i="7" a="1"/>
  <c r="AG3" i="7" s="1"/>
  <c r="AJ2" i="7"/>
  <c r="AD2" i="7"/>
  <c r="X3" i="7" a="1"/>
  <c r="X3" i="7" s="1"/>
  <c r="U3" i="7" a="1"/>
  <c r="U3" i="7" s="1"/>
  <c r="X2" i="7"/>
  <c r="R2" i="7"/>
  <c r="L3" i="7" a="1"/>
  <c r="L3" i="7" s="1"/>
  <c r="I3" i="7" a="1"/>
  <c r="I3" i="7" s="1"/>
  <c r="L2" i="7"/>
  <c r="F2" i="7"/>
  <c r="AJ3" i="8" a="1"/>
  <c r="AJ3" i="8" s="1"/>
  <c r="AG3" i="8" a="1"/>
  <c r="AG3" i="8" s="1"/>
  <c r="AJ2" i="8"/>
  <c r="AD2" i="8"/>
  <c r="X3" i="8" a="1"/>
  <c r="X3" i="8" s="1"/>
  <c r="U3" i="8" a="1"/>
  <c r="U3" i="8" s="1"/>
  <c r="X2" i="8"/>
  <c r="R2" i="8"/>
  <c r="I3" i="8" a="1"/>
  <c r="I3" i="8" s="1"/>
  <c r="F2" i="8"/>
  <c r="X3" i="13" a="1"/>
  <c r="X3" i="13" s="1"/>
  <c r="X2" i="13"/>
  <c r="R2" i="13"/>
  <c r="AT6" i="13" l="1"/>
  <c r="AV7" i="13"/>
  <c r="AU7" i="13"/>
  <c r="AV10" i="13"/>
  <c r="AU10" i="13"/>
  <c r="AT8" i="13"/>
  <c r="AS11" i="13"/>
  <c r="AH6" i="13"/>
  <c r="AJ7" i="13"/>
  <c r="AI7" i="13"/>
  <c r="AJ10" i="13"/>
  <c r="AI10" i="13"/>
  <c r="AH8" i="13"/>
  <c r="AG11" i="13"/>
  <c r="V5" i="5"/>
  <c r="BT7" i="14"/>
  <c r="BI9" i="14"/>
  <c r="V5" i="15"/>
  <c r="BF5" i="15"/>
  <c r="BE6" i="15"/>
  <c r="BF6" i="15" s="1"/>
  <c r="BS7" i="15"/>
  <c r="BT7" i="15"/>
  <c r="BR6" i="15"/>
  <c r="BI9" i="15"/>
  <c r="BQ8" i="15"/>
  <c r="J11" i="18"/>
  <c r="K13" i="18"/>
  <c r="AW9" i="18"/>
  <c r="BE8" i="18"/>
  <c r="BE7" i="18"/>
  <c r="BF7" i="18" s="1"/>
  <c r="BG7" i="18"/>
  <c r="BH7" i="18"/>
  <c r="AS8" i="18"/>
  <c r="AK9" i="18"/>
  <c r="AU7" i="18"/>
  <c r="AV7" i="18"/>
  <c r="AH6" i="18"/>
  <c r="Y7" i="18"/>
  <c r="M9" i="18"/>
  <c r="V6" i="18"/>
  <c r="W7" i="18"/>
  <c r="AW8" i="19"/>
  <c r="BE7" i="19"/>
  <c r="BF7" i="19" s="1"/>
  <c r="BE6" i="19"/>
  <c r="AK8" i="19"/>
  <c r="AS7" i="19"/>
  <c r="AT7" i="19" s="1"/>
  <c r="AS6" i="19"/>
  <c r="AV7" i="19"/>
  <c r="AH6" i="19"/>
  <c r="Y7" i="19"/>
  <c r="AH5" i="19"/>
  <c r="V6" i="19"/>
  <c r="M7" i="19"/>
  <c r="V5" i="19"/>
  <c r="CS8" i="1"/>
  <c r="DA7" i="1"/>
  <c r="DB7" i="1" s="1"/>
  <c r="DA6" i="1"/>
  <c r="DB5" i="1"/>
  <c r="DC7" i="1"/>
  <c r="DD7" i="1"/>
  <c r="CG8" i="1"/>
  <c r="CO7" i="1"/>
  <c r="CP7" i="1" s="1"/>
  <c r="CP5" i="1"/>
  <c r="CO6" i="1"/>
  <c r="CQ7" i="1"/>
  <c r="BU8" i="1"/>
  <c r="CC7" i="1"/>
  <c r="CD7" i="1" s="1"/>
  <c r="CD5" i="1"/>
  <c r="CC6" i="1"/>
  <c r="CE7" i="1"/>
  <c r="CF7" i="1"/>
  <c r="BI9" i="1"/>
  <c r="BQ9" i="1" s="1"/>
  <c r="BR9" i="1" s="1"/>
  <c r="BQ8" i="1"/>
  <c r="BR8" i="1" s="1"/>
  <c r="AK8" i="1"/>
  <c r="AS7" i="1"/>
  <c r="AT7" i="1" s="1"/>
  <c r="BF6" i="1"/>
  <c r="BR6" i="1"/>
  <c r="BS7" i="1"/>
  <c r="BQ7" i="1"/>
  <c r="BR7" i="1" s="1"/>
  <c r="AT5" i="1"/>
  <c r="AU7" i="1"/>
  <c r="AS6" i="1"/>
  <c r="AW7" i="1"/>
  <c r="BF5" i="1"/>
  <c r="BR5" i="1"/>
  <c r="Y8" i="1"/>
  <c r="AG7" i="1"/>
  <c r="AH7" i="1" s="1"/>
  <c r="AG6" i="1"/>
  <c r="AI7" i="1"/>
  <c r="AH5" i="1"/>
  <c r="AJ7" i="1"/>
  <c r="U7" i="1"/>
  <c r="V7" i="1" s="1"/>
  <c r="M8" i="1"/>
  <c r="U6" i="1"/>
  <c r="BH7" i="9"/>
  <c r="BH2" i="9"/>
  <c r="BH3" i="9" a="1"/>
  <c r="BH3" i="9" s="1"/>
  <c r="BF6" i="9"/>
  <c r="BE3" i="9" a="1"/>
  <c r="BE3" i="9" s="1"/>
  <c r="BG7" i="9"/>
  <c r="AT6" i="9"/>
  <c r="AK9" i="9"/>
  <c r="AS8" i="9"/>
  <c r="AT8" i="9" s="1"/>
  <c r="AS9" i="9"/>
  <c r="AT9" i="9" s="1"/>
  <c r="AU7" i="9"/>
  <c r="AV7" i="9"/>
  <c r="AG8" i="9"/>
  <c r="AH8" i="9" s="1"/>
  <c r="AG9" i="9"/>
  <c r="AH9" i="9" s="1"/>
  <c r="AG7" i="9"/>
  <c r="AH7" i="9" s="1"/>
  <c r="AI7" i="9"/>
  <c r="AJ2" i="9"/>
  <c r="AH5" i="9"/>
  <c r="V6" i="9"/>
  <c r="V5" i="9"/>
  <c r="M7" i="9"/>
  <c r="M8" i="9" s="1"/>
  <c r="AW9" i="15"/>
  <c r="BE8" i="15"/>
  <c r="BE7" i="15"/>
  <c r="BF7" i="15" s="1"/>
  <c r="V6" i="15"/>
  <c r="M7" i="15"/>
  <c r="M8" i="5"/>
  <c r="U7" i="5"/>
  <c r="V7" i="5" s="1"/>
  <c r="U6" i="5"/>
  <c r="AT11" i="13" l="1"/>
  <c r="AS12" i="13"/>
  <c r="AH11" i="13"/>
  <c r="AG12" i="13"/>
  <c r="BH7" i="15"/>
  <c r="DN7" i="14"/>
  <c r="DO7" i="14"/>
  <c r="DP7" i="14"/>
  <c r="DB7" i="14"/>
  <c r="DC7" i="14"/>
  <c r="DD7" i="14"/>
  <c r="CP7" i="14"/>
  <c r="CQ7" i="14"/>
  <c r="CR7" i="14"/>
  <c r="CD7" i="14"/>
  <c r="CF7" i="14"/>
  <c r="CE7" i="14"/>
  <c r="BR8" i="14"/>
  <c r="BI10" i="14"/>
  <c r="BR9" i="14"/>
  <c r="BG7" i="15"/>
  <c r="BR8" i="15"/>
  <c r="BQ9" i="15"/>
  <c r="BI10" i="15"/>
  <c r="BF8" i="18"/>
  <c r="AW10" i="18"/>
  <c r="BF9" i="18"/>
  <c r="AK10" i="18"/>
  <c r="AT9" i="18"/>
  <c r="AT8" i="18"/>
  <c r="Y8" i="18"/>
  <c r="V9" i="18"/>
  <c r="M10" i="18"/>
  <c r="V8" i="18"/>
  <c r="BH7" i="19"/>
  <c r="BG7" i="19"/>
  <c r="BF6" i="19"/>
  <c r="AW9" i="19"/>
  <c r="BE8" i="19"/>
  <c r="AU7" i="19"/>
  <c r="AT6" i="19"/>
  <c r="AS8" i="19"/>
  <c r="AK9" i="19"/>
  <c r="Y8" i="19"/>
  <c r="AG7" i="19"/>
  <c r="M8" i="19"/>
  <c r="DD2" i="1"/>
  <c r="DB6" i="1"/>
  <c r="DA8" i="1"/>
  <c r="DB8" i="1" s="1"/>
  <c r="CS9" i="1"/>
  <c r="DA9" i="1" s="1"/>
  <c r="DB9" i="1" s="1"/>
  <c r="CR7" i="1"/>
  <c r="CP6" i="1"/>
  <c r="CO8" i="1"/>
  <c r="CP8" i="1" s="1"/>
  <c r="CG9" i="1"/>
  <c r="CO9" i="1" s="1"/>
  <c r="CP9" i="1" s="1"/>
  <c r="BU9" i="1"/>
  <c r="CC9" i="1" s="1"/>
  <c r="CD9" i="1" s="1"/>
  <c r="CC8" i="1"/>
  <c r="CD8" i="1" s="1"/>
  <c r="CF2" i="1"/>
  <c r="CD6" i="1"/>
  <c r="CF3" i="1" a="1"/>
  <c r="CF3" i="1" s="1"/>
  <c r="CC3" i="1" a="1"/>
  <c r="CC3" i="1" s="1"/>
  <c r="BQ3" i="1" a="1"/>
  <c r="BQ3" i="1" s="1"/>
  <c r="AV7" i="1"/>
  <c r="BE7" i="1"/>
  <c r="AW8" i="1"/>
  <c r="AS8" i="1"/>
  <c r="AT8" i="1" s="1"/>
  <c r="AK9" i="1"/>
  <c r="AS9" i="1" s="1"/>
  <c r="AT9" i="1" s="1"/>
  <c r="AT6" i="1"/>
  <c r="AV2" i="1"/>
  <c r="AJ2" i="1"/>
  <c r="AH6" i="1"/>
  <c r="Y9" i="1"/>
  <c r="AG9" i="1" s="1"/>
  <c r="AH9" i="1" s="1"/>
  <c r="AG8" i="1"/>
  <c r="W7" i="1"/>
  <c r="X2" i="1"/>
  <c r="V6" i="1"/>
  <c r="X7" i="1"/>
  <c r="M9" i="1"/>
  <c r="U9" i="1" s="1"/>
  <c r="V9" i="1" s="1"/>
  <c r="U8" i="1"/>
  <c r="V8" i="1" s="1"/>
  <c r="AS3" i="9" a="1"/>
  <c r="AS3" i="9" s="1"/>
  <c r="AV2" i="9"/>
  <c r="AV3" i="9" a="1"/>
  <c r="AV3" i="9" s="1"/>
  <c r="AG3" i="9" a="1"/>
  <c r="AG3" i="9" s="1"/>
  <c r="AJ7" i="9"/>
  <c r="AJ3" i="9" a="1"/>
  <c r="AJ3" i="9" s="1"/>
  <c r="U8" i="9"/>
  <c r="V8" i="9" s="1"/>
  <c r="M9" i="9"/>
  <c r="U9" i="9" s="1"/>
  <c r="V9" i="9" s="1"/>
  <c r="U7" i="9"/>
  <c r="AW10" i="15"/>
  <c r="BE9" i="15"/>
  <c r="BF9" i="15" s="1"/>
  <c r="BF8" i="15"/>
  <c r="M8" i="15"/>
  <c r="U7" i="15"/>
  <c r="V6" i="5"/>
  <c r="U8" i="5"/>
  <c r="M9" i="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5"/>
  <c r="AK7" i="15" s="1"/>
  <c r="AS5" i="15"/>
  <c r="AT5" i="15" s="1"/>
  <c r="Y6" i="15"/>
  <c r="Y7" i="15" s="1"/>
  <c r="AG5" i="15"/>
  <c r="A6" i="15"/>
  <c r="A7" i="15" s="1"/>
  <c r="A8" i="15" s="1"/>
  <c r="I5" i="15"/>
  <c r="M7" i="4"/>
  <c r="M8" i="4" s="1"/>
  <c r="U8" i="4" s="1"/>
  <c r="V8" i="4" s="1"/>
  <c r="U6" i="4"/>
  <c r="M6" i="4"/>
  <c r="U5" i="4"/>
  <c r="AW6" i="7"/>
  <c r="AW7" i="7" s="1"/>
  <c r="BE5" i="7"/>
  <c r="AK6" i="7"/>
  <c r="AK7" i="7" s="1"/>
  <c r="AS5" i="7"/>
  <c r="Y6" i="7"/>
  <c r="Y7" i="7" s="1"/>
  <c r="AG5" i="7"/>
  <c r="M6" i="7"/>
  <c r="M7" i="7" s="1"/>
  <c r="U5" i="7"/>
  <c r="AT12" i="13" l="1"/>
  <c r="AS13" i="13"/>
  <c r="AH12" i="13"/>
  <c r="AG13" i="13"/>
  <c r="V6" i="4"/>
  <c r="V8" i="5"/>
  <c r="AG6" i="15"/>
  <c r="AH6" i="15" s="1"/>
  <c r="I6" i="15"/>
  <c r="J6" i="15" s="1"/>
  <c r="DN8" i="14"/>
  <c r="DB9" i="14"/>
  <c r="DB8" i="14"/>
  <c r="CP8" i="14"/>
  <c r="CD8" i="14"/>
  <c r="BI11" i="14"/>
  <c r="BR10" i="14"/>
  <c r="AT5" i="14"/>
  <c r="AS6" i="15"/>
  <c r="BR9" i="15"/>
  <c r="BI11" i="15"/>
  <c r="BQ10" i="15"/>
  <c r="BR10" i="15" s="1"/>
  <c r="AW11" i="18"/>
  <c r="AK11" i="18"/>
  <c r="Y9" i="18"/>
  <c r="AH7" i="18"/>
  <c r="AI7" i="18"/>
  <c r="AJ7" i="18"/>
  <c r="M11" i="18"/>
  <c r="AW10" i="19"/>
  <c r="BE9" i="19"/>
  <c r="BF8" i="19"/>
  <c r="AK10" i="19"/>
  <c r="AT8" i="19"/>
  <c r="AH7" i="19"/>
  <c r="AI7" i="19"/>
  <c r="AJ7" i="19"/>
  <c r="AG8" i="19"/>
  <c r="Y9" i="19"/>
  <c r="V7" i="19"/>
  <c r="W7" i="19"/>
  <c r="X7" i="19"/>
  <c r="M9" i="19"/>
  <c r="DA3" i="1" a="1"/>
  <c r="DA3" i="1" s="1"/>
  <c r="DD3" i="1" a="1"/>
  <c r="DD3" i="1" s="1"/>
  <c r="CO3" i="1" a="1"/>
  <c r="CO3" i="1" s="1"/>
  <c r="CR3" i="1" a="1"/>
  <c r="CR3" i="1" s="1"/>
  <c r="CR2" i="1"/>
  <c r="AS3" i="1" a="1"/>
  <c r="AS3" i="1" s="1"/>
  <c r="BE8" i="1"/>
  <c r="BF8" i="1" s="1"/>
  <c r="AW9" i="1"/>
  <c r="BE9" i="1" s="1"/>
  <c r="BF9" i="1" s="1"/>
  <c r="BF7" i="1"/>
  <c r="BH7" i="1"/>
  <c r="BE3" i="1" a="1"/>
  <c r="BE3" i="1" s="1"/>
  <c r="BH3" i="1" a="1"/>
  <c r="BH3" i="1" s="1"/>
  <c r="BG7" i="1"/>
  <c r="BH2" i="1"/>
  <c r="AV3" i="1" a="1"/>
  <c r="AV3" i="1" s="1"/>
  <c r="AH8" i="1"/>
  <c r="AG3" i="1" a="1"/>
  <c r="AG3" i="1" s="1"/>
  <c r="AJ3" i="1" a="1"/>
  <c r="AJ3" i="1" s="1"/>
  <c r="U3" i="1" a="1"/>
  <c r="U3" i="1" s="1"/>
  <c r="X3" i="1" a="1"/>
  <c r="X3" i="1" s="1"/>
  <c r="BT3" i="1" a="1"/>
  <c r="BT3" i="1" s="1"/>
  <c r="BT2" i="1"/>
  <c r="BT7" i="1"/>
  <c r="V7" i="9"/>
  <c r="U3" i="9" a="1"/>
  <c r="U3" i="9" s="1"/>
  <c r="X7" i="9"/>
  <c r="X3" i="9" a="1"/>
  <c r="X3" i="9" s="1"/>
  <c r="W7" i="9"/>
  <c r="X2" i="9"/>
  <c r="BE10" i="15"/>
  <c r="AW11" i="15"/>
  <c r="V7" i="15"/>
  <c r="W7" i="15"/>
  <c r="X7" i="15"/>
  <c r="U8" i="15"/>
  <c r="M9" i="15"/>
  <c r="M10" i="5"/>
  <c r="U10" i="5" s="1"/>
  <c r="V10" i="5" s="1"/>
  <c r="U9" i="5"/>
  <c r="AT6" i="14"/>
  <c r="J7" i="14"/>
  <c r="J6" i="14"/>
  <c r="AK8" i="15"/>
  <c r="AS7" i="15"/>
  <c r="Y8" i="15"/>
  <c r="AG7" i="15"/>
  <c r="AI7" i="15"/>
  <c r="AH5" i="15"/>
  <c r="J5" i="15"/>
  <c r="A9" i="15"/>
  <c r="A10" i="15" s="1"/>
  <c r="I8" i="15"/>
  <c r="I7" i="15"/>
  <c r="J7" i="15" s="1"/>
  <c r="U7" i="4"/>
  <c r="V5" i="4"/>
  <c r="BF7" i="14"/>
  <c r="BG7" i="14"/>
  <c r="BF5" i="14"/>
  <c r="AH6" i="14"/>
  <c r="AH5" i="14"/>
  <c r="V6" i="14"/>
  <c r="V5" i="14"/>
  <c r="J5" i="14"/>
  <c r="BE7" i="7"/>
  <c r="BF7" i="7" s="1"/>
  <c r="AW8" i="7"/>
  <c r="BF5" i="7"/>
  <c r="BE6" i="7"/>
  <c r="AS7" i="7"/>
  <c r="AT7" i="7" s="1"/>
  <c r="AK8" i="7"/>
  <c r="AT5" i="7"/>
  <c r="AS6" i="7"/>
  <c r="AT6" i="7" s="1"/>
  <c r="AG7" i="7"/>
  <c r="AH7" i="7" s="1"/>
  <c r="Y8" i="7"/>
  <c r="AG6" i="7"/>
  <c r="AH6" i="7" s="1"/>
  <c r="AH5" i="7"/>
  <c r="AI7" i="7"/>
  <c r="AJ7" i="7"/>
  <c r="U7" i="7"/>
  <c r="V7" i="7" s="1"/>
  <c r="M8" i="7"/>
  <c r="V5" i="7"/>
  <c r="U6" i="7"/>
  <c r="V6" i="7" s="1"/>
  <c r="V7" i="13"/>
  <c r="V5" i="13"/>
  <c r="J5" i="13"/>
  <c r="AT13" i="13" l="1"/>
  <c r="AV13" i="13"/>
  <c r="AU13" i="13"/>
  <c r="AS14" i="13"/>
  <c r="AH13" i="13"/>
  <c r="AJ13" i="13"/>
  <c r="AI13" i="13"/>
  <c r="AG14" i="13"/>
  <c r="X3" i="4" a="1"/>
  <c r="X3" i="4" s="1"/>
  <c r="X2" i="4"/>
  <c r="X8" i="4"/>
  <c r="X3" i="5" a="1"/>
  <c r="X3" i="5" s="1"/>
  <c r="X2" i="5"/>
  <c r="BH10" i="15"/>
  <c r="BS10" i="15"/>
  <c r="BH7" i="14"/>
  <c r="DN9" i="14"/>
  <c r="CP9" i="14"/>
  <c r="CD10" i="14"/>
  <c r="CD9" i="14"/>
  <c r="CF10" i="14"/>
  <c r="CE10" i="14"/>
  <c r="BI12" i="14"/>
  <c r="BT10" i="14"/>
  <c r="BS10" i="14"/>
  <c r="K7" i="14"/>
  <c r="AT6" i="15"/>
  <c r="AV7" i="15"/>
  <c r="BT10" i="15"/>
  <c r="BQ11" i="15"/>
  <c r="BI12" i="15"/>
  <c r="BF10" i="18"/>
  <c r="BH10" i="18"/>
  <c r="BG10" i="18"/>
  <c r="AW12" i="18"/>
  <c r="AK12" i="18"/>
  <c r="AT10" i="18"/>
  <c r="AU10" i="18"/>
  <c r="AV10" i="18"/>
  <c r="AH8" i="18"/>
  <c r="Y10" i="18"/>
  <c r="AH9" i="18"/>
  <c r="M12" i="18"/>
  <c r="V10" i="18"/>
  <c r="W10" i="18"/>
  <c r="X10" i="18"/>
  <c r="BF9" i="19"/>
  <c r="AW11" i="19"/>
  <c r="AT9" i="19"/>
  <c r="AK11" i="19"/>
  <c r="Y10" i="19"/>
  <c r="AG9" i="19"/>
  <c r="AH8" i="19"/>
  <c r="M10" i="19"/>
  <c r="V8" i="19"/>
  <c r="AW12" i="15"/>
  <c r="BE11" i="15"/>
  <c r="BF10" i="15"/>
  <c r="BG10" i="15"/>
  <c r="M10" i="15"/>
  <c r="U9" i="15"/>
  <c r="V9" i="15" s="1"/>
  <c r="V8" i="15"/>
  <c r="V9" i="5"/>
  <c r="AH8" i="14"/>
  <c r="L7" i="14"/>
  <c r="J8" i="14"/>
  <c r="J9" i="14"/>
  <c r="AT7" i="15"/>
  <c r="AS8" i="15"/>
  <c r="AK9" i="15"/>
  <c r="AU7" i="15"/>
  <c r="AH7" i="15"/>
  <c r="Y9" i="15"/>
  <c r="AG8" i="15"/>
  <c r="AJ7" i="15"/>
  <c r="J8" i="15"/>
  <c r="L7" i="15"/>
  <c r="I10" i="15"/>
  <c r="J10" i="15" s="1"/>
  <c r="A11" i="15"/>
  <c r="K7" i="15"/>
  <c r="I9" i="15"/>
  <c r="W8" i="4"/>
  <c r="V7" i="4"/>
  <c r="BF6" i="14"/>
  <c r="AT7" i="14"/>
  <c r="AT8" i="14"/>
  <c r="AV7" i="14"/>
  <c r="AU7" i="14"/>
  <c r="AH9" i="14"/>
  <c r="BF6" i="7"/>
  <c r="BG7" i="7"/>
  <c r="AW9" i="7"/>
  <c r="BE8" i="7"/>
  <c r="BH7" i="7"/>
  <c r="AV7" i="7"/>
  <c r="AU7" i="7"/>
  <c r="AK9" i="7"/>
  <c r="AS8" i="7"/>
  <c r="Y9" i="7"/>
  <c r="AG8" i="7"/>
  <c r="X7" i="7"/>
  <c r="W7" i="7"/>
  <c r="M9" i="7"/>
  <c r="U8" i="7"/>
  <c r="V6" i="13"/>
  <c r="W7" i="13"/>
  <c r="X7" i="13"/>
  <c r="J6" i="13"/>
  <c r="J7" i="13"/>
  <c r="AT14" i="13" l="1"/>
  <c r="AS15" i="13"/>
  <c r="AH14" i="13"/>
  <c r="AG15" i="13"/>
  <c r="DN10" i="14"/>
  <c r="DP10" i="14"/>
  <c r="DO10" i="14"/>
  <c r="DB10" i="14"/>
  <c r="DD10" i="14"/>
  <c r="DC10" i="14"/>
  <c r="CP10" i="14"/>
  <c r="CQ10" i="14"/>
  <c r="CR10" i="14"/>
  <c r="BR11" i="14"/>
  <c r="BI13" i="14"/>
  <c r="K10" i="15"/>
  <c r="BI13" i="15"/>
  <c r="BQ12" i="15"/>
  <c r="BR12" i="15" s="1"/>
  <c r="BR11" i="15"/>
  <c r="AW13" i="18"/>
  <c r="BF11" i="18"/>
  <c r="AT11" i="18"/>
  <c r="AK13" i="18"/>
  <c r="AI10" i="18"/>
  <c r="Y11" i="18"/>
  <c r="AJ10" i="18"/>
  <c r="M13" i="18"/>
  <c r="V11" i="18"/>
  <c r="AW12" i="19"/>
  <c r="BF10" i="19"/>
  <c r="BG10" i="19"/>
  <c r="AT10" i="19"/>
  <c r="AU10" i="19"/>
  <c r="AK12" i="19"/>
  <c r="AH9" i="19"/>
  <c r="AG10" i="19"/>
  <c r="Y11" i="19"/>
  <c r="V9" i="19"/>
  <c r="M11" i="19"/>
  <c r="AW13" i="15"/>
  <c r="BE12" i="15"/>
  <c r="BF11" i="15"/>
  <c r="U10" i="15"/>
  <c r="M11" i="15"/>
  <c r="AH7" i="14"/>
  <c r="AJ7" i="14"/>
  <c r="AI7" i="14"/>
  <c r="AT8" i="15"/>
  <c r="AK10" i="15"/>
  <c r="AS9" i="15"/>
  <c r="AH8" i="15"/>
  <c r="Y10" i="15"/>
  <c r="AG9" i="15"/>
  <c r="AH9" i="15" s="1"/>
  <c r="A12" i="15"/>
  <c r="I11" i="15"/>
  <c r="J9" i="15"/>
  <c r="L10" i="15"/>
  <c r="BF8" i="14"/>
  <c r="AT9" i="14"/>
  <c r="AV10" i="14"/>
  <c r="V7" i="14"/>
  <c r="X7" i="14"/>
  <c r="W7" i="14"/>
  <c r="BF8" i="7"/>
  <c r="BE9" i="7"/>
  <c r="BF9" i="7" s="1"/>
  <c r="AW10" i="7"/>
  <c r="AT8" i="7"/>
  <c r="AS9" i="7"/>
  <c r="AK10" i="7"/>
  <c r="AH8" i="7"/>
  <c r="AG9" i="7"/>
  <c r="AH9" i="7" s="1"/>
  <c r="Y10" i="7"/>
  <c r="V8" i="7"/>
  <c r="U9" i="7"/>
  <c r="M10" i="7"/>
  <c r="V8" i="13"/>
  <c r="K7" i="13"/>
  <c r="L7" i="13"/>
  <c r="AT15" i="13" l="1"/>
  <c r="AS16" i="13"/>
  <c r="AH15" i="13"/>
  <c r="AG16" i="13"/>
  <c r="DN11" i="14"/>
  <c r="DB11" i="14"/>
  <c r="DB12" i="14"/>
  <c r="CP12" i="14"/>
  <c r="CP11" i="14"/>
  <c r="CD12" i="14"/>
  <c r="CD11" i="14"/>
  <c r="BR13" i="14"/>
  <c r="BI14" i="14"/>
  <c r="BR12" i="14"/>
  <c r="BQ13" i="15"/>
  <c r="BI14" i="15"/>
  <c r="AW14" i="18"/>
  <c r="BF14" i="18" s="1"/>
  <c r="BF12" i="18"/>
  <c r="AT12" i="18"/>
  <c r="AV2" i="18"/>
  <c r="AK14" i="18"/>
  <c r="AT14" i="18" s="1"/>
  <c r="AU13" i="18"/>
  <c r="AV13" i="18"/>
  <c r="AH10" i="18"/>
  <c r="Y12" i="18"/>
  <c r="V12" i="18"/>
  <c r="M14" i="18"/>
  <c r="V14" i="18" s="1"/>
  <c r="BF11" i="19"/>
  <c r="AW13" i="19"/>
  <c r="AT11" i="19"/>
  <c r="AK13" i="19"/>
  <c r="Y12" i="19"/>
  <c r="AG11" i="19"/>
  <c r="AH10" i="19"/>
  <c r="AI10" i="19"/>
  <c r="V10" i="19"/>
  <c r="W10" i="19"/>
  <c r="M12" i="19"/>
  <c r="BF12" i="15"/>
  <c r="AW14" i="15"/>
  <c r="BE13" i="15"/>
  <c r="BH13" i="15" s="1"/>
  <c r="M12" i="15"/>
  <c r="U11" i="15"/>
  <c r="V10" i="15"/>
  <c r="X10" i="15"/>
  <c r="W10" i="15"/>
  <c r="J10" i="14"/>
  <c r="L10" i="14"/>
  <c r="K10" i="14"/>
  <c r="AT9" i="15"/>
  <c r="AS10" i="15"/>
  <c r="AK11" i="15"/>
  <c r="AS11" i="15" s="1"/>
  <c r="AG10" i="15"/>
  <c r="AJ10" i="15" s="1"/>
  <c r="Y11" i="15"/>
  <c r="J11" i="15"/>
  <c r="A13" i="15"/>
  <c r="I12" i="15"/>
  <c r="BF9" i="14"/>
  <c r="AU10" i="14"/>
  <c r="AT10" i="14"/>
  <c r="AH10" i="14"/>
  <c r="AI10" i="14"/>
  <c r="AJ10" i="14"/>
  <c r="V8" i="14"/>
  <c r="AW11" i="7"/>
  <c r="BE10" i="7"/>
  <c r="BG10" i="7"/>
  <c r="BH10" i="7"/>
  <c r="AK11" i="7"/>
  <c r="AS10" i="7"/>
  <c r="AT9" i="7"/>
  <c r="AV10" i="7"/>
  <c r="Y11" i="7"/>
  <c r="AG10" i="7"/>
  <c r="AI10" i="7"/>
  <c r="AJ10" i="7"/>
  <c r="M11" i="7"/>
  <c r="U10" i="7"/>
  <c r="V9" i="7"/>
  <c r="W10" i="7"/>
  <c r="X10" i="7"/>
  <c r="V9" i="13"/>
  <c r="J8" i="13"/>
  <c r="AT16" i="13" l="1"/>
  <c r="AV16" i="13"/>
  <c r="AU16" i="13"/>
  <c r="AS17" i="13"/>
  <c r="AH16" i="13"/>
  <c r="AJ16" i="13"/>
  <c r="AI16" i="13"/>
  <c r="AG17" i="13"/>
  <c r="AI10" i="15"/>
  <c r="BF10" i="14"/>
  <c r="DN13" i="14"/>
  <c r="DO13" i="14"/>
  <c r="DN12" i="14"/>
  <c r="DD13" i="14"/>
  <c r="BT13" i="14"/>
  <c r="BS13" i="14"/>
  <c r="BI15" i="14"/>
  <c r="AU10" i="15"/>
  <c r="AV10" i="15"/>
  <c r="BI15" i="15"/>
  <c r="BQ14" i="15"/>
  <c r="BR13" i="15"/>
  <c r="BT13" i="15"/>
  <c r="BS13" i="15"/>
  <c r="BH2" i="18"/>
  <c r="BF13" i="18"/>
  <c r="BH13" i="18"/>
  <c r="BG13" i="18"/>
  <c r="BH3" i="18" a="1"/>
  <c r="BH3" i="18" s="1"/>
  <c r="BE3" i="18" a="1"/>
  <c r="BE3" i="18" s="1"/>
  <c r="AT13" i="18"/>
  <c r="AS3" i="18" a="1"/>
  <c r="AS3" i="18" s="1"/>
  <c r="AV3" i="18" a="1"/>
  <c r="AV3" i="18" s="1"/>
  <c r="AH11" i="18"/>
  <c r="Y13" i="18"/>
  <c r="V13" i="18"/>
  <c r="W13" i="18"/>
  <c r="X13" i="18"/>
  <c r="X3" i="18" a="1"/>
  <c r="X3" i="18" s="1"/>
  <c r="X2" i="18"/>
  <c r="U3" i="18" a="1"/>
  <c r="U3" i="18" s="1"/>
  <c r="BF12" i="19"/>
  <c r="BH2" i="19"/>
  <c r="AW14" i="19"/>
  <c r="BF13" i="19"/>
  <c r="BG13" i="19"/>
  <c r="AK14" i="19"/>
  <c r="AT12" i="19"/>
  <c r="AV2" i="19"/>
  <c r="AV3" i="19" a="1"/>
  <c r="AV3" i="19" s="1"/>
  <c r="AH11" i="19"/>
  <c r="Y13" i="19"/>
  <c r="AG12" i="19"/>
  <c r="V11" i="19"/>
  <c r="M13" i="19"/>
  <c r="BF13" i="15"/>
  <c r="BG13" i="15"/>
  <c r="BE14" i="15"/>
  <c r="AW15" i="15"/>
  <c r="V11" i="15"/>
  <c r="M13" i="15"/>
  <c r="U12" i="15"/>
  <c r="J11" i="14"/>
  <c r="J12" i="14"/>
  <c r="AT10" i="15"/>
  <c r="AK12" i="15"/>
  <c r="AS12" i="15" s="1"/>
  <c r="Y12" i="15"/>
  <c r="AG11" i="15"/>
  <c r="AH10" i="15"/>
  <c r="J12" i="15"/>
  <c r="A14" i="15"/>
  <c r="I13" i="15"/>
  <c r="K13" i="15" s="1"/>
  <c r="BG10" i="14"/>
  <c r="BH10" i="14"/>
  <c r="AT11" i="14"/>
  <c r="AH11" i="14"/>
  <c r="V9" i="14"/>
  <c r="BF10" i="7"/>
  <c r="BE11" i="7"/>
  <c r="AW12" i="7"/>
  <c r="AT10" i="7"/>
  <c r="AS11" i="7"/>
  <c r="AK12" i="7"/>
  <c r="AU10" i="7"/>
  <c r="AH10" i="7"/>
  <c r="AG11" i="7"/>
  <c r="Y12" i="7"/>
  <c r="V10" i="7"/>
  <c r="U11" i="7"/>
  <c r="M12" i="7"/>
  <c r="V10" i="13"/>
  <c r="X10" i="13"/>
  <c r="W10" i="13"/>
  <c r="J9" i="13"/>
  <c r="L10" i="13"/>
  <c r="AV19" i="13" l="1"/>
  <c r="AU19" i="13"/>
  <c r="AT17" i="13"/>
  <c r="AV3" i="13" a="1"/>
  <c r="AV3" i="13" s="1"/>
  <c r="AS3" i="13" a="1"/>
  <c r="AS3" i="13" s="1"/>
  <c r="AV2" i="13"/>
  <c r="AJ19" i="13"/>
  <c r="AI19" i="13"/>
  <c r="AH17" i="13"/>
  <c r="AJ3" i="13" a="1"/>
  <c r="AJ3" i="13" s="1"/>
  <c r="AG3" i="13" a="1"/>
  <c r="AG3" i="13" s="1"/>
  <c r="AJ2" i="13"/>
  <c r="DP13" i="14"/>
  <c r="DB13" i="14"/>
  <c r="DC13" i="14"/>
  <c r="CP13" i="14"/>
  <c r="CR13" i="14"/>
  <c r="CQ13" i="14"/>
  <c r="CD13" i="14"/>
  <c r="CE13" i="14"/>
  <c r="CF13" i="14"/>
  <c r="BI16" i="14"/>
  <c r="BR14" i="14"/>
  <c r="BR14" i="15"/>
  <c r="BQ15" i="15"/>
  <c r="BI16" i="15"/>
  <c r="AH12" i="18"/>
  <c r="Y14" i="18"/>
  <c r="AH14" i="18" s="1"/>
  <c r="AH13" i="18"/>
  <c r="AJ3" i="18" a="1"/>
  <c r="AJ3" i="18" s="1"/>
  <c r="AI13" i="18"/>
  <c r="AG3" i="18" a="1"/>
  <c r="AG3" i="18" s="1"/>
  <c r="AJ13" i="18"/>
  <c r="BF14" i="19"/>
  <c r="BE3" i="19" a="1"/>
  <c r="BE3" i="19" s="1"/>
  <c r="BH3" i="19" a="1"/>
  <c r="BH3" i="19" s="1"/>
  <c r="AT13" i="19"/>
  <c r="AU13" i="19"/>
  <c r="AT14" i="19"/>
  <c r="AS3" i="19" a="1"/>
  <c r="AS3" i="19" s="1"/>
  <c r="AH12" i="19"/>
  <c r="AG13" i="19"/>
  <c r="AH13" i="19" s="1"/>
  <c r="Y14" i="19"/>
  <c r="AG14" i="19" s="1"/>
  <c r="AI13" i="19"/>
  <c r="M14" i="19"/>
  <c r="V13" i="19"/>
  <c r="V12" i="19"/>
  <c r="X2" i="19"/>
  <c r="W13" i="19"/>
  <c r="AW16" i="15"/>
  <c r="BE15" i="15"/>
  <c r="BF15" i="15" s="1"/>
  <c r="BF14" i="15"/>
  <c r="M14" i="15"/>
  <c r="U13" i="15"/>
  <c r="V12" i="15"/>
  <c r="L13" i="14"/>
  <c r="AT11" i="15"/>
  <c r="AT12" i="15"/>
  <c r="AK13" i="15"/>
  <c r="AS13" i="15" s="1"/>
  <c r="AH11" i="15"/>
  <c r="AG12" i="15"/>
  <c r="Y13" i="15"/>
  <c r="A15" i="15"/>
  <c r="I14" i="15"/>
  <c r="J13" i="15"/>
  <c r="L13" i="15"/>
  <c r="BF11" i="14"/>
  <c r="AT12" i="14"/>
  <c r="AU13" i="14"/>
  <c r="AH12" i="14"/>
  <c r="AI13" i="14"/>
  <c r="AJ13" i="14"/>
  <c r="V10" i="14"/>
  <c r="X10" i="14"/>
  <c r="W10" i="14"/>
  <c r="AW13" i="7"/>
  <c r="BE12" i="7"/>
  <c r="BF11" i="7"/>
  <c r="AT11" i="7"/>
  <c r="AK13" i="7"/>
  <c r="AS12" i="7"/>
  <c r="AG12" i="7"/>
  <c r="Y13" i="7"/>
  <c r="AH11" i="7"/>
  <c r="M13" i="7"/>
  <c r="U12" i="7"/>
  <c r="V11" i="7"/>
  <c r="V11" i="13"/>
  <c r="J10" i="13"/>
  <c r="K10" i="13"/>
  <c r="DN14" i="14" l="1"/>
  <c r="DB14" i="14"/>
  <c r="CP14" i="14"/>
  <c r="CD14" i="14"/>
  <c r="BR16" i="14"/>
  <c r="BI17" i="14"/>
  <c r="BR15" i="14"/>
  <c r="AV13" i="14"/>
  <c r="BI17" i="15"/>
  <c r="BQ16" i="15"/>
  <c r="BR16" i="15" s="1"/>
  <c r="BR15" i="15"/>
  <c r="AJ2" i="18"/>
  <c r="AH14" i="19"/>
  <c r="AJ2" i="19"/>
  <c r="AG3" i="19" a="1"/>
  <c r="AG3" i="19" s="1"/>
  <c r="AJ3" i="19" a="1"/>
  <c r="AJ3" i="19" s="1"/>
  <c r="V14" i="19"/>
  <c r="U3" i="19" a="1"/>
  <c r="U3" i="19" s="1"/>
  <c r="X3" i="19" a="1"/>
  <c r="X3" i="19" s="1"/>
  <c r="AW17" i="15"/>
  <c r="BE16" i="15"/>
  <c r="V13" i="15"/>
  <c r="X13" i="15"/>
  <c r="W13" i="15"/>
  <c r="U14" i="15"/>
  <c r="M15" i="15"/>
  <c r="J13" i="14"/>
  <c r="K13" i="14"/>
  <c r="AK14" i="15"/>
  <c r="AS14" i="15" s="1"/>
  <c r="AV13" i="15"/>
  <c r="AH12" i="15"/>
  <c r="Y14" i="15"/>
  <c r="AG13" i="15"/>
  <c r="AH13" i="15" s="1"/>
  <c r="A16" i="15"/>
  <c r="I15" i="15"/>
  <c r="J14" i="15"/>
  <c r="BF12" i="14"/>
  <c r="AT13" i="14"/>
  <c r="AH13" i="14"/>
  <c r="V11" i="14"/>
  <c r="BF12" i="7"/>
  <c r="BE13" i="7"/>
  <c r="AW14" i="7"/>
  <c r="AT12" i="7"/>
  <c r="AS13" i="7"/>
  <c r="AT13" i="7" s="1"/>
  <c r="AK14" i="7"/>
  <c r="AU13" i="7"/>
  <c r="Y14" i="7"/>
  <c r="AG13" i="7"/>
  <c r="AH12" i="7"/>
  <c r="V12" i="7"/>
  <c r="U13" i="7"/>
  <c r="M14" i="7"/>
  <c r="V12" i="13"/>
  <c r="W13" i="13"/>
  <c r="J11" i="13"/>
  <c r="BH16" i="15" l="1"/>
  <c r="DN15" i="14"/>
  <c r="DN16" i="14"/>
  <c r="CP16" i="14"/>
  <c r="CP15" i="14"/>
  <c r="CD15" i="14"/>
  <c r="CF16" i="14"/>
  <c r="BS16" i="14"/>
  <c r="BT16" i="14"/>
  <c r="BI18" i="14"/>
  <c r="BT16" i="15"/>
  <c r="AU13" i="15"/>
  <c r="BQ17" i="15"/>
  <c r="BI18" i="15"/>
  <c r="BS16" i="15"/>
  <c r="BF16" i="15"/>
  <c r="BG16" i="15"/>
  <c r="AW18" i="15"/>
  <c r="BE17" i="15"/>
  <c r="M16" i="15"/>
  <c r="U15" i="15"/>
  <c r="V15" i="15" s="1"/>
  <c r="V14" i="15"/>
  <c r="J14" i="14"/>
  <c r="J15" i="14"/>
  <c r="AT13" i="15"/>
  <c r="AK15" i="15"/>
  <c r="AS15" i="15" s="1"/>
  <c r="AJ13" i="15"/>
  <c r="AI13" i="15"/>
  <c r="AG14" i="15"/>
  <c r="Y15" i="15"/>
  <c r="I16" i="15"/>
  <c r="A17" i="15"/>
  <c r="J15" i="15"/>
  <c r="BF13" i="14"/>
  <c r="BH13" i="14"/>
  <c r="BG13" i="14"/>
  <c r="AT14" i="14"/>
  <c r="AH14" i="14"/>
  <c r="V12" i="14"/>
  <c r="X13" i="14"/>
  <c r="AW15" i="7"/>
  <c r="BE14" i="7"/>
  <c r="BF13" i="7"/>
  <c r="BH13" i="7"/>
  <c r="BG13" i="7"/>
  <c r="AK15" i="7"/>
  <c r="AS14" i="7"/>
  <c r="AV13" i="7"/>
  <c r="AH13" i="7"/>
  <c r="AI13" i="7"/>
  <c r="AJ13" i="7"/>
  <c r="AG14" i="7"/>
  <c r="Y15" i="7"/>
  <c r="V13" i="7"/>
  <c r="X13" i="7"/>
  <c r="M15" i="7"/>
  <c r="U14" i="7"/>
  <c r="W13" i="7"/>
  <c r="V13" i="13"/>
  <c r="X13" i="13"/>
  <c r="J12" i="13"/>
  <c r="CR16" i="14" l="1"/>
  <c r="DP16" i="14"/>
  <c r="DO16" i="14"/>
  <c r="CQ16" i="14"/>
  <c r="CD16" i="14"/>
  <c r="CE16" i="14"/>
  <c r="BR18" i="14"/>
  <c r="BI19" i="14"/>
  <c r="BR17" i="14"/>
  <c r="AH15" i="14"/>
  <c r="V13" i="14"/>
  <c r="I17" i="15"/>
  <c r="A18" i="15"/>
  <c r="BI19" i="15"/>
  <c r="BQ18" i="15"/>
  <c r="BR18" i="15" s="1"/>
  <c r="BR17" i="15"/>
  <c r="BF17" i="15"/>
  <c r="AW19" i="15"/>
  <c r="BE18" i="15"/>
  <c r="M17" i="15"/>
  <c r="U16" i="15"/>
  <c r="K16" i="14"/>
  <c r="AT15" i="15"/>
  <c r="AK16" i="15"/>
  <c r="AS16" i="15" s="1"/>
  <c r="AT14" i="15"/>
  <c r="Y16" i="15"/>
  <c r="AG15" i="15"/>
  <c r="AH14" i="15"/>
  <c r="J16" i="15"/>
  <c r="L16" i="15"/>
  <c r="K16" i="15"/>
  <c r="BF14" i="14"/>
  <c r="AT15" i="14"/>
  <c r="AH16" i="14"/>
  <c r="W13" i="14"/>
  <c r="BF14" i="7"/>
  <c r="AW16" i="7"/>
  <c r="BE15" i="7"/>
  <c r="BF15" i="7" s="1"/>
  <c r="AT14" i="7"/>
  <c r="AK16" i="7"/>
  <c r="AS15" i="7"/>
  <c r="AT15" i="7" s="1"/>
  <c r="Y16" i="7"/>
  <c r="AG15" i="7"/>
  <c r="AH15" i="7" s="1"/>
  <c r="AH14" i="7"/>
  <c r="M16" i="7"/>
  <c r="U15" i="7"/>
  <c r="V15" i="7" s="1"/>
  <c r="V14" i="7"/>
  <c r="V14" i="13"/>
  <c r="J13" i="13"/>
  <c r="L13" i="13"/>
  <c r="K13" i="13"/>
  <c r="BF18" i="15" l="1"/>
  <c r="BF15" i="14"/>
  <c r="DN17" i="14"/>
  <c r="CP18" i="14"/>
  <c r="CP17" i="14"/>
  <c r="CD18" i="14"/>
  <c r="CD17" i="14"/>
  <c r="BT19" i="14"/>
  <c r="BR19" i="14"/>
  <c r="BI20" i="14"/>
  <c r="I18" i="15"/>
  <c r="A19" i="15"/>
  <c r="J17" i="15"/>
  <c r="BQ19" i="15"/>
  <c r="BI20" i="15"/>
  <c r="BE19" i="15"/>
  <c r="BF19" i="15" s="1"/>
  <c r="AW20" i="15"/>
  <c r="V16" i="15"/>
  <c r="X16" i="15"/>
  <c r="W16" i="15"/>
  <c r="U17" i="15"/>
  <c r="AI16" i="14"/>
  <c r="AJ16" i="14"/>
  <c r="J16" i="14"/>
  <c r="L16" i="14"/>
  <c r="AK17" i="15"/>
  <c r="AS17" i="15" s="1"/>
  <c r="AH15" i="15"/>
  <c r="Y17" i="15"/>
  <c r="AG17" i="15" s="1"/>
  <c r="AG16" i="15"/>
  <c r="AH16" i="15" s="1"/>
  <c r="AT16" i="14"/>
  <c r="AV16" i="14"/>
  <c r="AU16" i="14"/>
  <c r="V14" i="14"/>
  <c r="AW17" i="7"/>
  <c r="BE16" i="7"/>
  <c r="BG16" i="7"/>
  <c r="BH16" i="7"/>
  <c r="AS16" i="7"/>
  <c r="AK17" i="7"/>
  <c r="AU16" i="7"/>
  <c r="AV16" i="7"/>
  <c r="Y17" i="7"/>
  <c r="AG16" i="7"/>
  <c r="X16" i="7"/>
  <c r="M17" i="7"/>
  <c r="U16" i="7"/>
  <c r="V16" i="7" s="1"/>
  <c r="V15" i="13"/>
  <c r="W16" i="13"/>
  <c r="X16" i="13"/>
  <c r="J15" i="13"/>
  <c r="J14" i="13"/>
  <c r="BH19" i="15" l="1"/>
  <c r="AJ16" i="15"/>
  <c r="DN18" i="14"/>
  <c r="BI21" i="14"/>
  <c r="BS19" i="14"/>
  <c r="V15" i="14"/>
  <c r="BG19" i="15"/>
  <c r="I19" i="15"/>
  <c r="A20" i="15"/>
  <c r="J18" i="15"/>
  <c r="BR19" i="15"/>
  <c r="BT19" i="15"/>
  <c r="BI21" i="15"/>
  <c r="BQ20" i="15"/>
  <c r="BS19" i="15"/>
  <c r="AW21" i="15"/>
  <c r="BE20" i="15"/>
  <c r="V17" i="15"/>
  <c r="J17" i="14"/>
  <c r="J18" i="14"/>
  <c r="AT16" i="15"/>
  <c r="AV16" i="15"/>
  <c r="AU16" i="15"/>
  <c r="AK18" i="15"/>
  <c r="AS18" i="15" s="1"/>
  <c r="AI16" i="15"/>
  <c r="BF16" i="14"/>
  <c r="BH16" i="14"/>
  <c r="BG16" i="14"/>
  <c r="AT18" i="14"/>
  <c r="AT17" i="14"/>
  <c r="AH17" i="14"/>
  <c r="AH18" i="14"/>
  <c r="X16" i="14"/>
  <c r="BF16" i="7"/>
  <c r="AW18" i="7"/>
  <c r="BE17" i="7"/>
  <c r="AK18" i="7"/>
  <c r="AS17" i="7"/>
  <c r="AT16" i="7"/>
  <c r="AH16" i="7"/>
  <c r="AI16" i="7"/>
  <c r="AJ16" i="7"/>
  <c r="Y18" i="7"/>
  <c r="AG17" i="7"/>
  <c r="W16" i="7"/>
  <c r="M18" i="7"/>
  <c r="U17" i="7"/>
  <c r="V16" i="13"/>
  <c r="DN19" i="14" l="1"/>
  <c r="DO19" i="14"/>
  <c r="DP19" i="14"/>
  <c r="CP19" i="14"/>
  <c r="CQ19" i="14"/>
  <c r="CR19" i="14"/>
  <c r="CD19" i="14"/>
  <c r="CE19" i="14"/>
  <c r="CF19" i="14"/>
  <c r="BI22" i="14"/>
  <c r="BR21" i="14"/>
  <c r="BR20" i="14"/>
  <c r="I20" i="15"/>
  <c r="J19" i="15"/>
  <c r="L19" i="15"/>
  <c r="K19" i="15"/>
  <c r="BR20" i="15"/>
  <c r="BQ21" i="15"/>
  <c r="BF20" i="15"/>
  <c r="BE21" i="15"/>
  <c r="AW22" i="15"/>
  <c r="AK19" i="15"/>
  <c r="AT17" i="15"/>
  <c r="AH17" i="15"/>
  <c r="BF17" i="14"/>
  <c r="AH19" i="14"/>
  <c r="AI19" i="14"/>
  <c r="V16" i="14"/>
  <c r="W16" i="14"/>
  <c r="AW19" i="7"/>
  <c r="BE18" i="7"/>
  <c r="BF18" i="7" s="1"/>
  <c r="BF17" i="7"/>
  <c r="AT17" i="7"/>
  <c r="AK19" i="7"/>
  <c r="AS18" i="7"/>
  <c r="AG18" i="7"/>
  <c r="AH18" i="7" s="1"/>
  <c r="Y19" i="7"/>
  <c r="AH17" i="7"/>
  <c r="V17" i="7"/>
  <c r="M19" i="7"/>
  <c r="U18" i="7"/>
  <c r="V17" i="13"/>
  <c r="J16" i="13"/>
  <c r="L16" i="13"/>
  <c r="K16" i="13"/>
  <c r="DN21" i="14" l="1"/>
  <c r="DN20" i="14"/>
  <c r="CP21" i="14"/>
  <c r="CP20" i="14"/>
  <c r="CD20" i="14"/>
  <c r="BR22" i="14"/>
  <c r="BI23" i="14"/>
  <c r="AJ19" i="14"/>
  <c r="AT18" i="15"/>
  <c r="J20" i="15"/>
  <c r="BR21" i="15"/>
  <c r="AW23" i="15"/>
  <c r="BE22" i="15"/>
  <c r="BF22" i="15" s="1"/>
  <c r="BF21" i="15"/>
  <c r="J19" i="14"/>
  <c r="L19" i="14"/>
  <c r="K19" i="14"/>
  <c r="AS19" i="15"/>
  <c r="AK20" i="15"/>
  <c r="BF19" i="14"/>
  <c r="BF18" i="14"/>
  <c r="BG19" i="14"/>
  <c r="BH19" i="14"/>
  <c r="AT19" i="14"/>
  <c r="AU19" i="14"/>
  <c r="AV19" i="14"/>
  <c r="V17" i="14"/>
  <c r="AW20" i="7"/>
  <c r="BE19" i="7"/>
  <c r="AT18" i="7"/>
  <c r="AK20" i="7"/>
  <c r="AS19" i="7"/>
  <c r="AT19" i="7" s="1"/>
  <c r="Y20" i="7"/>
  <c r="AG19" i="7"/>
  <c r="M20" i="7"/>
  <c r="U19" i="7"/>
  <c r="V19" i="7" s="1"/>
  <c r="V18" i="7"/>
  <c r="X19" i="7"/>
  <c r="V19" i="13"/>
  <c r="V18" i="13"/>
  <c r="J17" i="13"/>
  <c r="J18" i="13"/>
  <c r="BH22" i="15" l="1"/>
  <c r="BT22" i="14"/>
  <c r="CD21" i="14"/>
  <c r="BI24" i="14"/>
  <c r="BS22" i="14"/>
  <c r="V18" i="14"/>
  <c r="BE23" i="15"/>
  <c r="AW24" i="15"/>
  <c r="BG22" i="15"/>
  <c r="J20" i="14"/>
  <c r="J21" i="14"/>
  <c r="AK21" i="15"/>
  <c r="AS20" i="15"/>
  <c r="AT19" i="15"/>
  <c r="AV19" i="15"/>
  <c r="AU19" i="15"/>
  <c r="AT20" i="14"/>
  <c r="AH20" i="14"/>
  <c r="AH21" i="14"/>
  <c r="BF19" i="7"/>
  <c r="BH19" i="7"/>
  <c r="BG19" i="7"/>
  <c r="AW21" i="7"/>
  <c r="BE20" i="7"/>
  <c r="AV19" i="7"/>
  <c r="AS20" i="7"/>
  <c r="AK21" i="7"/>
  <c r="AU19" i="7"/>
  <c r="AH19" i="7"/>
  <c r="AI19" i="7"/>
  <c r="AJ19" i="7"/>
  <c r="Y21" i="7"/>
  <c r="AG20" i="7"/>
  <c r="M21" i="7"/>
  <c r="U20" i="7"/>
  <c r="W19" i="7"/>
  <c r="X19" i="13"/>
  <c r="W19" i="13"/>
  <c r="J19" i="13"/>
  <c r="DN22" i="14" l="1"/>
  <c r="DO22" i="14"/>
  <c r="DP22" i="14"/>
  <c r="CD22" i="14"/>
  <c r="CE22" i="14"/>
  <c r="CF22" i="14"/>
  <c r="BR24" i="14"/>
  <c r="BI25" i="14"/>
  <c r="BR23" i="14"/>
  <c r="AW25" i="15"/>
  <c r="BE24" i="15"/>
  <c r="BF24" i="15" s="1"/>
  <c r="BF23" i="15"/>
  <c r="L19" i="13"/>
  <c r="K19" i="13"/>
  <c r="K22" i="14"/>
  <c r="AT20" i="15"/>
  <c r="AS21" i="15"/>
  <c r="AK22" i="15"/>
  <c r="BF20" i="14"/>
  <c r="BF21" i="14"/>
  <c r="AT21" i="14"/>
  <c r="AV22" i="14"/>
  <c r="AI22" i="14"/>
  <c r="V19" i="14"/>
  <c r="W19" i="14"/>
  <c r="X19" i="14"/>
  <c r="BF20" i="7"/>
  <c r="AW22" i="7"/>
  <c r="BE21" i="7"/>
  <c r="BF21" i="7" s="1"/>
  <c r="AK22" i="7"/>
  <c r="AS21" i="7"/>
  <c r="AT21" i="7" s="1"/>
  <c r="AT20" i="7"/>
  <c r="AH20" i="7"/>
  <c r="Y22" i="7"/>
  <c r="AG21" i="7"/>
  <c r="AH21" i="7" s="1"/>
  <c r="V20" i="7"/>
  <c r="M22" i="7"/>
  <c r="U21" i="7"/>
  <c r="V21" i="7" s="1"/>
  <c r="V20" i="13"/>
  <c r="L22" i="14" l="1"/>
  <c r="DO25" i="14"/>
  <c r="DN23" i="14"/>
  <c r="DP25" i="14"/>
  <c r="DD3" i="14" a="1"/>
  <c r="DD3" i="14" s="1"/>
  <c r="CD23" i="14"/>
  <c r="CF25" i="14"/>
  <c r="BT3" i="14" a="1"/>
  <c r="BT3" i="14" s="1"/>
  <c r="BR25" i="14"/>
  <c r="BT2" i="14"/>
  <c r="BT25" i="14"/>
  <c r="BS25" i="14"/>
  <c r="BE25" i="15"/>
  <c r="AW26" i="15"/>
  <c r="J22" i="14"/>
  <c r="AK23" i="15"/>
  <c r="AS22" i="15"/>
  <c r="AU22" i="15" s="1"/>
  <c r="AT21" i="15"/>
  <c r="BF22" i="14"/>
  <c r="AT22" i="14"/>
  <c r="AU22" i="14"/>
  <c r="AH22" i="14"/>
  <c r="AJ22" i="14"/>
  <c r="V20" i="14"/>
  <c r="V21" i="14"/>
  <c r="BE22" i="7"/>
  <c r="BF22" i="7" s="1"/>
  <c r="AW23" i="7"/>
  <c r="BG22" i="7"/>
  <c r="BH22" i="7"/>
  <c r="AS22" i="7"/>
  <c r="AK23" i="7"/>
  <c r="AG22" i="7"/>
  <c r="AH22" i="7" s="1"/>
  <c r="Y23" i="7"/>
  <c r="AJ22" i="7"/>
  <c r="AI22" i="7"/>
  <c r="U22" i="7"/>
  <c r="V22" i="7" s="1"/>
  <c r="M23" i="7"/>
  <c r="W22" i="7"/>
  <c r="X22" i="7"/>
  <c r="J20" i="13"/>
  <c r="BH25" i="15" l="1"/>
  <c r="BH22" i="14"/>
  <c r="DN24" i="14"/>
  <c r="DP3" i="14" a="1"/>
  <c r="DP3" i="14" s="1"/>
  <c r="DN25" i="14"/>
  <c r="DP2" i="14"/>
  <c r="DD2" i="14"/>
  <c r="CR3" i="14" a="1"/>
  <c r="CR3" i="14" s="1"/>
  <c r="CR2" i="14"/>
  <c r="CD25" i="14"/>
  <c r="CF2" i="14"/>
  <c r="CD24" i="14"/>
  <c r="CF3" i="14" a="1"/>
  <c r="CF3" i="14" s="1"/>
  <c r="CE25" i="14"/>
  <c r="BF25" i="15"/>
  <c r="AW27" i="15"/>
  <c r="BE26" i="15"/>
  <c r="BG25" i="15"/>
  <c r="J23" i="14"/>
  <c r="AT22" i="15"/>
  <c r="AV22" i="15"/>
  <c r="AS23" i="15"/>
  <c r="AK24" i="15"/>
  <c r="BG22" i="14"/>
  <c r="AT23" i="14"/>
  <c r="AV3" i="14" a="1"/>
  <c r="AV3" i="14" s="1"/>
  <c r="AH24" i="14"/>
  <c r="AH23" i="14"/>
  <c r="W22" i="14"/>
  <c r="AW24" i="7"/>
  <c r="BE24" i="7" s="1"/>
  <c r="BE23" i="7"/>
  <c r="AK24" i="7"/>
  <c r="AS24" i="7" s="1"/>
  <c r="AS23" i="7"/>
  <c r="AT23" i="7" s="1"/>
  <c r="AT22" i="7"/>
  <c r="AU22" i="7"/>
  <c r="AV22" i="7"/>
  <c r="Y24" i="7"/>
  <c r="AG24" i="7" s="1"/>
  <c r="AG23" i="7"/>
  <c r="M24" i="7"/>
  <c r="U24" i="7" s="1"/>
  <c r="U23" i="7"/>
  <c r="BH3" i="14" l="1" a="1"/>
  <c r="BH3" i="14" s="1"/>
  <c r="AV2" i="14"/>
  <c r="AJ2" i="14"/>
  <c r="AI25" i="14"/>
  <c r="AJ3" i="14" a="1"/>
  <c r="AJ3" i="14" s="1"/>
  <c r="X22" i="14"/>
  <c r="BF26" i="15"/>
  <c r="AW28" i="15"/>
  <c r="BE27" i="15"/>
  <c r="J24" i="14"/>
  <c r="L3" i="14" a="1"/>
  <c r="L3" i="14" s="1"/>
  <c r="J25" i="14"/>
  <c r="L2" i="14"/>
  <c r="L25" i="14"/>
  <c r="K25" i="14"/>
  <c r="AK25" i="15"/>
  <c r="AS24" i="15"/>
  <c r="AT24" i="15" s="1"/>
  <c r="AT23" i="15"/>
  <c r="BF24" i="14"/>
  <c r="BG25" i="14"/>
  <c r="BH25" i="14"/>
  <c r="BF23" i="14"/>
  <c r="AT25" i="14"/>
  <c r="AT24" i="14"/>
  <c r="AU25" i="14"/>
  <c r="AV25" i="14"/>
  <c r="AJ25" i="14"/>
  <c r="AH25" i="14"/>
  <c r="V22" i="14"/>
  <c r="BF23" i="7"/>
  <c r="BF24" i="7"/>
  <c r="AT24" i="7"/>
  <c r="AH23" i="7"/>
  <c r="AH24" i="7"/>
  <c r="V23" i="7"/>
  <c r="V24" i="7"/>
  <c r="BF27" i="15" l="1"/>
  <c r="BH2" i="14"/>
  <c r="BE28" i="15"/>
  <c r="BG28" i="15" s="1"/>
  <c r="AW29" i="15"/>
  <c r="AS25" i="15"/>
  <c r="AK26" i="15"/>
  <c r="BF25" i="14"/>
  <c r="V23" i="14"/>
  <c r="V24" i="14"/>
  <c r="BH28" i="15" l="1"/>
  <c r="X2" i="14"/>
  <c r="X3" i="14" a="1"/>
  <c r="X3" i="14" s="1"/>
  <c r="AW30" i="15"/>
  <c r="BE29" i="15"/>
  <c r="BF28" i="15"/>
  <c r="AK27" i="15"/>
  <c r="AS26" i="15"/>
  <c r="AT25" i="15"/>
  <c r="AV25" i="15"/>
  <c r="AU25" i="15"/>
  <c r="V25" i="14"/>
  <c r="W25" i="14"/>
  <c r="X25" i="14"/>
  <c r="BF29" i="15" l="1"/>
  <c r="AW31" i="15"/>
  <c r="BE30" i="15"/>
  <c r="AT26" i="15"/>
  <c r="AK28" i="15"/>
  <c r="AS27" i="15"/>
  <c r="BF30" i="15" l="1"/>
  <c r="BE31" i="15"/>
  <c r="BF31" i="15" s="1"/>
  <c r="AS28" i="15"/>
  <c r="AK29" i="15"/>
  <c r="AT27" i="15"/>
  <c r="BH31" i="15" l="1"/>
  <c r="BG31" i="15"/>
  <c r="AT28" i="15"/>
  <c r="AV28" i="15"/>
  <c r="AU28" i="15"/>
  <c r="AK30" i="15"/>
  <c r="AS29" i="15"/>
  <c r="AT29" i="15" l="1"/>
  <c r="AS30" i="15"/>
  <c r="AT30" i="15" s="1"/>
  <c r="AK31" i="15"/>
  <c r="AK32" i="15" l="1"/>
  <c r="AS31" i="15"/>
  <c r="AU31" i="15" s="1"/>
  <c r="AV31" i="15" l="1"/>
  <c r="AT31" i="15"/>
  <c r="AS32" i="15"/>
  <c r="AK33" i="15"/>
  <c r="AS33" i="15" l="1"/>
  <c r="AT33" i="15" s="1"/>
  <c r="AT32" i="15"/>
  <c r="BH2" i="15" l="1"/>
  <c r="BH3" i="15" l="1" a="1"/>
  <c r="BH3" i="15" s="1"/>
  <c r="BQ3" i="15" a="1"/>
  <c r="BQ3" i="15" s="1"/>
  <c r="BT2" i="15"/>
  <c r="BT3" i="15" a="1"/>
  <c r="BT3" i="15" s="1"/>
  <c r="BE3" i="15" a="1"/>
  <c r="BE3" i="15" s="1"/>
  <c r="L3" i="15" l="1" a="1"/>
  <c r="L3" i="15" s="1"/>
  <c r="I3" i="15" a="1"/>
  <c r="I3" i="15" s="1"/>
  <c r="L2" i="15"/>
  <c r="X3" i="15" l="1" a="1"/>
  <c r="X3" i="15" s="1"/>
  <c r="U3" i="15" a="1"/>
  <c r="U3" i="15" s="1"/>
  <c r="X2" i="15"/>
  <c r="AV2" i="15" l="1"/>
  <c r="AS3" i="15" a="1"/>
  <c r="AS3" i="15" s="1"/>
  <c r="AG3" i="15" a="1"/>
  <c r="AG3" i="15" s="1"/>
  <c r="AJ2" i="15"/>
  <c r="AV3" i="15" a="1"/>
  <c r="AV3" i="15" s="1"/>
  <c r="AJ3" i="15" a="1"/>
  <c r="AJ3" i="15" s="1"/>
  <c r="L3" i="13" l="1" a="1"/>
  <c r="L3" i="13" s="1"/>
  <c r="L2" i="13" l="1"/>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I5" i="1"/>
  <c r="B9" i="9"/>
  <c r="B8" i="9"/>
  <c r="B7" i="9"/>
  <c r="B6" i="9"/>
  <c r="I5" i="9"/>
  <c r="BE12" i="24"/>
  <c r="BF12" i="24" s="1"/>
  <c r="U12" i="24"/>
  <c r="V12" i="24" s="1"/>
  <c r="BE11" i="24"/>
  <c r="U11" i="24"/>
  <c r="V11" i="24" s="1"/>
  <c r="BE10" i="24"/>
  <c r="U10" i="24"/>
  <c r="V10" i="24" s="1"/>
  <c r="BE9" i="24"/>
  <c r="BF9" i="24" s="1"/>
  <c r="U9" i="24"/>
  <c r="V9" i="24" s="1"/>
  <c r="I9" i="24"/>
  <c r="J9" i="24" s="1"/>
  <c r="BE8" i="24"/>
  <c r="U8" i="24"/>
  <c r="BE7" i="24"/>
  <c r="BF7" i="24" s="1"/>
  <c r="AS7" i="24"/>
  <c r="U7" i="24"/>
  <c r="V7" i="24" s="1"/>
  <c r="I7" i="24"/>
  <c r="J7" i="24" s="1"/>
  <c r="BE6" i="24"/>
  <c r="AW6" i="24"/>
  <c r="AW7" i="24" s="1"/>
  <c r="AW8" i="24" s="1"/>
  <c r="AW9" i="24" s="1"/>
  <c r="AW10" i="24" s="1"/>
  <c r="AW11" i="24" s="1"/>
  <c r="AW12" i="24" s="1"/>
  <c r="AW13" i="24" s="1"/>
  <c r="BE13" i="24" s="1"/>
  <c r="AS6" i="24"/>
  <c r="AK6" i="24"/>
  <c r="AK7" i="24" s="1"/>
  <c r="AK8" i="24" s="1"/>
  <c r="AK9" i="24" s="1"/>
  <c r="AK10" i="24" s="1"/>
  <c r="AK11" i="24" s="1"/>
  <c r="AK12" i="24" s="1"/>
  <c r="AK13" i="24" s="1"/>
  <c r="Y6" i="24"/>
  <c r="Y7" i="24" s="1"/>
  <c r="Y8" i="24" s="1"/>
  <c r="Y9" i="24" s="1"/>
  <c r="Y10" i="24" s="1"/>
  <c r="Y11" i="24" s="1"/>
  <c r="Y12" i="24" s="1"/>
  <c r="Y13" i="24" s="1"/>
  <c r="U6" i="24"/>
  <c r="X7" i="24" s="1"/>
  <c r="M6" i="24"/>
  <c r="M7" i="24" s="1"/>
  <c r="M8" i="24" s="1"/>
  <c r="M9" i="24" s="1"/>
  <c r="M10" i="24" s="1"/>
  <c r="M11" i="24" s="1"/>
  <c r="M12" i="24" s="1"/>
  <c r="M13" i="24" s="1"/>
  <c r="A6" i="24"/>
  <c r="A7" i="24" s="1"/>
  <c r="A8" i="24" s="1"/>
  <c r="A9" i="24" s="1"/>
  <c r="A10" i="24" s="1"/>
  <c r="A11" i="24" s="1"/>
  <c r="A12" i="24" s="1"/>
  <c r="A13" i="24" s="1"/>
  <c r="BE5" i="24"/>
  <c r="AT5" i="24"/>
  <c r="AS5" i="24"/>
  <c r="AG5" i="24"/>
  <c r="U5" i="24"/>
  <c r="I5" i="24"/>
  <c r="BF5" i="24"/>
  <c r="AH5" i="24"/>
  <c r="J5" i="24"/>
  <c r="BE8" i="3"/>
  <c r="AW8" i="3"/>
  <c r="AW9" i="3" s="1"/>
  <c r="AW10" i="3" s="1"/>
  <c r="AW11" i="3" s="1"/>
  <c r="AK8" i="3"/>
  <c r="AK9" i="3" s="1"/>
  <c r="AK10" i="3" s="1"/>
  <c r="AK11" i="3" s="1"/>
  <c r="U8" i="3"/>
  <c r="V8" i="3" s="1"/>
  <c r="M8" i="3"/>
  <c r="M9" i="3" s="1"/>
  <c r="M10" i="3" s="1"/>
  <c r="I8" i="3"/>
  <c r="J8" i="3" s="1"/>
  <c r="A8" i="3"/>
  <c r="A9" i="3" s="1"/>
  <c r="A10" i="3" s="1"/>
  <c r="A11" i="3" s="1"/>
  <c r="BE7" i="3"/>
  <c r="BF7" i="3" s="1"/>
  <c r="AK7" i="3"/>
  <c r="AG7" i="3"/>
  <c r="AH7" i="3" s="1"/>
  <c r="U7" i="3"/>
  <c r="V7" i="3" s="1"/>
  <c r="M7" i="3"/>
  <c r="I7" i="3"/>
  <c r="J7" i="3" s="1"/>
  <c r="BE6" i="3"/>
  <c r="BF6" i="3" s="1"/>
  <c r="AW6" i="3"/>
  <c r="AW7" i="3" s="1"/>
  <c r="AS6" i="3"/>
  <c r="AK6" i="3"/>
  <c r="AG6" i="3"/>
  <c r="Y6" i="3"/>
  <c r="Y7" i="3" s="1"/>
  <c r="Y8" i="3" s="1"/>
  <c r="Y9" i="3" s="1"/>
  <c r="Y10" i="3" s="1"/>
  <c r="Y11" i="3" s="1"/>
  <c r="U6" i="3"/>
  <c r="X7" i="3" s="1"/>
  <c r="M6" i="3"/>
  <c r="I6" i="3"/>
  <c r="J6" i="3" s="1"/>
  <c r="A6" i="3"/>
  <c r="A7" i="3" s="1"/>
  <c r="BE5" i="3"/>
  <c r="BF5" i="3" s="1"/>
  <c r="AS5" i="3"/>
  <c r="AG5" i="3"/>
  <c r="U5" i="3"/>
  <c r="I5" i="3"/>
  <c r="AT5" i="3"/>
  <c r="AH5" i="3"/>
  <c r="V5" i="3"/>
  <c r="BE7" i="11"/>
  <c r="BF7" i="11" s="1"/>
  <c r="BE6" i="11"/>
  <c r="AW6" i="11"/>
  <c r="AW7" i="11" s="1"/>
  <c r="AW8" i="11" s="1"/>
  <c r="AS6" i="11"/>
  <c r="AK6" i="11"/>
  <c r="AK7" i="11" s="1"/>
  <c r="AG6" i="11"/>
  <c r="Y6" i="11"/>
  <c r="Y7" i="11" s="1"/>
  <c r="Y8" i="11" s="1"/>
  <c r="U6" i="11"/>
  <c r="M6" i="11"/>
  <c r="M7" i="11" s="1"/>
  <c r="I6" i="11"/>
  <c r="A6" i="11"/>
  <c r="A7" i="11" s="1"/>
  <c r="A8" i="11" s="1"/>
  <c r="BE5" i="11"/>
  <c r="AT5" i="11"/>
  <c r="AS5" i="11"/>
  <c r="AG5" i="11"/>
  <c r="U5" i="11"/>
  <c r="I5" i="11"/>
  <c r="BF5" i="11"/>
  <c r="J5" i="11"/>
  <c r="AW6" i="10"/>
  <c r="BE6" i="10" s="1"/>
  <c r="BF6" i="10" s="1"/>
  <c r="AK6" i="10"/>
  <c r="AS6" i="10" s="1"/>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I6" i="10" s="1"/>
  <c r="J6" i="10" s="1"/>
  <c r="BE5" i="10"/>
  <c r="AS5" i="10"/>
  <c r="B115" i="10"/>
  <c r="AG6" i="10"/>
  <c r="AH6" i="10" s="1"/>
  <c r="U6" i="10"/>
  <c r="AG5" i="10"/>
  <c r="U5" i="10"/>
  <c r="I5" i="10"/>
  <c r="J5" i="10" s="1"/>
  <c r="AH5" i="10"/>
  <c r="I6" i="1" l="1"/>
  <c r="J5" i="1"/>
  <c r="J5" i="9"/>
  <c r="I6" i="9"/>
  <c r="I8" i="1"/>
  <c r="J6" i="1"/>
  <c r="I7" i="1"/>
  <c r="J7" i="1" s="1"/>
  <c r="I9" i="9"/>
  <c r="J9" i="9" s="1"/>
  <c r="I8" i="9"/>
  <c r="J6" i="9"/>
  <c r="I7" i="9"/>
  <c r="J7" i="9" s="1"/>
  <c r="AT7" i="24"/>
  <c r="AG10" i="24"/>
  <c r="AH10" i="24" s="1"/>
  <c r="AG11" i="24"/>
  <c r="V6" i="24"/>
  <c r="AG12" i="24"/>
  <c r="AH12" i="24" s="1"/>
  <c r="AG6" i="24"/>
  <c r="AG9" i="24"/>
  <c r="AH9" i="24" s="1"/>
  <c r="AS10" i="24"/>
  <c r="AT10" i="24" s="1"/>
  <c r="AS11" i="24"/>
  <c r="AS12" i="24"/>
  <c r="AT12" i="24" s="1"/>
  <c r="BG7" i="24"/>
  <c r="BF6" i="24"/>
  <c r="BH7" i="24"/>
  <c r="BG10" i="24"/>
  <c r="BF8" i="24"/>
  <c r="AS13" i="24"/>
  <c r="AT13" i="24" s="1"/>
  <c r="I8" i="24"/>
  <c r="AS9" i="24"/>
  <c r="AT9" i="24" s="1"/>
  <c r="AV7" i="24"/>
  <c r="X10" i="24"/>
  <c r="W10" i="24"/>
  <c r="V8" i="24"/>
  <c r="BF10" i="24"/>
  <c r="BH13" i="24"/>
  <c r="BF11" i="24"/>
  <c r="BG13" i="24"/>
  <c r="X13" i="24"/>
  <c r="AG13" i="24"/>
  <c r="AH13" i="24" s="1"/>
  <c r="I6" i="24"/>
  <c r="AT6" i="24"/>
  <c r="AG8" i="24"/>
  <c r="BH10" i="24"/>
  <c r="I12" i="24"/>
  <c r="J12" i="24" s="1"/>
  <c r="I13" i="24"/>
  <c r="J13" i="24" s="1"/>
  <c r="W7" i="24"/>
  <c r="V5" i="24"/>
  <c r="BF13" i="24"/>
  <c r="AG7" i="24"/>
  <c r="AH7" i="24" s="1"/>
  <c r="AS8" i="24"/>
  <c r="I10" i="24"/>
  <c r="J10" i="24" s="1"/>
  <c r="I11" i="24"/>
  <c r="U13" i="24"/>
  <c r="V13" i="24" s="1"/>
  <c r="AU7" i="24"/>
  <c r="A12" i="3"/>
  <c r="A13" i="3" s="1"/>
  <c r="I11" i="3"/>
  <c r="I12" i="3"/>
  <c r="J12" i="3" s="1"/>
  <c r="AS10" i="3"/>
  <c r="AT10" i="3" s="1"/>
  <c r="AH6" i="3"/>
  <c r="M11" i="3"/>
  <c r="M12" i="3" s="1"/>
  <c r="U10" i="3"/>
  <c r="V10" i="3" s="1"/>
  <c r="BE12" i="3"/>
  <c r="BF12" i="3" s="1"/>
  <c r="AK12" i="3"/>
  <c r="AS11" i="3"/>
  <c r="AJ7" i="3"/>
  <c r="Y12" i="3"/>
  <c r="Y13" i="3" s="1"/>
  <c r="AG11" i="3"/>
  <c r="AW12" i="3"/>
  <c r="AW13" i="3" s="1"/>
  <c r="BE11" i="3"/>
  <c r="J5" i="3"/>
  <c r="V6" i="3"/>
  <c r="AT6" i="3"/>
  <c r="L7" i="3"/>
  <c r="BF8" i="3"/>
  <c r="BG7" i="3"/>
  <c r="AG9" i="3"/>
  <c r="AH9" i="3" s="1"/>
  <c r="AS9" i="3"/>
  <c r="AT9" i="3" s="1"/>
  <c r="BH7" i="3"/>
  <c r="AG8" i="3"/>
  <c r="I9" i="3"/>
  <c r="BE10" i="3"/>
  <c r="BF10" i="3" s="1"/>
  <c r="AI7" i="3"/>
  <c r="AS7" i="3"/>
  <c r="AT7" i="3" s="1"/>
  <c r="W7" i="3"/>
  <c r="U9" i="3"/>
  <c r="BE9" i="3"/>
  <c r="BF9" i="3" s="1"/>
  <c r="K7" i="3"/>
  <c r="AU7" i="3"/>
  <c r="AS8" i="3"/>
  <c r="I10" i="3"/>
  <c r="J10" i="3" s="1"/>
  <c r="AG10" i="3"/>
  <c r="AH10" i="3" s="1"/>
  <c r="V6" i="11"/>
  <c r="Y9" i="11"/>
  <c r="AG8" i="11"/>
  <c r="AG7" i="11"/>
  <c r="AH7" i="11" s="1"/>
  <c r="AK8" i="11"/>
  <c r="AS7" i="11"/>
  <c r="AT7" i="11" s="1"/>
  <c r="AT6" i="11"/>
  <c r="A9" i="11"/>
  <c r="I8" i="11"/>
  <c r="AW9" i="11"/>
  <c r="BE8" i="11"/>
  <c r="J6" i="11"/>
  <c r="BF6" i="11"/>
  <c r="BH7" i="11"/>
  <c r="BG7" i="11"/>
  <c r="AJ7" i="11"/>
  <c r="AH6" i="11"/>
  <c r="M8" i="11"/>
  <c r="U7" i="11"/>
  <c r="V7" i="11" s="1"/>
  <c r="I7" i="11"/>
  <c r="J7" i="11" s="1"/>
  <c r="AH5" i="11"/>
  <c r="V5"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V6" i="10"/>
  <c r="BE7" i="10"/>
  <c r="BG7" i="10" s="1"/>
  <c r="BH7" i="10"/>
  <c r="BF5" i="10"/>
  <c r="AS8" i="10"/>
  <c r="AS7" i="10"/>
  <c r="AT7" i="10" s="1"/>
  <c r="AT6" i="10"/>
  <c r="AT5" i="10"/>
  <c r="U7" i="10"/>
  <c r="W7" i="10"/>
  <c r="AG7" i="10"/>
  <c r="V5" i="10"/>
  <c r="L7" i="1" l="1"/>
  <c r="K7" i="1"/>
  <c r="L3" i="9" a="1"/>
  <c r="L3" i="9" s="1"/>
  <c r="K7" i="9"/>
  <c r="L2" i="9"/>
  <c r="I3" i="9" a="1"/>
  <c r="I3" i="9" s="1"/>
  <c r="AI7" i="24"/>
  <c r="L7" i="11"/>
  <c r="K7" i="11"/>
  <c r="I9" i="1"/>
  <c r="J8" i="1"/>
  <c r="L7" i="9"/>
  <c r="J8" i="9"/>
  <c r="L13" i="24"/>
  <c r="K13" i="24"/>
  <c r="J11" i="24"/>
  <c r="AH8" i="24"/>
  <c r="AJ10" i="24"/>
  <c r="AI10" i="24"/>
  <c r="AJ13" i="24"/>
  <c r="AI13" i="24"/>
  <c r="AH11" i="24"/>
  <c r="AJ7" i="24"/>
  <c r="AH6" i="24"/>
  <c r="J6" i="24"/>
  <c r="L7" i="24"/>
  <c r="K7" i="24"/>
  <c r="AU10" i="24"/>
  <c r="AV10" i="24"/>
  <c r="AT8" i="24"/>
  <c r="K10" i="24"/>
  <c r="J8" i="24"/>
  <c r="L10" i="24"/>
  <c r="W13" i="24"/>
  <c r="AV13" i="24"/>
  <c r="AU13" i="24"/>
  <c r="AT11" i="24"/>
  <c r="AG13" i="3"/>
  <c r="AH13" i="3" s="1"/>
  <c r="Y14" i="3"/>
  <c r="AG12" i="3"/>
  <c r="AH12" i="3" s="1"/>
  <c r="J9" i="3"/>
  <c r="K10" i="3"/>
  <c r="U12" i="3"/>
  <c r="V12" i="3" s="1"/>
  <c r="M13" i="3"/>
  <c r="AT11" i="3"/>
  <c r="AV10" i="3"/>
  <c r="AT8" i="3"/>
  <c r="AU10" i="3"/>
  <c r="AI10" i="3"/>
  <c r="AJ10" i="3"/>
  <c r="AH8" i="3"/>
  <c r="U11" i="3"/>
  <c r="BG10" i="3"/>
  <c r="X10" i="3"/>
  <c r="L10" i="3"/>
  <c r="BF11" i="3"/>
  <c r="AK13" i="3"/>
  <c r="AS12" i="3"/>
  <c r="AT12" i="3" s="1"/>
  <c r="BH10" i="3"/>
  <c r="W10" i="3"/>
  <c r="BE13" i="3"/>
  <c r="BF13" i="3" s="1"/>
  <c r="AW14" i="3"/>
  <c r="J11" i="3"/>
  <c r="AV7" i="3"/>
  <c r="V9" i="3"/>
  <c r="AI13" i="3"/>
  <c r="AH11" i="3"/>
  <c r="I13" i="3"/>
  <c r="J13" i="3" s="1"/>
  <c r="A14" i="3"/>
  <c r="I9" i="11"/>
  <c r="A10" i="11"/>
  <c r="AV7" i="11"/>
  <c r="AS8" i="11"/>
  <c r="AK9" i="11"/>
  <c r="U8" i="11"/>
  <c r="M9" i="11"/>
  <c r="BF8" i="11"/>
  <c r="AH8" i="11"/>
  <c r="AU7" i="11"/>
  <c r="BE9" i="11"/>
  <c r="AW10" i="11"/>
  <c r="Y10" i="11"/>
  <c r="AG9" i="11"/>
  <c r="J8" i="11"/>
  <c r="AI7" i="11"/>
  <c r="X7" i="11"/>
  <c r="AV7" i="10"/>
  <c r="I7" i="10"/>
  <c r="BF7" i="10"/>
  <c r="BE8" i="10"/>
  <c r="AU7" i="10"/>
  <c r="AS9" i="10"/>
  <c r="AT8" i="10"/>
  <c r="AS10" i="10"/>
  <c r="AT10" i="10" s="1"/>
  <c r="AH7" i="10"/>
  <c r="AJ7" i="10"/>
  <c r="X7" i="10"/>
  <c r="V7" i="10"/>
  <c r="AG9" i="10"/>
  <c r="AH9" i="10" s="1"/>
  <c r="AI7" i="10"/>
  <c r="U8" i="10"/>
  <c r="AG8" i="10"/>
  <c r="BH13" i="3" l="1"/>
  <c r="AJ13" i="3"/>
  <c r="K13" i="3"/>
  <c r="J9" i="1"/>
  <c r="M14" i="3"/>
  <c r="U13" i="3"/>
  <c r="BG13" i="3"/>
  <c r="A15" i="3"/>
  <c r="I14" i="3"/>
  <c r="Y15" i="3"/>
  <c r="AG14" i="3"/>
  <c r="AW15" i="3"/>
  <c r="BE14" i="3"/>
  <c r="L13" i="3"/>
  <c r="AK14" i="3"/>
  <c r="AS13" i="3"/>
  <c r="AT13" i="3" s="1"/>
  <c r="X13" i="3"/>
  <c r="V11" i="3"/>
  <c r="BF9" i="11"/>
  <c r="AT8" i="11"/>
  <c r="V8" i="11"/>
  <c r="AK10" i="11"/>
  <c r="AS9" i="11"/>
  <c r="AT9" i="11" s="1"/>
  <c r="AH9" i="11"/>
  <c r="M10" i="11"/>
  <c r="U9" i="11"/>
  <c r="V9" i="11" s="1"/>
  <c r="AG10" i="11"/>
  <c r="Y11" i="11"/>
  <c r="AW11" i="11"/>
  <c r="BE10" i="11"/>
  <c r="BF10" i="11" s="1"/>
  <c r="A11" i="11"/>
  <c r="I10" i="11"/>
  <c r="J9" i="11"/>
  <c r="K7" i="10"/>
  <c r="J7" i="10"/>
  <c r="L7" i="10"/>
  <c r="I8" i="10"/>
  <c r="BF8" i="10"/>
  <c r="BE9" i="10"/>
  <c r="BF9" i="10" s="1"/>
  <c r="AU10" i="10"/>
  <c r="AV10" i="10"/>
  <c r="AS11" i="10"/>
  <c r="AT9" i="10"/>
  <c r="AG10" i="10"/>
  <c r="AH10" i="10" s="1"/>
  <c r="AH8" i="10"/>
  <c r="AJ10" i="10"/>
  <c r="AI10" i="10"/>
  <c r="U9" i="10"/>
  <c r="V9" i="10" s="1"/>
  <c r="V8" i="10"/>
  <c r="AV13" i="3" l="1"/>
  <c r="AK15" i="3"/>
  <c r="AS14" i="3"/>
  <c r="AU13" i="3"/>
  <c r="J14" i="3"/>
  <c r="Y16" i="3"/>
  <c r="AG15" i="3"/>
  <c r="A16" i="3"/>
  <c r="I15" i="3"/>
  <c r="BF14" i="3"/>
  <c r="AW16" i="3"/>
  <c r="BE15" i="3"/>
  <c r="V13" i="3"/>
  <c r="W13" i="3"/>
  <c r="AH14" i="3"/>
  <c r="M15" i="3"/>
  <c r="U14" i="3"/>
  <c r="AH10" i="11"/>
  <c r="AI10" i="11"/>
  <c r="AJ10" i="11"/>
  <c r="Y12" i="11"/>
  <c r="AG11" i="11"/>
  <c r="J10" i="11"/>
  <c r="L10" i="11"/>
  <c r="K10" i="11"/>
  <c r="AK11" i="11"/>
  <c r="AS10" i="11"/>
  <c r="AU10" i="11"/>
  <c r="A12" i="11"/>
  <c r="I11" i="11"/>
  <c r="M11" i="11"/>
  <c r="U10" i="11"/>
  <c r="X10" i="11" s="1"/>
  <c r="AV10" i="11"/>
  <c r="BH10" i="11"/>
  <c r="AW12" i="11"/>
  <c r="BE11" i="11"/>
  <c r="BG10" i="11"/>
  <c r="J8" i="10"/>
  <c r="I9" i="10"/>
  <c r="J9" i="10" s="1"/>
  <c r="BE10" i="10"/>
  <c r="BG10" i="10" s="1"/>
  <c r="AS12" i="10"/>
  <c r="AT11" i="10"/>
  <c r="AG11" i="10"/>
  <c r="U10" i="10"/>
  <c r="X10" i="10" s="1"/>
  <c r="BH10" i="10" l="1"/>
  <c r="J15" i="3"/>
  <c r="A17" i="3"/>
  <c r="I16" i="3"/>
  <c r="K16" i="3" s="1"/>
  <c r="M16" i="3"/>
  <c r="U15" i="3"/>
  <c r="BF15" i="3"/>
  <c r="AH15" i="3"/>
  <c r="V14" i="3"/>
  <c r="AI16" i="3"/>
  <c r="AW17" i="3"/>
  <c r="BE16" i="3"/>
  <c r="Y17" i="3"/>
  <c r="AG16" i="3"/>
  <c r="AT14" i="3"/>
  <c r="AK16" i="3"/>
  <c r="AS15" i="3"/>
  <c r="V10" i="11"/>
  <c r="W10" i="11"/>
  <c r="M12" i="11"/>
  <c r="U11" i="11"/>
  <c r="J11" i="11"/>
  <c r="A13" i="11"/>
  <c r="I12" i="11"/>
  <c r="J12" i="11" s="1"/>
  <c r="Y13" i="11"/>
  <c r="AG12" i="11"/>
  <c r="AH12" i="11" s="1"/>
  <c r="AT10" i="11"/>
  <c r="AK12" i="11"/>
  <c r="AS11" i="11"/>
  <c r="AH11" i="11"/>
  <c r="BF11" i="11"/>
  <c r="AW13" i="11"/>
  <c r="BE12" i="11"/>
  <c r="I10" i="10"/>
  <c r="L10" i="10" s="1"/>
  <c r="BF10" i="10"/>
  <c r="BE11" i="10"/>
  <c r="AS13" i="10"/>
  <c r="AV13" i="10" s="1"/>
  <c r="AT12" i="10"/>
  <c r="AH11" i="10"/>
  <c r="AG12" i="10"/>
  <c r="U11" i="10"/>
  <c r="V10" i="10"/>
  <c r="W10" i="10"/>
  <c r="AT15" i="3" l="1"/>
  <c r="AW18" i="3"/>
  <c r="BE17" i="3"/>
  <c r="V15" i="3"/>
  <c r="AU16" i="3"/>
  <c r="M17" i="3"/>
  <c r="U16" i="3"/>
  <c r="X16" i="3" s="1"/>
  <c r="AH16" i="3"/>
  <c r="AJ16" i="3"/>
  <c r="J16" i="3"/>
  <c r="L16" i="3"/>
  <c r="AS16" i="3"/>
  <c r="AT16" i="3" s="1"/>
  <c r="AK17" i="3"/>
  <c r="Y18" i="3"/>
  <c r="AG17" i="3"/>
  <c r="A18" i="3"/>
  <c r="I17" i="3"/>
  <c r="BF16" i="3"/>
  <c r="BH16" i="3"/>
  <c r="BG16" i="3"/>
  <c r="BF12" i="11"/>
  <c r="M13" i="11"/>
  <c r="U12" i="11"/>
  <c r="AW14" i="11"/>
  <c r="BE13" i="11"/>
  <c r="BF13" i="11" s="1"/>
  <c r="AT11" i="11"/>
  <c r="K13" i="11"/>
  <c r="A14" i="11"/>
  <c r="I13" i="11"/>
  <c r="AK13" i="11"/>
  <c r="AS12" i="11"/>
  <c r="AT12" i="11" s="1"/>
  <c r="Y14" i="11"/>
  <c r="AG13" i="11"/>
  <c r="V11" i="11"/>
  <c r="I11" i="10"/>
  <c r="J10" i="10"/>
  <c r="K10" i="10"/>
  <c r="BE12" i="10"/>
  <c r="BF11" i="10"/>
  <c r="AS14" i="10"/>
  <c r="AT13" i="10"/>
  <c r="AU13" i="10"/>
  <c r="AH12" i="10"/>
  <c r="V11" i="10"/>
  <c r="U12" i="10"/>
  <c r="AG13" i="10"/>
  <c r="L2" i="1" l="1"/>
  <c r="I3" i="1" a="1"/>
  <c r="I3" i="1" s="1"/>
  <c r="L3" i="1" a="1"/>
  <c r="L3" i="1" s="1"/>
  <c r="W16" i="3"/>
  <c r="M18" i="3"/>
  <c r="U17" i="3"/>
  <c r="J17" i="3"/>
  <c r="A19" i="3"/>
  <c r="I18" i="3"/>
  <c r="AH17" i="3"/>
  <c r="AV16" i="3"/>
  <c r="AG18" i="3"/>
  <c r="AH18" i="3" s="1"/>
  <c r="Y19" i="3"/>
  <c r="BF17" i="3"/>
  <c r="AK18" i="3"/>
  <c r="AS17" i="3"/>
  <c r="V16" i="3"/>
  <c r="AW19" i="3"/>
  <c r="BE18" i="3"/>
  <c r="I14" i="11"/>
  <c r="A15" i="11"/>
  <c r="AH13" i="11"/>
  <c r="AI13" i="11"/>
  <c r="AJ13" i="11"/>
  <c r="AG14" i="11"/>
  <c r="Y15" i="11"/>
  <c r="BH13" i="11"/>
  <c r="BE14" i="11"/>
  <c r="AW15" i="11"/>
  <c r="BG13" i="11"/>
  <c r="V12" i="11"/>
  <c r="AK14" i="11"/>
  <c r="AS13" i="11"/>
  <c r="AU13" i="11" s="1"/>
  <c r="U13" i="11"/>
  <c r="M14" i="11"/>
  <c r="J13" i="11"/>
  <c r="L13" i="11"/>
  <c r="I12" i="10"/>
  <c r="J12" i="10" s="1"/>
  <c r="J11" i="10"/>
  <c r="BE13" i="10"/>
  <c r="BF13" i="10" s="1"/>
  <c r="BF12" i="10"/>
  <c r="AS15" i="10"/>
  <c r="AT15" i="10" s="1"/>
  <c r="AT14" i="10"/>
  <c r="U13" i="10"/>
  <c r="V12" i="10"/>
  <c r="W13" i="10"/>
  <c r="X13" i="10"/>
  <c r="AH13" i="10"/>
  <c r="AJ13" i="10"/>
  <c r="AI13" i="10"/>
  <c r="AG14" i="10"/>
  <c r="BH13" i="10" l="1"/>
  <c r="AW20" i="3"/>
  <c r="BE19" i="3"/>
  <c r="M19" i="3"/>
  <c r="U18" i="3"/>
  <c r="Y20" i="3"/>
  <c r="AG19" i="3"/>
  <c r="AJ19" i="3" s="1"/>
  <c r="A20" i="3"/>
  <c r="I19" i="3"/>
  <c r="AT17" i="3"/>
  <c r="BF18" i="3"/>
  <c r="V17" i="3"/>
  <c r="AK19" i="3"/>
  <c r="AS18" i="3"/>
  <c r="J18" i="3"/>
  <c r="AK15" i="11"/>
  <c r="AS14" i="11"/>
  <c r="Y16" i="11"/>
  <c r="AG15" i="11"/>
  <c r="AH15" i="11" s="1"/>
  <c r="AH14" i="11"/>
  <c r="M15" i="11"/>
  <c r="U14" i="11"/>
  <c r="AW16" i="11"/>
  <c r="BE15" i="11"/>
  <c r="V13" i="11"/>
  <c r="W13" i="11"/>
  <c r="X13" i="11"/>
  <c r="BF14" i="11"/>
  <c r="A16" i="11"/>
  <c r="I15" i="11"/>
  <c r="AT13" i="11"/>
  <c r="AV13" i="11"/>
  <c r="J14" i="11"/>
  <c r="I13" i="10"/>
  <c r="BE14" i="10"/>
  <c r="BG13" i="10"/>
  <c r="AS16" i="10"/>
  <c r="AG15" i="10"/>
  <c r="AH14" i="10"/>
  <c r="V13" i="10"/>
  <c r="U14" i="10"/>
  <c r="Y21" i="3" l="1"/>
  <c r="AG20" i="3"/>
  <c r="AT18" i="3"/>
  <c r="V18" i="3"/>
  <c r="AH19" i="3"/>
  <c r="AI19" i="3"/>
  <c r="AK20" i="3"/>
  <c r="AS19" i="3"/>
  <c r="AT19" i="3" s="1"/>
  <c r="M20" i="3"/>
  <c r="U19" i="3"/>
  <c r="A21" i="3"/>
  <c r="I20" i="3"/>
  <c r="BF19" i="3"/>
  <c r="BH19" i="3"/>
  <c r="BG19" i="3"/>
  <c r="AU19" i="3"/>
  <c r="AW21" i="3"/>
  <c r="BE20" i="3"/>
  <c r="J19" i="3"/>
  <c r="K19" i="3"/>
  <c r="L19" i="3"/>
  <c r="I16" i="11"/>
  <c r="J16" i="11" s="1"/>
  <c r="A17" i="11"/>
  <c r="BF15" i="11"/>
  <c r="AW17" i="11"/>
  <c r="BE16" i="11"/>
  <c r="BF16" i="11" s="1"/>
  <c r="V14" i="11"/>
  <c r="Y17" i="11"/>
  <c r="AG16" i="11"/>
  <c r="J15" i="11"/>
  <c r="U15" i="11"/>
  <c r="V15" i="11" s="1"/>
  <c r="M16" i="11"/>
  <c r="AT14" i="11"/>
  <c r="AK16" i="11"/>
  <c r="AS15" i="11"/>
  <c r="AT15" i="11" s="1"/>
  <c r="J13" i="10"/>
  <c r="K13" i="10"/>
  <c r="L13" i="10"/>
  <c r="I14" i="10"/>
  <c r="BE15" i="10"/>
  <c r="BF15" i="10" s="1"/>
  <c r="BF14" i="10"/>
  <c r="AS17" i="10"/>
  <c r="AT16" i="10"/>
  <c r="AV16" i="10"/>
  <c r="AU16" i="10"/>
  <c r="AH15" i="10"/>
  <c r="V14" i="10"/>
  <c r="U15" i="10"/>
  <c r="V15" i="10" s="1"/>
  <c r="AG16" i="10"/>
  <c r="BG16" i="11" l="1"/>
  <c r="K16" i="11"/>
  <c r="J20" i="3"/>
  <c r="BF20" i="3"/>
  <c r="A22" i="3"/>
  <c r="I21" i="3"/>
  <c r="J21" i="3" s="1"/>
  <c r="AW22" i="3"/>
  <c r="BE21" i="3"/>
  <c r="BF21" i="3" s="1"/>
  <c r="V19" i="3"/>
  <c r="X19" i="3"/>
  <c r="M21" i="3"/>
  <c r="U20" i="3"/>
  <c r="W19" i="3"/>
  <c r="AV19" i="3"/>
  <c r="AH20" i="3"/>
  <c r="AK21" i="3"/>
  <c r="AS20" i="3"/>
  <c r="Y22" i="3"/>
  <c r="AG21" i="3"/>
  <c r="AH21" i="3" s="1"/>
  <c r="AK17" i="11"/>
  <c r="AS16" i="11"/>
  <c r="AT16" i="11" s="1"/>
  <c r="AH16" i="11"/>
  <c r="AI16" i="11"/>
  <c r="AJ16" i="11"/>
  <c r="AV16" i="11"/>
  <c r="M17" i="11"/>
  <c r="U16" i="11"/>
  <c r="V16" i="11" s="1"/>
  <c r="Y18" i="11"/>
  <c r="AG17" i="11"/>
  <c r="AW18" i="11"/>
  <c r="BE17" i="11"/>
  <c r="A18" i="11"/>
  <c r="I17" i="11"/>
  <c r="AU16" i="11"/>
  <c r="BH16" i="11"/>
  <c r="L16" i="11"/>
  <c r="J14" i="10"/>
  <c r="I15" i="10"/>
  <c r="J15" i="10" s="1"/>
  <c r="BE16" i="10"/>
  <c r="AT17" i="10"/>
  <c r="AS18" i="10"/>
  <c r="AH16" i="10"/>
  <c r="AJ16" i="10"/>
  <c r="AI16" i="10"/>
  <c r="AG17" i="10"/>
  <c r="U16" i="10"/>
  <c r="X16" i="11" l="1"/>
  <c r="W16" i="11"/>
  <c r="M22" i="3"/>
  <c r="U21" i="3"/>
  <c r="A23" i="3"/>
  <c r="I22" i="3"/>
  <c r="AW23" i="3"/>
  <c r="BE22" i="3"/>
  <c r="BG22" i="3" s="1"/>
  <c r="Y23" i="3"/>
  <c r="AG22" i="3"/>
  <c r="AJ22" i="3" s="1"/>
  <c r="AT20" i="3"/>
  <c r="AK22" i="3"/>
  <c r="AS21" i="3"/>
  <c r="AT21" i="3" s="1"/>
  <c r="V20" i="3"/>
  <c r="L22" i="3"/>
  <c r="BF17" i="11"/>
  <c r="A19" i="11"/>
  <c r="I18" i="11"/>
  <c r="J18" i="11" s="1"/>
  <c r="AW19" i="11"/>
  <c r="BE18" i="11"/>
  <c r="BF18" i="11" s="1"/>
  <c r="M18" i="11"/>
  <c r="U17" i="11"/>
  <c r="AH17" i="11"/>
  <c r="Y19" i="11"/>
  <c r="AG18" i="11"/>
  <c r="J17" i="11"/>
  <c r="AK18" i="11"/>
  <c r="AS17" i="11"/>
  <c r="I16" i="10"/>
  <c r="J16" i="10" s="1"/>
  <c r="L16" i="10"/>
  <c r="K16" i="10"/>
  <c r="BE17" i="10"/>
  <c r="BF16" i="10"/>
  <c r="BH16" i="10"/>
  <c r="BG16" i="10"/>
  <c r="AS19" i="10"/>
  <c r="AT19" i="10" s="1"/>
  <c r="AT18" i="10"/>
  <c r="AG18" i="10"/>
  <c r="AH18" i="10" s="1"/>
  <c r="AH17" i="10"/>
  <c r="V16" i="10"/>
  <c r="X16" i="10"/>
  <c r="W16" i="10"/>
  <c r="U17" i="10"/>
  <c r="BH22" i="3" l="1"/>
  <c r="AI22" i="3"/>
  <c r="AV19" i="10"/>
  <c r="AK23" i="3"/>
  <c r="AS22" i="3"/>
  <c r="AH22" i="3"/>
  <c r="J22" i="3"/>
  <c r="K22" i="3"/>
  <c r="Y24" i="3"/>
  <c r="AG23" i="3"/>
  <c r="A24" i="3"/>
  <c r="I23" i="3"/>
  <c r="BF22" i="3"/>
  <c r="V21" i="3"/>
  <c r="AW24" i="3"/>
  <c r="BE23" i="3"/>
  <c r="M23" i="3"/>
  <c r="U22" i="3"/>
  <c r="Y20" i="11"/>
  <c r="AG19" i="11"/>
  <c r="AH19" i="11" s="1"/>
  <c r="AT17" i="11"/>
  <c r="A20" i="11"/>
  <c r="I19" i="11"/>
  <c r="AW20" i="11"/>
  <c r="BE19" i="11"/>
  <c r="BF19" i="11" s="1"/>
  <c r="L19" i="11"/>
  <c r="V17" i="11"/>
  <c r="AH18" i="11"/>
  <c r="AK19" i="11"/>
  <c r="AS18" i="11"/>
  <c r="AT18" i="11" s="1"/>
  <c r="K19" i="11"/>
  <c r="M19" i="11"/>
  <c r="U18" i="11"/>
  <c r="I17" i="10"/>
  <c r="BF17" i="10"/>
  <c r="BE18" i="10"/>
  <c r="AS20" i="10"/>
  <c r="AU19" i="10"/>
  <c r="U18" i="10"/>
  <c r="V18" i="10" s="1"/>
  <c r="V17" i="10"/>
  <c r="AG19" i="10"/>
  <c r="AI19" i="11" l="1"/>
  <c r="V22" i="3"/>
  <c r="W22" i="3"/>
  <c r="J23" i="3"/>
  <c r="M24" i="3"/>
  <c r="U23" i="3"/>
  <c r="A25" i="3"/>
  <c r="I24" i="3"/>
  <c r="AT22" i="3"/>
  <c r="AV22" i="3"/>
  <c r="AU22" i="3"/>
  <c r="BF23" i="3"/>
  <c r="AH23" i="3"/>
  <c r="AK24" i="3"/>
  <c r="AS23" i="3"/>
  <c r="AW25" i="3"/>
  <c r="BE24" i="3"/>
  <c r="Y25" i="3"/>
  <c r="AG24" i="3"/>
  <c r="X22" i="3"/>
  <c r="AW21" i="11"/>
  <c r="BE20" i="11"/>
  <c r="AK20" i="11"/>
  <c r="AS19" i="11"/>
  <c r="AT19" i="11" s="1"/>
  <c r="BG19" i="11"/>
  <c r="BH19" i="11"/>
  <c r="V18" i="11"/>
  <c r="J19" i="11"/>
  <c r="Y21" i="11"/>
  <c r="AG20" i="11"/>
  <c r="M20" i="11"/>
  <c r="U19" i="11"/>
  <c r="A21" i="11"/>
  <c r="I20" i="11"/>
  <c r="AJ19" i="11"/>
  <c r="I18" i="10"/>
  <c r="J18" i="10" s="1"/>
  <c r="J17" i="10"/>
  <c r="BF18" i="10"/>
  <c r="BE19" i="10"/>
  <c r="AT20" i="10"/>
  <c r="AS21" i="10"/>
  <c r="AT21" i="10" s="1"/>
  <c r="AH19" i="10"/>
  <c r="AJ19" i="10"/>
  <c r="AI19" i="10"/>
  <c r="AG20" i="10"/>
  <c r="U19" i="10"/>
  <c r="I25" i="3" l="1"/>
  <c r="A26" i="3"/>
  <c r="BF24" i="3"/>
  <c r="U24" i="3"/>
  <c r="V24" i="3" s="1"/>
  <c r="M25" i="3"/>
  <c r="V23" i="3"/>
  <c r="AW26" i="3"/>
  <c r="BE25" i="3"/>
  <c r="BF25" i="3" s="1"/>
  <c r="BG25" i="3"/>
  <c r="AK25" i="3"/>
  <c r="AS24" i="3"/>
  <c r="AT24" i="3" s="1"/>
  <c r="Y26" i="3"/>
  <c r="AG25" i="3"/>
  <c r="AH25" i="3" s="1"/>
  <c r="AH24" i="3"/>
  <c r="AT23" i="3"/>
  <c r="J24" i="3"/>
  <c r="AH20" i="11"/>
  <c r="AU19" i="11"/>
  <c r="M21" i="11"/>
  <c r="U20" i="11"/>
  <c r="Y22" i="11"/>
  <c r="AG21" i="11"/>
  <c r="AH21" i="11" s="1"/>
  <c r="AV19" i="11"/>
  <c r="AK21" i="11"/>
  <c r="AS20" i="11"/>
  <c r="J20" i="11"/>
  <c r="A22" i="11"/>
  <c r="I21" i="11"/>
  <c r="BF20" i="11"/>
  <c r="V19" i="11"/>
  <c r="X19" i="11"/>
  <c r="W19" i="11"/>
  <c r="AW22" i="11"/>
  <c r="BE21" i="11"/>
  <c r="I19" i="10"/>
  <c r="BF19" i="10"/>
  <c r="BH19" i="10"/>
  <c r="BE20" i="10"/>
  <c r="BG19" i="10"/>
  <c r="AS22" i="10"/>
  <c r="AT22" i="10" s="1"/>
  <c r="AU22" i="10"/>
  <c r="V19" i="10"/>
  <c r="X19" i="10"/>
  <c r="W19" i="10"/>
  <c r="AG21" i="10"/>
  <c r="U20" i="10"/>
  <c r="AH20" i="10"/>
  <c r="A27" i="3" l="1"/>
  <c r="I26" i="3"/>
  <c r="AI25" i="3"/>
  <c r="Y27" i="3"/>
  <c r="AG26" i="3"/>
  <c r="J25" i="3"/>
  <c r="L25" i="3"/>
  <c r="AW27" i="3"/>
  <c r="BE26" i="3"/>
  <c r="W25" i="3"/>
  <c r="AJ25" i="3"/>
  <c r="BH25" i="3"/>
  <c r="AK26" i="3"/>
  <c r="AS25" i="3"/>
  <c r="AU25" i="3" s="1"/>
  <c r="M26" i="3"/>
  <c r="U25" i="3"/>
  <c r="V25" i="3" s="1"/>
  <c r="K25" i="3"/>
  <c r="I22" i="11"/>
  <c r="A23" i="11"/>
  <c r="V20" i="11"/>
  <c r="AW23" i="11"/>
  <c r="BE22" i="11"/>
  <c r="Y23" i="11"/>
  <c r="AG22" i="11"/>
  <c r="M22" i="11"/>
  <c r="U21" i="11"/>
  <c r="V21" i="11" s="1"/>
  <c r="AS21" i="11"/>
  <c r="AT21" i="11" s="1"/>
  <c r="AK22" i="11"/>
  <c r="AT20" i="11"/>
  <c r="BF21" i="11"/>
  <c r="J21" i="11"/>
  <c r="AI22" i="11"/>
  <c r="AV22" i="10"/>
  <c r="J19" i="10"/>
  <c r="K19" i="10"/>
  <c r="I20" i="10"/>
  <c r="L19" i="10"/>
  <c r="BE21" i="10"/>
  <c r="BF21" i="10" s="1"/>
  <c r="BF20" i="10"/>
  <c r="AS23" i="10"/>
  <c r="AG22" i="10"/>
  <c r="U21" i="10"/>
  <c r="V21" i="10" s="1"/>
  <c r="V20" i="10"/>
  <c r="AH21" i="10"/>
  <c r="AW28" i="3" l="1"/>
  <c r="BE27" i="3"/>
  <c r="BF27" i="3" s="1"/>
  <c r="AH26" i="3"/>
  <c r="Y28" i="3"/>
  <c r="AG27" i="3"/>
  <c r="AH27" i="3" s="1"/>
  <c r="X25" i="3"/>
  <c r="J26" i="3"/>
  <c r="AT25" i="3"/>
  <c r="AV25" i="3"/>
  <c r="AK27" i="3"/>
  <c r="AS26" i="3"/>
  <c r="M27" i="3"/>
  <c r="U26" i="3"/>
  <c r="BF26" i="3"/>
  <c r="A28" i="3"/>
  <c r="I27" i="3"/>
  <c r="J27" i="3" s="1"/>
  <c r="AW24" i="11"/>
  <c r="BE23" i="11"/>
  <c r="AK23" i="11"/>
  <c r="AS22" i="11"/>
  <c r="M23" i="11"/>
  <c r="U22" i="11"/>
  <c r="X22" i="11" s="1"/>
  <c r="A24" i="11"/>
  <c r="I23" i="11"/>
  <c r="Y24" i="11"/>
  <c r="AG23" i="11"/>
  <c r="BF22" i="11"/>
  <c r="BG22" i="11"/>
  <c r="BH22" i="11"/>
  <c r="AH22" i="11"/>
  <c r="AJ22" i="11"/>
  <c r="J22" i="11"/>
  <c r="K22" i="11"/>
  <c r="L22" i="11"/>
  <c r="J20" i="10"/>
  <c r="I21" i="10"/>
  <c r="J21" i="10" s="1"/>
  <c r="BE22" i="10"/>
  <c r="AS24" i="10"/>
  <c r="AT23" i="10"/>
  <c r="AH22" i="10"/>
  <c r="AJ22" i="10"/>
  <c r="AI22" i="10"/>
  <c r="U22" i="10"/>
  <c r="V22" i="10" s="1"/>
  <c r="AG23" i="10"/>
  <c r="Y29" i="3" l="1"/>
  <c r="AG28" i="3"/>
  <c r="AH28" i="3" s="1"/>
  <c r="A29" i="3"/>
  <c r="I28" i="3"/>
  <c r="V26" i="3"/>
  <c r="M28" i="3"/>
  <c r="U27" i="3"/>
  <c r="V27" i="3" s="1"/>
  <c r="AT26" i="3"/>
  <c r="AK28" i="3"/>
  <c r="AS27" i="3"/>
  <c r="AW29" i="3"/>
  <c r="BE28" i="3"/>
  <c r="AT22" i="11"/>
  <c r="AU22" i="11"/>
  <c r="AV22" i="11"/>
  <c r="AH23" i="11"/>
  <c r="AK24" i="11"/>
  <c r="AS23" i="11"/>
  <c r="V22" i="11"/>
  <c r="Y25" i="11"/>
  <c r="AG24" i="11"/>
  <c r="W22" i="11"/>
  <c r="J23" i="11"/>
  <c r="BF23" i="11"/>
  <c r="M24" i="11"/>
  <c r="U23" i="11"/>
  <c r="A25" i="11"/>
  <c r="I24" i="11"/>
  <c r="J24" i="11" s="1"/>
  <c r="AW25" i="11"/>
  <c r="BE24" i="11"/>
  <c r="BF24" i="11" s="1"/>
  <c r="I22" i="10"/>
  <c r="L22" i="10" s="1"/>
  <c r="BF22" i="10"/>
  <c r="BH22" i="10"/>
  <c r="BG22" i="10"/>
  <c r="BE23" i="10"/>
  <c r="AT24" i="10"/>
  <c r="AS25" i="10"/>
  <c r="X22" i="10"/>
  <c r="U23" i="10"/>
  <c r="AH23" i="10"/>
  <c r="AG24" i="10"/>
  <c r="AH24" i="10" s="1"/>
  <c r="W22" i="10"/>
  <c r="AI28" i="3" l="1"/>
  <c r="AJ28" i="3"/>
  <c r="J28" i="3"/>
  <c r="K28" i="3"/>
  <c r="L28" i="3"/>
  <c r="A30" i="3"/>
  <c r="I29" i="3"/>
  <c r="AT27" i="3"/>
  <c r="M29" i="3"/>
  <c r="U28" i="3"/>
  <c r="BF28" i="3"/>
  <c r="BG28" i="3"/>
  <c r="BH28" i="3"/>
  <c r="AW30" i="3"/>
  <c r="BE29" i="3"/>
  <c r="AK29" i="3"/>
  <c r="AS28" i="3"/>
  <c r="Y30" i="3"/>
  <c r="AG29" i="3"/>
  <c r="V23" i="11"/>
  <c r="AT23" i="11"/>
  <c r="AK25" i="11"/>
  <c r="AS24" i="11"/>
  <c r="AT24" i="11" s="1"/>
  <c r="M25" i="11"/>
  <c r="U24" i="11"/>
  <c r="V24" i="11" s="1"/>
  <c r="AW26" i="11"/>
  <c r="BE25" i="11"/>
  <c r="BF25" i="11" s="1"/>
  <c r="A26" i="11"/>
  <c r="I25" i="11"/>
  <c r="J25" i="11" s="1"/>
  <c r="AH24" i="11"/>
  <c r="AI25" i="11"/>
  <c r="BG25" i="11"/>
  <c r="Y26" i="11"/>
  <c r="AG25" i="11"/>
  <c r="AH25" i="11" s="1"/>
  <c r="K22" i="10"/>
  <c r="J22" i="10"/>
  <c r="I23" i="10"/>
  <c r="BE24" i="10"/>
  <c r="BF23" i="10"/>
  <c r="AS26" i="10"/>
  <c r="AT25" i="10"/>
  <c r="AU25" i="10"/>
  <c r="AV25" i="10"/>
  <c r="AG25" i="10"/>
  <c r="V23" i="10"/>
  <c r="U24" i="10"/>
  <c r="V24" i="10" s="1"/>
  <c r="AW31" i="3" l="1"/>
  <c r="BE30" i="3"/>
  <c r="BF30" i="3" s="1"/>
  <c r="A31" i="3"/>
  <c r="I30" i="3"/>
  <c r="J30" i="3" s="1"/>
  <c r="BF29" i="3"/>
  <c r="AH29" i="3"/>
  <c r="Y31" i="3"/>
  <c r="AG30" i="3"/>
  <c r="AH30" i="3" s="1"/>
  <c r="J29" i="3"/>
  <c r="AT28" i="3"/>
  <c r="AU28" i="3"/>
  <c r="AV28" i="3"/>
  <c r="V28" i="3"/>
  <c r="X28" i="3"/>
  <c r="W28" i="3"/>
  <c r="AK30" i="3"/>
  <c r="AS29" i="3"/>
  <c r="M30" i="3"/>
  <c r="U29" i="3"/>
  <c r="L25" i="11"/>
  <c r="AK26" i="11"/>
  <c r="AS25" i="11"/>
  <c r="K25" i="11"/>
  <c r="A27" i="11"/>
  <c r="I26" i="11"/>
  <c r="BH25" i="11"/>
  <c r="AW27" i="11"/>
  <c r="BE26" i="11"/>
  <c r="M26" i="11"/>
  <c r="U25" i="11"/>
  <c r="X25" i="11" s="1"/>
  <c r="Y27" i="11"/>
  <c r="AG26" i="11"/>
  <c r="AJ25" i="11"/>
  <c r="I24" i="10"/>
  <c r="J24" i="10" s="1"/>
  <c r="J23" i="10"/>
  <c r="BE25" i="10"/>
  <c r="BF25" i="10" s="1"/>
  <c r="BG25" i="10"/>
  <c r="BF24" i="10"/>
  <c r="AS27" i="10"/>
  <c r="AT27" i="10" s="1"/>
  <c r="AT26" i="10"/>
  <c r="U25" i="10"/>
  <c r="AH25" i="10"/>
  <c r="AI25" i="10"/>
  <c r="AJ25" i="10"/>
  <c r="W25" i="10"/>
  <c r="AG26" i="10"/>
  <c r="A32" i="3" l="1"/>
  <c r="I31" i="3"/>
  <c r="Y32" i="3"/>
  <c r="AG31" i="3"/>
  <c r="V29" i="3"/>
  <c r="AJ31" i="3"/>
  <c r="AK31" i="3"/>
  <c r="AS30" i="3"/>
  <c r="AT30" i="3" s="1"/>
  <c r="M31" i="3"/>
  <c r="U30" i="3"/>
  <c r="AT29" i="3"/>
  <c r="AW32" i="3"/>
  <c r="BE31" i="3"/>
  <c r="M27" i="11"/>
  <c r="U26" i="11"/>
  <c r="AW28" i="11"/>
  <c r="BE27" i="11"/>
  <c r="BF27" i="11" s="1"/>
  <c r="V25" i="11"/>
  <c r="BF26" i="11"/>
  <c r="AT25" i="11"/>
  <c r="AV25" i="11"/>
  <c r="AU25" i="11"/>
  <c r="J26" i="11"/>
  <c r="W25" i="11"/>
  <c r="AK27" i="11"/>
  <c r="AS26" i="11"/>
  <c r="AH26" i="11"/>
  <c r="A28" i="11"/>
  <c r="I27" i="11"/>
  <c r="Y28" i="11"/>
  <c r="AG27" i="11"/>
  <c r="AH27" i="11" s="1"/>
  <c r="I25" i="10"/>
  <c r="BE26" i="10"/>
  <c r="BH25" i="10"/>
  <c r="AS28" i="10"/>
  <c r="AH26" i="10"/>
  <c r="AG27" i="10"/>
  <c r="AH27" i="10" s="1"/>
  <c r="V25" i="10"/>
  <c r="X25" i="10"/>
  <c r="U26" i="10"/>
  <c r="V30" i="3" l="1"/>
  <c r="AH31" i="3"/>
  <c r="AI31" i="3"/>
  <c r="M32" i="3"/>
  <c r="U31" i="3"/>
  <c r="Y33" i="3"/>
  <c r="AG32" i="3"/>
  <c r="BF31" i="3"/>
  <c r="BH31" i="3"/>
  <c r="BG31" i="3"/>
  <c r="J31" i="3"/>
  <c r="K31" i="3"/>
  <c r="L31" i="3"/>
  <c r="AW33" i="3"/>
  <c r="BE32" i="3"/>
  <c r="AK32" i="3"/>
  <c r="AS31" i="3"/>
  <c r="A33" i="3"/>
  <c r="I32" i="3"/>
  <c r="J27" i="11"/>
  <c r="Y29" i="11"/>
  <c r="AG28" i="11"/>
  <c r="AW29" i="11"/>
  <c r="BE28" i="11"/>
  <c r="BH28" i="11" s="1"/>
  <c r="AT26" i="11"/>
  <c r="V26" i="11"/>
  <c r="A29" i="11"/>
  <c r="I28" i="11"/>
  <c r="AK28" i="11"/>
  <c r="AS27" i="11"/>
  <c r="AT27" i="11" s="1"/>
  <c r="M28" i="11"/>
  <c r="U27" i="11"/>
  <c r="I26" i="10"/>
  <c r="J25" i="10"/>
  <c r="K25" i="10"/>
  <c r="L25" i="10"/>
  <c r="BE27" i="10"/>
  <c r="BF27" i="10" s="1"/>
  <c r="BF26" i="10"/>
  <c r="AS29" i="10"/>
  <c r="AT28" i="10"/>
  <c r="AU28" i="10"/>
  <c r="AV28" i="10"/>
  <c r="V26" i="10"/>
  <c r="AG28" i="10"/>
  <c r="AI28" i="10" s="1"/>
  <c r="U27" i="10"/>
  <c r="V27" i="10" s="1"/>
  <c r="AJ28" i="10"/>
  <c r="AW34" i="3" l="1"/>
  <c r="BE33" i="3"/>
  <c r="BF33" i="3" s="1"/>
  <c r="V31" i="3"/>
  <c r="W31" i="3"/>
  <c r="X31" i="3"/>
  <c r="BF32" i="3"/>
  <c r="M33" i="3"/>
  <c r="U32" i="3"/>
  <c r="J32" i="3"/>
  <c r="AH32" i="3"/>
  <c r="Y34" i="3"/>
  <c r="AG33" i="3"/>
  <c r="AH33" i="3" s="1"/>
  <c r="A34" i="3"/>
  <c r="I33" i="3"/>
  <c r="J33" i="3" s="1"/>
  <c r="AT31" i="3"/>
  <c r="AU31" i="3"/>
  <c r="AV31" i="3"/>
  <c r="AK33" i="3"/>
  <c r="AS32" i="3"/>
  <c r="A30" i="11"/>
  <c r="I29" i="11"/>
  <c r="M29" i="11"/>
  <c r="U28" i="11"/>
  <c r="J28" i="11"/>
  <c r="L28" i="11"/>
  <c r="K28" i="11"/>
  <c r="AH28" i="11"/>
  <c r="AI28" i="11"/>
  <c r="AJ28" i="11"/>
  <c r="BF28" i="11"/>
  <c r="BG28" i="11"/>
  <c r="AW30" i="11"/>
  <c r="BE29" i="11"/>
  <c r="V27" i="11"/>
  <c r="Y30" i="11"/>
  <c r="AG29" i="11"/>
  <c r="AK29" i="11"/>
  <c r="AS28" i="11"/>
  <c r="AU28" i="11" s="1"/>
  <c r="J26" i="10"/>
  <c r="I27" i="10"/>
  <c r="J27" i="10" s="1"/>
  <c r="BE28" i="10"/>
  <c r="BH28" i="10" s="1"/>
  <c r="AT29" i="10"/>
  <c r="AS30" i="10"/>
  <c r="AT30" i="10" s="1"/>
  <c r="U28" i="10"/>
  <c r="AH28" i="10"/>
  <c r="AG29" i="10"/>
  <c r="BG28" i="10" l="1"/>
  <c r="AT32" i="3"/>
  <c r="A35" i="3"/>
  <c r="I34" i="3"/>
  <c r="L34" i="3"/>
  <c r="AK34" i="3"/>
  <c r="AS33" i="3"/>
  <c r="AT33" i="3" s="1"/>
  <c r="Y35" i="3"/>
  <c r="AG34" i="3"/>
  <c r="V32" i="3"/>
  <c r="M34" i="3"/>
  <c r="U33" i="3"/>
  <c r="V33" i="3" s="1"/>
  <c r="AW35" i="3"/>
  <c r="BE34" i="3"/>
  <c r="AH29" i="11"/>
  <c r="V28" i="11"/>
  <c r="X28" i="11"/>
  <c r="Y31" i="11"/>
  <c r="AG30" i="11"/>
  <c r="AH30" i="11" s="1"/>
  <c r="M30" i="11"/>
  <c r="U29" i="11"/>
  <c r="J29" i="11"/>
  <c r="AK30" i="11"/>
  <c r="AS29" i="11"/>
  <c r="AW31" i="11"/>
  <c r="BE30" i="11"/>
  <c r="A31" i="11"/>
  <c r="I30" i="11"/>
  <c r="AT28" i="11"/>
  <c r="BF29" i="11"/>
  <c r="AV28" i="11"/>
  <c r="W28" i="11"/>
  <c r="I28" i="10"/>
  <c r="J28" i="10" s="1"/>
  <c r="BE29" i="10"/>
  <c r="BF28" i="10"/>
  <c r="AS31" i="10"/>
  <c r="AH29" i="10"/>
  <c r="AG30" i="10"/>
  <c r="AH30" i="10" s="1"/>
  <c r="V28" i="10"/>
  <c r="W28" i="10"/>
  <c r="X28" i="10"/>
  <c r="U29" i="10"/>
  <c r="BF34" i="3" l="1"/>
  <c r="BH34" i="3"/>
  <c r="BG34" i="3"/>
  <c r="A36" i="3"/>
  <c r="I35" i="3"/>
  <c r="M35" i="3"/>
  <c r="U34" i="3"/>
  <c r="AK35" i="3"/>
  <c r="AS34" i="3"/>
  <c r="AT34" i="3" s="1"/>
  <c r="J34" i="3"/>
  <c r="AW36" i="3"/>
  <c r="BE35" i="3"/>
  <c r="AH34" i="3"/>
  <c r="AJ34" i="3"/>
  <c r="AI34" i="3"/>
  <c r="Y36" i="3"/>
  <c r="AG35" i="3"/>
  <c r="AV34" i="3"/>
  <c r="K34" i="3"/>
  <c r="AT29" i="11"/>
  <c r="Y32" i="11"/>
  <c r="AG31" i="11"/>
  <c r="AH31" i="11" s="1"/>
  <c r="AK31" i="11"/>
  <c r="AS30" i="11"/>
  <c r="J30" i="11"/>
  <c r="AW32" i="11"/>
  <c r="BE31" i="11"/>
  <c r="A32" i="11"/>
  <c r="I31" i="11"/>
  <c r="J31" i="11" s="1"/>
  <c r="V29" i="11"/>
  <c r="AI31" i="11"/>
  <c r="BF30" i="11"/>
  <c r="M31" i="11"/>
  <c r="U30" i="11"/>
  <c r="V30" i="11" s="1"/>
  <c r="AJ31" i="11"/>
  <c r="I29" i="10"/>
  <c r="K28" i="10"/>
  <c r="L28" i="10"/>
  <c r="BE30" i="10"/>
  <c r="BF30" i="10" s="1"/>
  <c r="BF29" i="10"/>
  <c r="AT31" i="10"/>
  <c r="AV31" i="10"/>
  <c r="AU31" i="10"/>
  <c r="AS32" i="10"/>
  <c r="V29" i="10"/>
  <c r="AG31" i="10"/>
  <c r="U30" i="10"/>
  <c r="AU34" i="3" l="1"/>
  <c r="M36" i="3"/>
  <c r="U35" i="3"/>
  <c r="AK36" i="3"/>
  <c r="AS35" i="3"/>
  <c r="J35" i="3"/>
  <c r="AW37" i="3"/>
  <c r="BE36" i="3"/>
  <c r="BF36" i="3" s="1"/>
  <c r="A37" i="3"/>
  <c r="I36" i="3"/>
  <c r="J36" i="3" s="1"/>
  <c r="V34" i="3"/>
  <c r="W34" i="3"/>
  <c r="X34" i="3"/>
  <c r="AH35" i="3"/>
  <c r="Y37" i="3"/>
  <c r="AG36" i="3"/>
  <c r="AH36" i="3" s="1"/>
  <c r="BF35" i="3"/>
  <c r="A33" i="11"/>
  <c r="I32" i="11"/>
  <c r="AK32" i="11"/>
  <c r="AS31" i="11"/>
  <c r="AT31" i="11" s="1"/>
  <c r="M32" i="11"/>
  <c r="U31" i="11"/>
  <c r="V31" i="11" s="1"/>
  <c r="AT30" i="11"/>
  <c r="BF31" i="11"/>
  <c r="BH31" i="11"/>
  <c r="BG31" i="11"/>
  <c r="AW33" i="11"/>
  <c r="BE32" i="11"/>
  <c r="Y33" i="11"/>
  <c r="AG32" i="11"/>
  <c r="K31" i="11"/>
  <c r="L31" i="11"/>
  <c r="J29" i="10"/>
  <c r="I30" i="10"/>
  <c r="J30" i="10" s="1"/>
  <c r="BE31" i="10"/>
  <c r="AT32" i="10"/>
  <c r="AS33" i="10"/>
  <c r="AT33" i="10" s="1"/>
  <c r="V30" i="10"/>
  <c r="AH31" i="10"/>
  <c r="AI31" i="10"/>
  <c r="AJ31" i="10"/>
  <c r="AG32" i="10"/>
  <c r="U31" i="10"/>
  <c r="X31" i="10" s="1"/>
  <c r="AV31" i="11" l="1"/>
  <c r="AU31" i="11"/>
  <c r="Y38" i="3"/>
  <c r="AG37" i="3"/>
  <c r="AJ37" i="3" s="1"/>
  <c r="AW38" i="3"/>
  <c r="BE37" i="3"/>
  <c r="AT35" i="3"/>
  <c r="AK37" i="3"/>
  <c r="AS36" i="3"/>
  <c r="A38" i="3"/>
  <c r="I37" i="3"/>
  <c r="V35" i="3"/>
  <c r="M37" i="3"/>
  <c r="U36" i="3"/>
  <c r="V36" i="3" s="1"/>
  <c r="Y34" i="11"/>
  <c r="AG33" i="11"/>
  <c r="AH33" i="11" s="1"/>
  <c r="X31" i="11"/>
  <c r="BF32" i="11"/>
  <c r="M33" i="11"/>
  <c r="U32" i="11"/>
  <c r="AH32" i="11"/>
  <c r="W31" i="11"/>
  <c r="AW34" i="11"/>
  <c r="BE33" i="11"/>
  <c r="BF33" i="11" s="1"/>
  <c r="AK33" i="11"/>
  <c r="AS32" i="11"/>
  <c r="J32" i="11"/>
  <c r="A34" i="11"/>
  <c r="I33" i="11"/>
  <c r="J33" i="11" s="1"/>
  <c r="I31" i="10"/>
  <c r="J31" i="10" s="1"/>
  <c r="BE32" i="10"/>
  <c r="BF31" i="10"/>
  <c r="BH31" i="10"/>
  <c r="BG31" i="10"/>
  <c r="AS34" i="10"/>
  <c r="V31" i="10"/>
  <c r="W31" i="10"/>
  <c r="U32" i="10"/>
  <c r="AG33" i="10"/>
  <c r="AH32" i="10"/>
  <c r="M38" i="3" l="1"/>
  <c r="U37" i="3"/>
  <c r="AK38" i="3"/>
  <c r="AS37" i="3"/>
  <c r="J37" i="3"/>
  <c r="L37" i="3"/>
  <c r="K37" i="3"/>
  <c r="BF37" i="3"/>
  <c r="BH37" i="3"/>
  <c r="BG37" i="3"/>
  <c r="A39" i="3"/>
  <c r="I38" i="3"/>
  <c r="AW39" i="3"/>
  <c r="BE38" i="3"/>
  <c r="AH37" i="3"/>
  <c r="AI37" i="3"/>
  <c r="AT36" i="3"/>
  <c r="Y39" i="3"/>
  <c r="AG38" i="3"/>
  <c r="A35" i="11"/>
  <c r="I34" i="11"/>
  <c r="J34" i="11" s="1"/>
  <c r="M34" i="11"/>
  <c r="U33" i="11"/>
  <c r="V33" i="11" s="1"/>
  <c r="BG34" i="11"/>
  <c r="AW35" i="11"/>
  <c r="BE34" i="11"/>
  <c r="BF34" i="11" s="1"/>
  <c r="AT32" i="11"/>
  <c r="AK34" i="11"/>
  <c r="AS33" i="11"/>
  <c r="AT33" i="11" s="1"/>
  <c r="V32" i="11"/>
  <c r="Y35" i="11"/>
  <c r="AG34" i="11"/>
  <c r="AI34" i="11" s="1"/>
  <c r="L31" i="10"/>
  <c r="K31" i="10"/>
  <c r="I32" i="10"/>
  <c r="BE33" i="10"/>
  <c r="BF32" i="10"/>
  <c r="AT34" i="10"/>
  <c r="AU34" i="10"/>
  <c r="AV34" i="10"/>
  <c r="AS35" i="10"/>
  <c r="V32" i="10"/>
  <c r="AH33" i="10"/>
  <c r="U33" i="10"/>
  <c r="AG34" i="10"/>
  <c r="L34" i="11" l="1"/>
  <c r="K34" i="11"/>
  <c r="A40" i="3"/>
  <c r="I39" i="3"/>
  <c r="J39" i="3" s="1"/>
  <c r="AT37" i="3"/>
  <c r="AU37" i="3"/>
  <c r="AV37" i="3"/>
  <c r="BF38" i="3"/>
  <c r="AH38" i="3"/>
  <c r="AW40" i="3"/>
  <c r="BE39" i="3"/>
  <c r="BF39" i="3" s="1"/>
  <c r="Y40" i="3"/>
  <c r="AG39" i="3"/>
  <c r="AH39" i="3" s="1"/>
  <c r="J38" i="3"/>
  <c r="AK39" i="3"/>
  <c r="AS38" i="3"/>
  <c r="V37" i="3"/>
  <c r="X37" i="3"/>
  <c r="W37" i="3"/>
  <c r="M39" i="3"/>
  <c r="U38" i="3"/>
  <c r="Y36" i="11"/>
  <c r="AG35" i="11"/>
  <c r="M35" i="11"/>
  <c r="U34" i="11"/>
  <c r="X34" i="11" s="1"/>
  <c r="BH34" i="11"/>
  <c r="AH34" i="11"/>
  <c r="AW36" i="11"/>
  <c r="BE35" i="11"/>
  <c r="AK35" i="11"/>
  <c r="AS34" i="11"/>
  <c r="AJ34" i="11"/>
  <c r="A36" i="11"/>
  <c r="I35" i="11"/>
  <c r="I33" i="10"/>
  <c r="J33" i="10" s="1"/>
  <c r="J32" i="10"/>
  <c r="BE34" i="10"/>
  <c r="BF34" i="10" s="1"/>
  <c r="BF33" i="10"/>
  <c r="AS36" i="10"/>
  <c r="AT36" i="10" s="1"/>
  <c r="AT35" i="10"/>
  <c r="AH34" i="10"/>
  <c r="AJ34" i="10"/>
  <c r="AI34" i="10"/>
  <c r="AG35" i="10"/>
  <c r="V33" i="10"/>
  <c r="U34" i="10"/>
  <c r="W34" i="10"/>
  <c r="W34" i="11" l="1"/>
  <c r="V38" i="3"/>
  <c r="AT38" i="3"/>
  <c r="BE40" i="3"/>
  <c r="AW41" i="3"/>
  <c r="Y41" i="3"/>
  <c r="AG40" i="3"/>
  <c r="AH40" i="3" s="1"/>
  <c r="U39" i="3"/>
  <c r="M40" i="3"/>
  <c r="AK40" i="3"/>
  <c r="AS39" i="3"/>
  <c r="AT39" i="3" s="1"/>
  <c r="I40" i="3"/>
  <c r="A41" i="3"/>
  <c r="J35" i="11"/>
  <c r="A37" i="11"/>
  <c r="I36" i="11"/>
  <c r="J36" i="11" s="1"/>
  <c r="AT34" i="11"/>
  <c r="AU34" i="11"/>
  <c r="AV34" i="11"/>
  <c r="V34" i="11"/>
  <c r="AK36" i="11"/>
  <c r="AS35" i="11"/>
  <c r="M36" i="11"/>
  <c r="U35" i="11"/>
  <c r="BF35" i="11"/>
  <c r="AW37" i="11"/>
  <c r="BE36" i="11"/>
  <c r="AH35" i="11"/>
  <c r="Y37" i="11"/>
  <c r="AG36" i="11"/>
  <c r="I34" i="10"/>
  <c r="BE35" i="10"/>
  <c r="BH34" i="10"/>
  <c r="BG34" i="10"/>
  <c r="AS37" i="10"/>
  <c r="AG36" i="10"/>
  <c r="AH36" i="10" s="1"/>
  <c r="U35" i="10"/>
  <c r="AH35" i="10"/>
  <c r="V34" i="10"/>
  <c r="X34" i="10"/>
  <c r="BF40" i="3" l="1"/>
  <c r="BG40" i="3"/>
  <c r="BH40" i="3"/>
  <c r="AK41" i="3"/>
  <c r="AS40" i="3"/>
  <c r="AT40" i="3" s="1"/>
  <c r="V39" i="3"/>
  <c r="M41" i="3"/>
  <c r="U40" i="3"/>
  <c r="V40" i="3" s="1"/>
  <c r="AJ40" i="3"/>
  <c r="Y42" i="3"/>
  <c r="AG41" i="3"/>
  <c r="A42" i="3"/>
  <c r="I41" i="3"/>
  <c r="J40" i="3"/>
  <c r="L40" i="3"/>
  <c r="K40" i="3"/>
  <c r="AI40" i="3"/>
  <c r="AW42" i="3"/>
  <c r="BE41" i="3"/>
  <c r="V35" i="11"/>
  <c r="M37" i="11"/>
  <c r="U36" i="11"/>
  <c r="BF36" i="11"/>
  <c r="AK37" i="11"/>
  <c r="AS36" i="11"/>
  <c r="AT36" i="11" s="1"/>
  <c r="A38" i="11"/>
  <c r="I37" i="11"/>
  <c r="J37" i="11" s="1"/>
  <c r="K37" i="11"/>
  <c r="AT35" i="11"/>
  <c r="AW38" i="11"/>
  <c r="BE37" i="11"/>
  <c r="BH37" i="11" s="1"/>
  <c r="AH36" i="11"/>
  <c r="Y38" i="11"/>
  <c r="AG37" i="11"/>
  <c r="L37" i="11"/>
  <c r="J34" i="10"/>
  <c r="L34" i="10"/>
  <c r="K34" i="10"/>
  <c r="I35" i="10"/>
  <c r="BF35" i="10"/>
  <c r="BE36" i="10"/>
  <c r="BF36" i="10" s="1"/>
  <c r="AT37" i="10"/>
  <c r="AV37" i="10"/>
  <c r="AU37" i="10"/>
  <c r="AS38" i="10"/>
  <c r="V35" i="10"/>
  <c r="U36" i="10"/>
  <c r="V36" i="10" s="1"/>
  <c r="AG37" i="10"/>
  <c r="AU40" i="3" l="1"/>
  <c r="AW43" i="3"/>
  <c r="BE42" i="3"/>
  <c r="BF42" i="3" s="1"/>
  <c r="M42" i="3"/>
  <c r="U41" i="3"/>
  <c r="BF41" i="3"/>
  <c r="J41" i="3"/>
  <c r="X40" i="3"/>
  <c r="AH41" i="3"/>
  <c r="Y43" i="3"/>
  <c r="AG42" i="3"/>
  <c r="AH42" i="3" s="1"/>
  <c r="AK42" i="3"/>
  <c r="AS41" i="3"/>
  <c r="W40" i="3"/>
  <c r="A43" i="3"/>
  <c r="I42" i="3"/>
  <c r="J42" i="3" s="1"/>
  <c r="AV40" i="3"/>
  <c r="AH37" i="11"/>
  <c r="AI37" i="11"/>
  <c r="AJ37" i="11"/>
  <c r="M38" i="11"/>
  <c r="U37" i="11"/>
  <c r="V37" i="11" s="1"/>
  <c r="BF37" i="11"/>
  <c r="BG37" i="11"/>
  <c r="A39" i="11"/>
  <c r="I38" i="11"/>
  <c r="AK38" i="11"/>
  <c r="AS37" i="11"/>
  <c r="Y39" i="11"/>
  <c r="AG38" i="11"/>
  <c r="V36" i="11"/>
  <c r="AW39" i="11"/>
  <c r="BE38" i="11"/>
  <c r="I36" i="10"/>
  <c r="J36" i="10" s="1"/>
  <c r="J35" i="10"/>
  <c r="BE37" i="10"/>
  <c r="BH37" i="10" s="1"/>
  <c r="AS39" i="10"/>
  <c r="AT39" i="10" s="1"/>
  <c r="AT38" i="10"/>
  <c r="AG38" i="10"/>
  <c r="AH37" i="10"/>
  <c r="AJ37" i="10"/>
  <c r="U37" i="10"/>
  <c r="V37" i="10" s="1"/>
  <c r="AI37" i="10"/>
  <c r="X37" i="10"/>
  <c r="W37" i="10"/>
  <c r="AT41" i="3" l="1"/>
  <c r="V41" i="3"/>
  <c r="M43" i="3"/>
  <c r="U42" i="3"/>
  <c r="V42" i="3" s="1"/>
  <c r="A44" i="3"/>
  <c r="I43" i="3"/>
  <c r="AK43" i="3"/>
  <c r="AS42" i="3"/>
  <c r="AT42" i="3" s="1"/>
  <c r="L43" i="3"/>
  <c r="Y44" i="3"/>
  <c r="AG43" i="3"/>
  <c r="AW44" i="3"/>
  <c r="BE43" i="3"/>
  <c r="AT37" i="11"/>
  <c r="AV37" i="11"/>
  <c r="AU37" i="11"/>
  <c r="AH38" i="11"/>
  <c r="Y40" i="11"/>
  <c r="AG39" i="11"/>
  <c r="AH39" i="11" s="1"/>
  <c r="X37" i="11"/>
  <c r="AK39" i="11"/>
  <c r="AS38" i="11"/>
  <c r="M39" i="11"/>
  <c r="U38" i="11"/>
  <c r="BF38" i="11"/>
  <c r="J38" i="11"/>
  <c r="AW40" i="11"/>
  <c r="BE39" i="11"/>
  <c r="BF39" i="11" s="1"/>
  <c r="A40" i="11"/>
  <c r="I39" i="11"/>
  <c r="J39" i="11" s="1"/>
  <c r="W37" i="11"/>
  <c r="I37" i="10"/>
  <c r="BE38" i="10"/>
  <c r="BF37" i="10"/>
  <c r="BG37" i="10"/>
  <c r="AS40" i="10"/>
  <c r="U38" i="10"/>
  <c r="AH38" i="10"/>
  <c r="AG39" i="10"/>
  <c r="BF43" i="3" l="1"/>
  <c r="BG43" i="3"/>
  <c r="BH43" i="3"/>
  <c r="J43" i="3"/>
  <c r="K43" i="3"/>
  <c r="AW45" i="3"/>
  <c r="BE44" i="3"/>
  <c r="A45" i="3"/>
  <c r="I44" i="3"/>
  <c r="AS43" i="3"/>
  <c r="AK44" i="3"/>
  <c r="AH43" i="3"/>
  <c r="AJ43" i="3"/>
  <c r="AI43" i="3"/>
  <c r="Y45" i="3"/>
  <c r="AG44" i="3"/>
  <c r="M44" i="3"/>
  <c r="U43" i="3"/>
  <c r="AU43" i="3"/>
  <c r="M40" i="11"/>
  <c r="U39" i="11"/>
  <c r="V39" i="11" s="1"/>
  <c r="AT38" i="11"/>
  <c r="Y41" i="11"/>
  <c r="AG40" i="11"/>
  <c r="AW41" i="11"/>
  <c r="BE40" i="11"/>
  <c r="BF40" i="11" s="1"/>
  <c r="AK40" i="11"/>
  <c r="AS39" i="11"/>
  <c r="AT39" i="11" s="1"/>
  <c r="V38" i="11"/>
  <c r="A41" i="11"/>
  <c r="I40" i="11"/>
  <c r="K40" i="11" s="1"/>
  <c r="J37" i="10"/>
  <c r="K37" i="10"/>
  <c r="L37" i="10"/>
  <c r="I38" i="10"/>
  <c r="BE39" i="10"/>
  <c r="BF38" i="10"/>
  <c r="AS41" i="10"/>
  <c r="AT40" i="10"/>
  <c r="AU40" i="10"/>
  <c r="AV40" i="10"/>
  <c r="AG40" i="10"/>
  <c r="AH40" i="10" s="1"/>
  <c r="AH39" i="10"/>
  <c r="V38" i="10"/>
  <c r="U39" i="10"/>
  <c r="V39" i="10" s="1"/>
  <c r="BG40" i="11" l="1"/>
  <c r="BF44" i="3"/>
  <c r="AW46" i="3"/>
  <c r="BE45" i="3"/>
  <c r="BF45" i="3" s="1"/>
  <c r="A46" i="3"/>
  <c r="I45" i="3"/>
  <c r="J45" i="3" s="1"/>
  <c r="V43" i="3"/>
  <c r="X43" i="3"/>
  <c r="W43" i="3"/>
  <c r="AK45" i="3"/>
  <c r="AS44" i="3"/>
  <c r="M45" i="3"/>
  <c r="U44" i="3"/>
  <c r="AT43" i="3"/>
  <c r="AH44" i="3"/>
  <c r="AV43" i="3"/>
  <c r="AG45" i="3"/>
  <c r="Y46" i="3"/>
  <c r="J44" i="3"/>
  <c r="AK41" i="11"/>
  <c r="AS40" i="11"/>
  <c r="AT40" i="11" s="1"/>
  <c r="A42" i="11"/>
  <c r="I41" i="11"/>
  <c r="AW42" i="11"/>
  <c r="BE41" i="11"/>
  <c r="J40" i="11"/>
  <c r="L40" i="11"/>
  <c r="AH40" i="11"/>
  <c r="AI40" i="11"/>
  <c r="AJ40" i="11"/>
  <c r="BH40" i="11"/>
  <c r="Y42" i="11"/>
  <c r="AG41" i="11"/>
  <c r="M41" i="11"/>
  <c r="U40" i="11"/>
  <c r="AI40" i="10"/>
  <c r="AJ40" i="10"/>
  <c r="J38" i="10"/>
  <c r="I39" i="10"/>
  <c r="J39" i="10" s="1"/>
  <c r="BE40" i="10"/>
  <c r="BF39" i="10"/>
  <c r="AT41" i="10"/>
  <c r="AS42" i="10"/>
  <c r="U40" i="10"/>
  <c r="X40" i="10" s="1"/>
  <c r="AG41" i="10"/>
  <c r="AU40" i="11" l="1"/>
  <c r="AT44" i="3"/>
  <c r="AK46" i="3"/>
  <c r="AS45" i="3"/>
  <c r="AT45" i="3" s="1"/>
  <c r="AW47" i="3"/>
  <c r="BE46" i="3"/>
  <c r="BF46" i="3" s="1"/>
  <c r="Y47" i="3"/>
  <c r="AG46" i="3"/>
  <c r="V44" i="3"/>
  <c r="AH45" i="3"/>
  <c r="M46" i="3"/>
  <c r="U45" i="3"/>
  <c r="V45" i="3" s="1"/>
  <c r="A47" i="3"/>
  <c r="I46" i="3"/>
  <c r="K46" i="3" s="1"/>
  <c r="Y43" i="11"/>
  <c r="AG42" i="11"/>
  <c r="J41" i="11"/>
  <c r="V40" i="11"/>
  <c r="W40" i="11"/>
  <c r="X40" i="11"/>
  <c r="A43" i="11"/>
  <c r="I42" i="11"/>
  <c r="J42" i="11" s="1"/>
  <c r="AW43" i="11"/>
  <c r="BE42" i="11"/>
  <c r="BF42" i="11" s="1"/>
  <c r="M42" i="11"/>
  <c r="U41" i="11"/>
  <c r="BF41" i="11"/>
  <c r="AH41" i="11"/>
  <c r="AK42" i="11"/>
  <c r="AS41" i="11"/>
  <c r="AV40" i="11"/>
  <c r="I40" i="10"/>
  <c r="J40" i="10" s="1"/>
  <c r="L40" i="10"/>
  <c r="BE41" i="10"/>
  <c r="BF40" i="10"/>
  <c r="BH40" i="10"/>
  <c r="BG40" i="10"/>
  <c r="AT42" i="10"/>
  <c r="AS43" i="10"/>
  <c r="AT43" i="10" s="1"/>
  <c r="AV43" i="10"/>
  <c r="AH41" i="10"/>
  <c r="V40" i="10"/>
  <c r="W40" i="10"/>
  <c r="AG42" i="10"/>
  <c r="U41" i="10"/>
  <c r="L46" i="3" l="1"/>
  <c r="K40" i="10"/>
  <c r="AK47" i="3"/>
  <c r="AS46" i="3"/>
  <c r="AV46" i="3"/>
  <c r="J46" i="3"/>
  <c r="X46" i="3"/>
  <c r="Y48" i="3"/>
  <c r="AG47" i="3"/>
  <c r="M47" i="3"/>
  <c r="U46" i="3"/>
  <c r="V46" i="3" s="1"/>
  <c r="BG46" i="3"/>
  <c r="AW48" i="3"/>
  <c r="BE47" i="3"/>
  <c r="BH46" i="3"/>
  <c r="A48" i="3"/>
  <c r="I47" i="3"/>
  <c r="AH46" i="3"/>
  <c r="AI46" i="3"/>
  <c r="AJ46" i="3"/>
  <c r="AU46" i="3"/>
  <c r="AT41" i="11"/>
  <c r="AK43" i="11"/>
  <c r="AS42" i="11"/>
  <c r="AT42" i="11" s="1"/>
  <c r="V41" i="11"/>
  <c r="M43" i="11"/>
  <c r="U42" i="11"/>
  <c r="V42" i="11" s="1"/>
  <c r="AW44" i="11"/>
  <c r="BE43" i="11"/>
  <c r="BH43" i="11" s="1"/>
  <c r="A44" i="11"/>
  <c r="I43" i="11"/>
  <c r="L43" i="11" s="1"/>
  <c r="AH42" i="11"/>
  <c r="Y44" i="11"/>
  <c r="AG43" i="11"/>
  <c r="I41" i="10"/>
  <c r="BF41" i="10"/>
  <c r="BE42" i="10"/>
  <c r="BF42" i="10" s="1"/>
  <c r="AS44" i="10"/>
  <c r="AU43" i="10"/>
  <c r="AG43" i="10"/>
  <c r="U42" i="10"/>
  <c r="V42" i="10" s="1"/>
  <c r="V41" i="10"/>
  <c r="AH42" i="10"/>
  <c r="K43" i="11" l="1"/>
  <c r="AW49" i="3"/>
  <c r="BE48" i="3"/>
  <c r="BF48" i="3" s="1"/>
  <c r="W46" i="3"/>
  <c r="BF47" i="3"/>
  <c r="J47" i="3"/>
  <c r="AH47" i="3"/>
  <c r="AT46" i="3"/>
  <c r="M48" i="3"/>
  <c r="U47" i="3"/>
  <c r="A49" i="3"/>
  <c r="I48" i="3"/>
  <c r="Y49" i="3"/>
  <c r="AG48" i="3"/>
  <c r="AH48" i="3" s="1"/>
  <c r="AK48" i="3"/>
  <c r="AS47" i="3"/>
  <c r="Y45" i="11"/>
  <c r="AG44" i="11"/>
  <c r="AH43" i="11"/>
  <c r="AJ43" i="11"/>
  <c r="AI43" i="11"/>
  <c r="AK44" i="11"/>
  <c r="AS43" i="11"/>
  <c r="J43" i="11"/>
  <c r="BF43" i="11"/>
  <c r="BG43" i="11"/>
  <c r="AW45" i="11"/>
  <c r="BE44" i="11"/>
  <c r="A45" i="11"/>
  <c r="I44" i="11"/>
  <c r="M44" i="11"/>
  <c r="U43" i="11"/>
  <c r="AV43" i="11"/>
  <c r="J41" i="10"/>
  <c r="I42" i="10"/>
  <c r="J42" i="10" s="1"/>
  <c r="BE43" i="10"/>
  <c r="BG43" i="10"/>
  <c r="BH43" i="10"/>
  <c r="AT44" i="10"/>
  <c r="AS45" i="10"/>
  <c r="U43" i="10"/>
  <c r="AH43" i="10"/>
  <c r="AI43" i="10"/>
  <c r="AG44" i="10"/>
  <c r="AJ43" i="10"/>
  <c r="M49" i="3" l="1"/>
  <c r="U48" i="3"/>
  <c r="Y50" i="3"/>
  <c r="AG49" i="3"/>
  <c r="AH49" i="3" s="1"/>
  <c r="J48" i="3"/>
  <c r="AT47" i="3"/>
  <c r="A50" i="3"/>
  <c r="I49" i="3"/>
  <c r="AK49" i="3"/>
  <c r="AS48" i="3"/>
  <c r="V47" i="3"/>
  <c r="AW50" i="3"/>
  <c r="BE49" i="3"/>
  <c r="J44" i="11"/>
  <c r="A46" i="11"/>
  <c r="I45" i="11"/>
  <c r="J45" i="11" s="1"/>
  <c r="AT43" i="11"/>
  <c r="AU43" i="11"/>
  <c r="AK45" i="11"/>
  <c r="AS44" i="11"/>
  <c r="AW46" i="11"/>
  <c r="BE45" i="11"/>
  <c r="BF45" i="11" s="1"/>
  <c r="BF44" i="11"/>
  <c r="M45" i="11"/>
  <c r="U44" i="11"/>
  <c r="V43" i="11"/>
  <c r="X43" i="11"/>
  <c r="W43" i="11"/>
  <c r="AH44" i="11"/>
  <c r="Y46" i="11"/>
  <c r="AG45" i="11"/>
  <c r="AH45" i="11" s="1"/>
  <c r="I43" i="10"/>
  <c r="K43" i="10" s="1"/>
  <c r="BF43" i="10"/>
  <c r="BE44" i="10"/>
  <c r="AS46" i="10"/>
  <c r="AT46" i="10" s="1"/>
  <c r="AT45" i="10"/>
  <c r="AU46" i="10"/>
  <c r="AV46" i="10"/>
  <c r="AH44" i="10"/>
  <c r="V43" i="10"/>
  <c r="X43" i="10"/>
  <c r="AG45" i="10"/>
  <c r="AH45" i="10" s="1"/>
  <c r="W43" i="10"/>
  <c r="U44" i="10"/>
  <c r="AI49" i="3" l="1"/>
  <c r="AJ49" i="3"/>
  <c r="AK50" i="3"/>
  <c r="AS49" i="3"/>
  <c r="AW51" i="3"/>
  <c r="BE50" i="3"/>
  <c r="J49" i="3"/>
  <c r="L49" i="3"/>
  <c r="K49" i="3"/>
  <c r="A51" i="3"/>
  <c r="I50" i="3"/>
  <c r="Y51" i="3"/>
  <c r="AG50" i="3"/>
  <c r="AT48" i="3"/>
  <c r="BF49" i="3"/>
  <c r="BH49" i="3"/>
  <c r="BG49" i="3"/>
  <c r="AU49" i="3"/>
  <c r="V48" i="3"/>
  <c r="M50" i="3"/>
  <c r="U49" i="3"/>
  <c r="I46" i="11"/>
  <c r="A47" i="11"/>
  <c r="Y47" i="11"/>
  <c r="AG46" i="11"/>
  <c r="AI46" i="11" s="1"/>
  <c r="AW47" i="11"/>
  <c r="BE46" i="11"/>
  <c r="L46" i="11"/>
  <c r="AT44" i="11"/>
  <c r="V44" i="11"/>
  <c r="M46" i="11"/>
  <c r="U45" i="11"/>
  <c r="AK46" i="11"/>
  <c r="AS45" i="11"/>
  <c r="K46" i="11"/>
  <c r="I44" i="10"/>
  <c r="J43" i="10"/>
  <c r="L43" i="10"/>
  <c r="BF44" i="10"/>
  <c r="BE45" i="10"/>
  <c r="AS47" i="10"/>
  <c r="V44" i="10"/>
  <c r="U45" i="10"/>
  <c r="V45" i="10" s="1"/>
  <c r="AG46" i="10"/>
  <c r="AJ46" i="10" s="1"/>
  <c r="AH50" i="3" l="1"/>
  <c r="AW52" i="3"/>
  <c r="BE51" i="3"/>
  <c r="BF51" i="3" s="1"/>
  <c r="Y52" i="3"/>
  <c r="AG51" i="3"/>
  <c r="AT49" i="3"/>
  <c r="AV49" i="3"/>
  <c r="A52" i="3"/>
  <c r="I51" i="3"/>
  <c r="J51" i="3" s="1"/>
  <c r="V49" i="3"/>
  <c r="X49" i="3"/>
  <c r="W49" i="3"/>
  <c r="M51" i="3"/>
  <c r="U50" i="3"/>
  <c r="BF50" i="3"/>
  <c r="J50" i="3"/>
  <c r="AK51" i="3"/>
  <c r="AS50" i="3"/>
  <c r="BF46" i="11"/>
  <c r="BH46" i="11"/>
  <c r="BG46" i="11"/>
  <c r="AW48" i="11"/>
  <c r="BE47" i="11"/>
  <c r="M47" i="11"/>
  <c r="U46" i="11"/>
  <c r="AH46" i="11"/>
  <c r="AJ46" i="11"/>
  <c r="AT45" i="11"/>
  <c r="Y48" i="11"/>
  <c r="AG47" i="11"/>
  <c r="AK47" i="11"/>
  <c r="AS46" i="11"/>
  <c r="AT46" i="11" s="1"/>
  <c r="A48" i="11"/>
  <c r="I47" i="11"/>
  <c r="V45" i="11"/>
  <c r="J46" i="11"/>
  <c r="I45" i="10"/>
  <c r="J45" i="10" s="1"/>
  <c r="J44" i="10"/>
  <c r="BE46" i="10"/>
  <c r="BF46" i="10" s="1"/>
  <c r="BF45" i="10"/>
  <c r="AS48" i="10"/>
  <c r="AT48" i="10" s="1"/>
  <c r="AT47" i="10"/>
  <c r="AH46" i="10"/>
  <c r="AG47" i="10"/>
  <c r="U46" i="10"/>
  <c r="W46" i="10" s="1"/>
  <c r="AI46" i="10"/>
  <c r="BH46" i="10" l="1"/>
  <c r="BG46" i="10"/>
  <c r="Y53" i="3"/>
  <c r="AG52" i="3"/>
  <c r="AH52" i="3" s="1"/>
  <c r="AW53" i="3"/>
  <c r="BE52" i="3"/>
  <c r="BF52" i="3" s="1"/>
  <c r="V50" i="3"/>
  <c r="AH51" i="3"/>
  <c r="BH52" i="3"/>
  <c r="I52" i="3"/>
  <c r="A53" i="3"/>
  <c r="AI52" i="3"/>
  <c r="AK52" i="3"/>
  <c r="AS51" i="3"/>
  <c r="AT51" i="3" s="1"/>
  <c r="U51" i="3"/>
  <c r="V51" i="3" s="1"/>
  <c r="M52" i="3"/>
  <c r="AT50" i="3"/>
  <c r="BG52" i="3"/>
  <c r="Y49" i="11"/>
  <c r="AG48" i="11"/>
  <c r="AH48" i="11" s="1"/>
  <c r="AW49" i="11"/>
  <c r="BE48" i="11"/>
  <c r="BF48" i="11" s="1"/>
  <c r="AK48" i="11"/>
  <c r="AS47" i="11"/>
  <c r="BF47" i="11"/>
  <c r="A49" i="11"/>
  <c r="I48" i="11"/>
  <c r="V46" i="11"/>
  <c r="X46" i="11"/>
  <c r="W46" i="11"/>
  <c r="M48" i="11"/>
  <c r="U47" i="11"/>
  <c r="AU46" i="11"/>
  <c r="AH47" i="11"/>
  <c r="J47" i="11"/>
  <c r="AV46" i="11"/>
  <c r="I46" i="10"/>
  <c r="BE47" i="10"/>
  <c r="AS49" i="10"/>
  <c r="V46" i="10"/>
  <c r="AG48" i="10"/>
  <c r="AH48" i="10" s="1"/>
  <c r="AH47" i="10"/>
  <c r="X46" i="10"/>
  <c r="U47" i="10"/>
  <c r="AJ52" i="3" l="1"/>
  <c r="A54" i="3"/>
  <c r="I53" i="3"/>
  <c r="M53" i="3"/>
  <c r="U52" i="3"/>
  <c r="X52" i="3" s="1"/>
  <c r="AK53" i="3"/>
  <c r="AS52" i="3"/>
  <c r="AT52" i="3" s="1"/>
  <c r="J52" i="3"/>
  <c r="K52" i="3"/>
  <c r="L52" i="3"/>
  <c r="AW54" i="3"/>
  <c r="BE53" i="3"/>
  <c r="Y54" i="3"/>
  <c r="AG53" i="3"/>
  <c r="AS48" i="11"/>
  <c r="AT48" i="11" s="1"/>
  <c r="AK49" i="11"/>
  <c r="J48" i="11"/>
  <c r="A50" i="11"/>
  <c r="I49" i="11"/>
  <c r="AW50" i="11"/>
  <c r="BE49" i="11"/>
  <c r="BG49" i="11" s="1"/>
  <c r="M49" i="11"/>
  <c r="U48" i="11"/>
  <c r="V48" i="11" s="1"/>
  <c r="AT47" i="11"/>
  <c r="V47" i="11"/>
  <c r="Y50" i="11"/>
  <c r="AG49" i="11"/>
  <c r="AI49" i="11" s="1"/>
  <c r="J46" i="10"/>
  <c r="L46" i="10"/>
  <c r="K46" i="10"/>
  <c r="I47" i="10"/>
  <c r="BF47" i="10"/>
  <c r="BE48" i="10"/>
  <c r="BF48" i="10" s="1"/>
  <c r="AT49" i="10"/>
  <c r="AV49" i="10"/>
  <c r="AU49" i="10"/>
  <c r="AS50" i="10"/>
  <c r="V47" i="10"/>
  <c r="U48" i="10"/>
  <c r="V48" i="10" s="1"/>
  <c r="AG49" i="10"/>
  <c r="AW55" i="3" l="1"/>
  <c r="BE54" i="3"/>
  <c r="BF54" i="3" s="1"/>
  <c r="AK54" i="3"/>
  <c r="AS53" i="3"/>
  <c r="AV52" i="3"/>
  <c r="V52" i="3"/>
  <c r="W52" i="3"/>
  <c r="BF53" i="3"/>
  <c r="J53" i="3"/>
  <c r="AH53" i="3"/>
  <c r="A55" i="3"/>
  <c r="I54" i="3"/>
  <c r="M54" i="3"/>
  <c r="U53" i="3"/>
  <c r="Y55" i="3"/>
  <c r="AG54" i="3"/>
  <c r="AH54" i="3" s="1"/>
  <c r="AU52" i="3"/>
  <c r="A51" i="11"/>
  <c r="I50" i="11"/>
  <c r="Y51" i="11"/>
  <c r="AG50" i="11"/>
  <c r="AW51" i="11"/>
  <c r="BE50" i="11"/>
  <c r="J49" i="11"/>
  <c r="L49" i="11"/>
  <c r="K49" i="11"/>
  <c r="M50" i="11"/>
  <c r="U49" i="11"/>
  <c r="AK50" i="11"/>
  <c r="AS49" i="11"/>
  <c r="AH49" i="11"/>
  <c r="AJ49" i="11"/>
  <c r="BF49" i="11"/>
  <c r="BH49" i="11"/>
  <c r="J47" i="10"/>
  <c r="I48" i="10"/>
  <c r="J48" i="10" s="1"/>
  <c r="BE49" i="10"/>
  <c r="BG49" i="10"/>
  <c r="BH49" i="10"/>
  <c r="AS51" i="10"/>
  <c r="AT51" i="10" s="1"/>
  <c r="AT50" i="10"/>
  <c r="AG50" i="10"/>
  <c r="U49" i="10"/>
  <c r="V49" i="10" s="1"/>
  <c r="X49" i="10"/>
  <c r="AH49" i="10"/>
  <c r="AI49" i="10"/>
  <c r="AJ49" i="10"/>
  <c r="M55" i="3" l="1"/>
  <c r="U54" i="3"/>
  <c r="J54" i="3"/>
  <c r="AT53" i="3"/>
  <c r="AK55" i="3"/>
  <c r="AS54" i="3"/>
  <c r="Y56" i="3"/>
  <c r="AG55" i="3"/>
  <c r="AJ55" i="3" s="1"/>
  <c r="V53" i="3"/>
  <c r="A56" i="3"/>
  <c r="I55" i="3"/>
  <c r="K55" i="3" s="1"/>
  <c r="AW56" i="3"/>
  <c r="BE55" i="3"/>
  <c r="BF50" i="11"/>
  <c r="AT49" i="11"/>
  <c r="AU49" i="11"/>
  <c r="AV49" i="11"/>
  <c r="AW52" i="11"/>
  <c r="BE51" i="11"/>
  <c r="BF51" i="11" s="1"/>
  <c r="AK51" i="11"/>
  <c r="AS50" i="11"/>
  <c r="V49" i="11"/>
  <c r="X49" i="11"/>
  <c r="W49" i="11"/>
  <c r="Y52" i="11"/>
  <c r="AG51" i="11"/>
  <c r="AH51" i="11" s="1"/>
  <c r="AH50" i="11"/>
  <c r="M51" i="11"/>
  <c r="U50" i="11"/>
  <c r="J50" i="11"/>
  <c r="A52" i="11"/>
  <c r="I51" i="11"/>
  <c r="I49" i="10"/>
  <c r="BF49" i="10"/>
  <c r="BE50" i="10"/>
  <c r="AS52" i="10"/>
  <c r="U50" i="10"/>
  <c r="W49" i="10"/>
  <c r="AG51" i="10"/>
  <c r="AH51" i="10" s="1"/>
  <c r="AH50" i="10"/>
  <c r="A57" i="3" l="1"/>
  <c r="I56" i="3"/>
  <c r="BF55" i="3"/>
  <c r="BH55" i="3"/>
  <c r="BG55" i="3"/>
  <c r="Y57" i="3"/>
  <c r="AG56" i="3"/>
  <c r="AW57" i="3"/>
  <c r="BE56" i="3"/>
  <c r="AT54" i="3"/>
  <c r="V54" i="3"/>
  <c r="AH55" i="3"/>
  <c r="AI55" i="3"/>
  <c r="J55" i="3"/>
  <c r="L55" i="3"/>
  <c r="AK56" i="3"/>
  <c r="AS55" i="3"/>
  <c r="M56" i="3"/>
  <c r="U55" i="3"/>
  <c r="V50" i="11"/>
  <c r="M52" i="11"/>
  <c r="U51" i="11"/>
  <c r="V51" i="11" s="1"/>
  <c r="A53" i="11"/>
  <c r="I52" i="11"/>
  <c r="AT50" i="11"/>
  <c r="AK52" i="11"/>
  <c r="AS51" i="11"/>
  <c r="AT51" i="11" s="1"/>
  <c r="Y53" i="11"/>
  <c r="AG52" i="11"/>
  <c r="AI52" i="11" s="1"/>
  <c r="AW53" i="11"/>
  <c r="BE52" i="11"/>
  <c r="BG52" i="11" s="1"/>
  <c r="J51" i="11"/>
  <c r="BH52" i="11"/>
  <c r="J49" i="10"/>
  <c r="L49" i="10"/>
  <c r="I50" i="10"/>
  <c r="K49" i="10"/>
  <c r="BE51" i="10"/>
  <c r="BF51" i="10" s="1"/>
  <c r="BF50" i="10"/>
  <c r="AS53" i="10"/>
  <c r="AT52" i="10"/>
  <c r="AV52" i="10"/>
  <c r="AU52" i="10"/>
  <c r="V50" i="10"/>
  <c r="U51" i="10"/>
  <c r="V51" i="10" s="1"/>
  <c r="AG52" i="10"/>
  <c r="AT55" i="3" l="1"/>
  <c r="AU55" i="3"/>
  <c r="AV55" i="3"/>
  <c r="AS56" i="3"/>
  <c r="AK57" i="3"/>
  <c r="AH56" i="3"/>
  <c r="V55" i="3"/>
  <c r="W55" i="3"/>
  <c r="X55" i="3"/>
  <c r="Y58" i="3"/>
  <c r="AG57" i="3"/>
  <c r="AH57" i="3" s="1"/>
  <c r="M57" i="3"/>
  <c r="U56" i="3"/>
  <c r="BF56" i="3"/>
  <c r="J56" i="3"/>
  <c r="AW58" i="3"/>
  <c r="BE57" i="3"/>
  <c r="I57" i="3"/>
  <c r="J57" i="3" s="1"/>
  <c r="A58" i="3"/>
  <c r="AK53" i="11"/>
  <c r="AS52" i="11"/>
  <c r="AU52" i="11" s="1"/>
  <c r="J52" i="11"/>
  <c r="L52" i="11"/>
  <c r="A54" i="11"/>
  <c r="I53" i="11"/>
  <c r="M53" i="11"/>
  <c r="U52" i="11"/>
  <c r="W52" i="11" s="1"/>
  <c r="K52" i="11"/>
  <c r="BF52" i="11"/>
  <c r="BE53" i="11"/>
  <c r="AW54" i="11"/>
  <c r="Y54" i="11"/>
  <c r="AG53" i="11"/>
  <c r="AH52" i="11"/>
  <c r="AJ52" i="11"/>
  <c r="I51" i="10"/>
  <c r="J51" i="10" s="1"/>
  <c r="J50" i="10"/>
  <c r="BE52" i="10"/>
  <c r="AT53" i="10"/>
  <c r="AS54" i="10"/>
  <c r="AT54" i="10" s="1"/>
  <c r="AH52" i="10"/>
  <c r="AG53" i="10"/>
  <c r="U52" i="10"/>
  <c r="W52" i="10" s="1"/>
  <c r="AJ52" i="10"/>
  <c r="AI52" i="10"/>
  <c r="X52" i="10" l="1"/>
  <c r="Y59" i="3"/>
  <c r="AG58" i="3"/>
  <c r="AT56" i="3"/>
  <c r="AW59" i="3"/>
  <c r="BE58" i="3"/>
  <c r="V56" i="3"/>
  <c r="M58" i="3"/>
  <c r="U57" i="3"/>
  <c r="V57" i="3" s="1"/>
  <c r="AK58" i="3"/>
  <c r="AS57" i="3"/>
  <c r="AT57" i="3" s="1"/>
  <c r="A59" i="3"/>
  <c r="I58" i="3"/>
  <c r="L58" i="3"/>
  <c r="BF57" i="3"/>
  <c r="BF53" i="11"/>
  <c r="A55" i="11"/>
  <c r="I54" i="11"/>
  <c r="J54" i="11" s="1"/>
  <c r="AW55" i="11"/>
  <c r="BE54" i="11"/>
  <c r="Y55" i="11"/>
  <c r="AG54" i="11"/>
  <c r="V52" i="11"/>
  <c r="X52" i="11"/>
  <c r="M54" i="11"/>
  <c r="U53" i="11"/>
  <c r="J53" i="11"/>
  <c r="AH53" i="11"/>
  <c r="AT52" i="11"/>
  <c r="AV52" i="11"/>
  <c r="AK54" i="11"/>
  <c r="AS53" i="11"/>
  <c r="I52" i="10"/>
  <c r="BE53" i="10"/>
  <c r="BF52" i="10"/>
  <c r="BG52" i="10"/>
  <c r="BH52" i="10"/>
  <c r="AS55" i="10"/>
  <c r="AT55" i="10" s="1"/>
  <c r="U53" i="10"/>
  <c r="AG54" i="10"/>
  <c r="AH53" i="10"/>
  <c r="V52" i="10"/>
  <c r="AW60" i="3" l="1"/>
  <c r="BE59" i="3"/>
  <c r="M59" i="3"/>
  <c r="U58" i="3"/>
  <c r="V58" i="3" s="1"/>
  <c r="BF58" i="3"/>
  <c r="BH58" i="3"/>
  <c r="X58" i="3"/>
  <c r="AH58" i="3"/>
  <c r="AI58" i="3"/>
  <c r="AJ58" i="3"/>
  <c r="A60" i="3"/>
  <c r="I59" i="3"/>
  <c r="AK59" i="3"/>
  <c r="AS58" i="3"/>
  <c r="BG58" i="3"/>
  <c r="Y60" i="3"/>
  <c r="AG59" i="3"/>
  <c r="J58" i="3"/>
  <c r="K58" i="3"/>
  <c r="Y56" i="11"/>
  <c r="AG55" i="11"/>
  <c r="AT53" i="11"/>
  <c r="BF54" i="11"/>
  <c r="V53" i="11"/>
  <c r="M55" i="11"/>
  <c r="U54" i="11"/>
  <c r="V54" i="11" s="1"/>
  <c r="I55" i="11"/>
  <c r="A56" i="11"/>
  <c r="AK55" i="11"/>
  <c r="AS54" i="11"/>
  <c r="AT54" i="11" s="1"/>
  <c r="BE55" i="11"/>
  <c r="BF55" i="11" s="1"/>
  <c r="AW56" i="11"/>
  <c r="AH54" i="11"/>
  <c r="J52" i="10"/>
  <c r="L52" i="10"/>
  <c r="K52" i="10"/>
  <c r="I53" i="10"/>
  <c r="BF53" i="10"/>
  <c r="BE54" i="10"/>
  <c r="AV55" i="10"/>
  <c r="AU55" i="10"/>
  <c r="AS56" i="10"/>
  <c r="AH54" i="10"/>
  <c r="AG55" i="10"/>
  <c r="V53" i="10"/>
  <c r="U54" i="10"/>
  <c r="W58" i="3" l="1"/>
  <c r="BG55" i="11"/>
  <c r="J59" i="3"/>
  <c r="A61" i="3"/>
  <c r="I60" i="3"/>
  <c r="J60" i="3" s="1"/>
  <c r="M60" i="3"/>
  <c r="U59" i="3"/>
  <c r="Y61" i="3"/>
  <c r="AG60" i="3"/>
  <c r="AH60" i="3" s="1"/>
  <c r="BF59" i="3"/>
  <c r="AT58" i="3"/>
  <c r="AU58" i="3"/>
  <c r="AK60" i="3"/>
  <c r="AS59" i="3"/>
  <c r="AV58" i="3"/>
  <c r="AH59" i="3"/>
  <c r="AW61" i="3"/>
  <c r="BE60" i="3"/>
  <c r="BF60" i="3" s="1"/>
  <c r="BE56" i="11"/>
  <c r="AW57" i="11"/>
  <c r="U55" i="11"/>
  <c r="W55" i="11" s="1"/>
  <c r="M56" i="11"/>
  <c r="BH55" i="11"/>
  <c r="I56" i="11"/>
  <c r="A57" i="11"/>
  <c r="J55" i="11"/>
  <c r="L55" i="11"/>
  <c r="K55" i="11"/>
  <c r="AH55" i="11"/>
  <c r="AJ55" i="11"/>
  <c r="AI55" i="11"/>
  <c r="AK56" i="11"/>
  <c r="AS55" i="11"/>
  <c r="AU55" i="11" s="1"/>
  <c r="AG56" i="11"/>
  <c r="Y57" i="11"/>
  <c r="J53" i="10"/>
  <c r="I54" i="10"/>
  <c r="J54" i="10" s="1"/>
  <c r="BE55" i="10"/>
  <c r="BF55" i="10" s="1"/>
  <c r="BF54" i="10"/>
  <c r="BH55" i="10"/>
  <c r="AT56" i="10"/>
  <c r="AS57" i="10"/>
  <c r="AT57" i="10" s="1"/>
  <c r="V54" i="10"/>
  <c r="AH55" i="10"/>
  <c r="AJ55" i="10"/>
  <c r="AI55" i="10"/>
  <c r="AG56" i="10"/>
  <c r="U55" i="10"/>
  <c r="W55" i="10" s="1"/>
  <c r="AV55" i="11" l="1"/>
  <c r="X55" i="11"/>
  <c r="U60" i="3"/>
  <c r="V60" i="3" s="1"/>
  <c r="M61" i="3"/>
  <c r="BE61" i="3"/>
  <c r="BF61" i="3" s="1"/>
  <c r="AW62" i="3"/>
  <c r="V59" i="3"/>
  <c r="BH61" i="3"/>
  <c r="I61" i="3"/>
  <c r="A62" i="3"/>
  <c r="BG61" i="3"/>
  <c r="AT59" i="3"/>
  <c r="L61" i="3"/>
  <c r="AK61" i="3"/>
  <c r="AS60" i="3"/>
  <c r="Y62" i="3"/>
  <c r="AG61" i="3"/>
  <c r="K61" i="3"/>
  <c r="AH56" i="11"/>
  <c r="U56" i="11"/>
  <c r="M57" i="11"/>
  <c r="AT55" i="11"/>
  <c r="V55" i="11"/>
  <c r="AG57" i="11"/>
  <c r="AH57" i="11" s="1"/>
  <c r="Y58" i="11"/>
  <c r="AK57" i="11"/>
  <c r="AS56" i="11"/>
  <c r="A58" i="11"/>
  <c r="I57" i="11"/>
  <c r="AW58" i="11"/>
  <c r="BE57" i="11"/>
  <c r="BF57" i="11" s="1"/>
  <c r="J56" i="11"/>
  <c r="BF56" i="11"/>
  <c r="I55" i="10"/>
  <c r="L55" i="10" s="1"/>
  <c r="BE56" i="10"/>
  <c r="BG55" i="10"/>
  <c r="AS58" i="10"/>
  <c r="AT58" i="10" s="1"/>
  <c r="AH56" i="10"/>
  <c r="V55" i="10"/>
  <c r="X55" i="10"/>
  <c r="AG57" i="10"/>
  <c r="AH57" i="10" s="1"/>
  <c r="U56" i="10"/>
  <c r="AV58" i="10" l="1"/>
  <c r="AU58" i="10"/>
  <c r="AH61" i="3"/>
  <c r="AI61" i="3"/>
  <c r="AJ61" i="3"/>
  <c r="AW63" i="3"/>
  <c r="BE62" i="3"/>
  <c r="AT60" i="3"/>
  <c r="Y63" i="3"/>
  <c r="AG62" i="3"/>
  <c r="AK62" i="3"/>
  <c r="AS61" i="3"/>
  <c r="A63" i="3"/>
  <c r="I62" i="3"/>
  <c r="M62" i="3"/>
  <c r="U61" i="3"/>
  <c r="J61" i="3"/>
  <c r="AT56" i="11"/>
  <c r="U57" i="11"/>
  <c r="M58" i="11"/>
  <c r="BG58" i="11"/>
  <c r="I58" i="11"/>
  <c r="J58" i="11" s="1"/>
  <c r="A59" i="11"/>
  <c r="AK58" i="11"/>
  <c r="AS57" i="11"/>
  <c r="V56" i="11"/>
  <c r="J57" i="11"/>
  <c r="AG58" i="11"/>
  <c r="AH58" i="11" s="1"/>
  <c r="Y59" i="11"/>
  <c r="L58" i="11"/>
  <c r="BE58" i="11"/>
  <c r="BF58" i="11" s="1"/>
  <c r="AW59" i="11"/>
  <c r="J55" i="10"/>
  <c r="K55" i="10"/>
  <c r="I56" i="10"/>
  <c r="BF56" i="10"/>
  <c r="BE57" i="10"/>
  <c r="BF57" i="10" s="1"/>
  <c r="AS59" i="10"/>
  <c r="AG58" i="10"/>
  <c r="AH58" i="10" s="1"/>
  <c r="AI58" i="10"/>
  <c r="U57" i="10"/>
  <c r="V56" i="10"/>
  <c r="AJ58" i="10"/>
  <c r="AJ58" i="11" l="1"/>
  <c r="AI58" i="11"/>
  <c r="M63" i="3"/>
  <c r="U62" i="3"/>
  <c r="V61" i="3"/>
  <c r="X61" i="3"/>
  <c r="W61" i="3"/>
  <c r="BF62" i="3"/>
  <c r="A64" i="3"/>
  <c r="I63" i="3"/>
  <c r="J63" i="3" s="1"/>
  <c r="AW64" i="3"/>
  <c r="BE63" i="3"/>
  <c r="BF63" i="3" s="1"/>
  <c r="AT61" i="3"/>
  <c r="AU61" i="3"/>
  <c r="AK63" i="3"/>
  <c r="AS62" i="3"/>
  <c r="AH62" i="3"/>
  <c r="J62" i="3"/>
  <c r="Y64" i="3"/>
  <c r="AG63" i="3"/>
  <c r="AH63" i="3" s="1"/>
  <c r="AV61" i="3"/>
  <c r="V57" i="11"/>
  <c r="M59" i="11"/>
  <c r="U58" i="11"/>
  <c r="X58" i="11" s="1"/>
  <c r="AT57" i="11"/>
  <c r="AK59" i="11"/>
  <c r="AS58" i="11"/>
  <c r="AT58" i="11" s="1"/>
  <c r="A60" i="11"/>
  <c r="I59" i="11"/>
  <c r="BH58" i="11"/>
  <c r="Y60" i="11"/>
  <c r="AG59" i="11"/>
  <c r="AW60" i="11"/>
  <c r="BE59" i="11"/>
  <c r="K58" i="11"/>
  <c r="J56" i="10"/>
  <c r="I57" i="10"/>
  <c r="J57" i="10" s="1"/>
  <c r="BE58" i="10"/>
  <c r="BH58" i="10" s="1"/>
  <c r="AS60" i="10"/>
  <c r="AT60" i="10" s="1"/>
  <c r="AT59" i="10"/>
  <c r="V57" i="10"/>
  <c r="U58" i="10"/>
  <c r="V58" i="10" s="1"/>
  <c r="W58" i="10"/>
  <c r="AG59" i="10"/>
  <c r="AV58" i="11" l="1"/>
  <c r="AU58" i="11"/>
  <c r="AW65" i="3"/>
  <c r="BE64" i="3"/>
  <c r="A65" i="3"/>
  <c r="I64" i="3"/>
  <c r="L64" i="3" s="1"/>
  <c r="V62" i="3"/>
  <c r="Y65" i="3"/>
  <c r="AG64" i="3"/>
  <c r="AT62" i="3"/>
  <c r="AK64" i="3"/>
  <c r="AS63" i="3"/>
  <c r="AT63" i="3" s="1"/>
  <c r="BH64" i="3"/>
  <c r="M64" i="3"/>
  <c r="U63" i="3"/>
  <c r="AH59" i="11"/>
  <c r="J59" i="11"/>
  <c r="I60" i="11"/>
  <c r="J60" i="11" s="1"/>
  <c r="A61" i="11"/>
  <c r="V58" i="11"/>
  <c r="W58" i="11"/>
  <c r="Y61" i="11"/>
  <c r="AG60" i="11"/>
  <c r="AH60" i="11" s="1"/>
  <c r="U59" i="11"/>
  <c r="M60" i="11"/>
  <c r="BF59" i="11"/>
  <c r="AW61" i="11"/>
  <c r="BE60" i="11"/>
  <c r="BF60" i="11" s="1"/>
  <c r="AK60" i="11"/>
  <c r="AS59" i="11"/>
  <c r="I58" i="10"/>
  <c r="J58" i="10" s="1"/>
  <c r="BF58" i="10"/>
  <c r="BE59" i="10"/>
  <c r="BG58" i="10"/>
  <c r="AS61" i="10"/>
  <c r="U59" i="10"/>
  <c r="AH59" i="10"/>
  <c r="AG60" i="10"/>
  <c r="AH60" i="10" s="1"/>
  <c r="X58" i="10"/>
  <c r="J64" i="3" l="1"/>
  <c r="K64" i="3"/>
  <c r="A66" i="3"/>
  <c r="I65" i="3"/>
  <c r="V63" i="3"/>
  <c r="AH64" i="3"/>
  <c r="AJ64" i="3"/>
  <c r="BF64" i="3"/>
  <c r="BG64" i="3"/>
  <c r="Y66" i="3"/>
  <c r="AG65" i="3"/>
  <c r="AW66" i="3"/>
  <c r="BE65" i="3"/>
  <c r="M65" i="3"/>
  <c r="U64" i="3"/>
  <c r="AS64" i="3"/>
  <c r="AK65" i="3"/>
  <c r="AI64" i="3"/>
  <c r="AT59" i="11"/>
  <c r="V59" i="11"/>
  <c r="M61" i="11"/>
  <c r="U60" i="11"/>
  <c r="V60" i="11" s="1"/>
  <c r="AK61" i="11"/>
  <c r="AS60" i="11"/>
  <c r="AT60" i="11" s="1"/>
  <c r="AW62" i="11"/>
  <c r="BE61" i="11"/>
  <c r="AG61" i="11"/>
  <c r="AJ61" i="11" s="1"/>
  <c r="Y62" i="11"/>
  <c r="A62" i="11"/>
  <c r="I61" i="11"/>
  <c r="BH61" i="11"/>
  <c r="I59" i="10"/>
  <c r="K58" i="10"/>
  <c r="L58" i="10"/>
  <c r="BE60" i="10"/>
  <c r="BF60" i="10" s="1"/>
  <c r="BF59" i="10"/>
  <c r="AT61" i="10"/>
  <c r="AV61" i="10"/>
  <c r="AU61" i="10"/>
  <c r="AS62" i="10"/>
  <c r="AG61" i="10"/>
  <c r="V59" i="10"/>
  <c r="U60" i="10"/>
  <c r="AG66" i="3" l="1"/>
  <c r="AH66" i="3" s="1"/>
  <c r="Y67" i="3"/>
  <c r="AW67" i="3"/>
  <c r="BE66" i="3"/>
  <c r="BF66" i="3" s="1"/>
  <c r="J65" i="3"/>
  <c r="AK66" i="3"/>
  <c r="AS65" i="3"/>
  <c r="A67" i="3"/>
  <c r="I66" i="3"/>
  <c r="J66" i="3" s="1"/>
  <c r="BF65" i="3"/>
  <c r="AH65" i="3"/>
  <c r="AT64" i="3"/>
  <c r="AU64" i="3"/>
  <c r="AV64" i="3"/>
  <c r="V64" i="3"/>
  <c r="W64" i="3"/>
  <c r="M66" i="3"/>
  <c r="U65" i="3"/>
  <c r="X64" i="3"/>
  <c r="BF61" i="11"/>
  <c r="J61" i="11"/>
  <c r="K61" i="11"/>
  <c r="AW63" i="11"/>
  <c r="BE62" i="11"/>
  <c r="AG62" i="11"/>
  <c r="Y63" i="11"/>
  <c r="AH61" i="11"/>
  <c r="I62" i="11"/>
  <c r="A63" i="11"/>
  <c r="BG61" i="11"/>
  <c r="AS61" i="11"/>
  <c r="AT61" i="11" s="1"/>
  <c r="AK62" i="11"/>
  <c r="AI61" i="11"/>
  <c r="L61" i="11"/>
  <c r="U61" i="11"/>
  <c r="M62" i="11"/>
  <c r="I60" i="10"/>
  <c r="J60" i="10" s="1"/>
  <c r="J59" i="10"/>
  <c r="BE61" i="10"/>
  <c r="AS63" i="10"/>
  <c r="AT62" i="10"/>
  <c r="V60" i="10"/>
  <c r="U61" i="10"/>
  <c r="AG62" i="10"/>
  <c r="AH61" i="10"/>
  <c r="AI61" i="10"/>
  <c r="AJ61" i="10"/>
  <c r="V65" i="3" l="1"/>
  <c r="A68" i="3"/>
  <c r="I67" i="3"/>
  <c r="AW68" i="3"/>
  <c r="BE67" i="3"/>
  <c r="AT65" i="3"/>
  <c r="Y68" i="3"/>
  <c r="AG67" i="3"/>
  <c r="M67" i="3"/>
  <c r="U66" i="3"/>
  <c r="V66" i="3" s="1"/>
  <c r="AK67" i="3"/>
  <c r="AS66" i="3"/>
  <c r="AV61" i="11"/>
  <c r="BF62" i="11"/>
  <c r="U62" i="11"/>
  <c r="M63" i="11"/>
  <c r="I63" i="11"/>
  <c r="J63" i="11" s="1"/>
  <c r="A64" i="11"/>
  <c r="BE63" i="11"/>
  <c r="BF63" i="11" s="1"/>
  <c r="AW64" i="11"/>
  <c r="V61" i="11"/>
  <c r="W61" i="11"/>
  <c r="X61" i="11"/>
  <c r="J62" i="11"/>
  <c r="AU61" i="11"/>
  <c r="AG63" i="11"/>
  <c r="Y64" i="11"/>
  <c r="AS62" i="11"/>
  <c r="AK63" i="11"/>
  <c r="AH62" i="11"/>
  <c r="I61" i="10"/>
  <c r="BF61" i="10"/>
  <c r="BH61" i="10"/>
  <c r="BG61" i="10"/>
  <c r="BE62" i="10"/>
  <c r="AT63" i="10"/>
  <c r="AS64" i="10"/>
  <c r="AG63" i="10"/>
  <c r="AH63" i="10" s="1"/>
  <c r="AH62" i="10"/>
  <c r="V61" i="10"/>
  <c r="W61" i="10"/>
  <c r="X61" i="10"/>
  <c r="U62" i="10"/>
  <c r="AS67" i="3" l="1"/>
  <c r="AT67" i="3" s="1"/>
  <c r="AK68" i="3"/>
  <c r="BF67" i="3"/>
  <c r="BH67" i="3"/>
  <c r="BG67" i="3"/>
  <c r="AW69" i="3"/>
  <c r="BE68" i="3"/>
  <c r="J67" i="3"/>
  <c r="L67" i="3"/>
  <c r="A69" i="3"/>
  <c r="I68" i="3"/>
  <c r="Y69" i="3"/>
  <c r="AG68" i="3"/>
  <c r="M68" i="3"/>
  <c r="U67" i="3"/>
  <c r="AH67" i="3"/>
  <c r="AI67" i="3"/>
  <c r="AJ67" i="3"/>
  <c r="AT66" i="3"/>
  <c r="K67" i="3"/>
  <c r="M64" i="11"/>
  <c r="U63" i="11"/>
  <c r="A65" i="11"/>
  <c r="I64" i="11"/>
  <c r="K64" i="11" s="1"/>
  <c r="Y65" i="11"/>
  <c r="AG64" i="11"/>
  <c r="AH63" i="11"/>
  <c r="V62" i="11"/>
  <c r="AW65" i="11"/>
  <c r="BE64" i="11"/>
  <c r="BH64" i="11"/>
  <c r="AK64" i="11"/>
  <c r="AS63" i="11"/>
  <c r="AT63" i="11" s="1"/>
  <c r="AT62" i="11"/>
  <c r="AJ64" i="11"/>
  <c r="J61" i="10"/>
  <c r="K61" i="10"/>
  <c r="L61" i="10"/>
  <c r="I62" i="10"/>
  <c r="BE63" i="10"/>
  <c r="BF62" i="10"/>
  <c r="AS65" i="10"/>
  <c r="AT64" i="10"/>
  <c r="AU64" i="10"/>
  <c r="AV64" i="10"/>
  <c r="V62" i="10"/>
  <c r="U63" i="10"/>
  <c r="V63" i="10" s="1"/>
  <c r="AG64" i="10"/>
  <c r="AU67" i="3" l="1"/>
  <c r="AH68" i="3"/>
  <c r="AW70" i="3"/>
  <c r="BE69" i="3"/>
  <c r="A70" i="3"/>
  <c r="I69" i="3"/>
  <c r="J69" i="3" s="1"/>
  <c r="AG69" i="3"/>
  <c r="AH69" i="3" s="1"/>
  <c r="Y70" i="3"/>
  <c r="J68" i="3"/>
  <c r="V67" i="3"/>
  <c r="W67" i="3"/>
  <c r="M69" i="3"/>
  <c r="U68" i="3"/>
  <c r="AK69" i="3"/>
  <c r="AS68" i="3"/>
  <c r="X67" i="3"/>
  <c r="BF68" i="3"/>
  <c r="AV67" i="3"/>
  <c r="AW66" i="11"/>
  <c r="BE65" i="11"/>
  <c r="Y66" i="11"/>
  <c r="AG65" i="11"/>
  <c r="J64" i="11"/>
  <c r="L64" i="11"/>
  <c r="I65" i="11"/>
  <c r="A66" i="11"/>
  <c r="AK65" i="11"/>
  <c r="AS64" i="11"/>
  <c r="BF64" i="11"/>
  <c r="BG64" i="11"/>
  <c r="V63" i="11"/>
  <c r="AH64" i="11"/>
  <c r="AI64" i="11"/>
  <c r="M65" i="11"/>
  <c r="U64" i="11"/>
  <c r="I63" i="10"/>
  <c r="J63" i="10" s="1"/>
  <c r="J62" i="10"/>
  <c r="BF63" i="10"/>
  <c r="BE64" i="10"/>
  <c r="AT65" i="10"/>
  <c r="AS66" i="10"/>
  <c r="AT66" i="10" s="1"/>
  <c r="AG65" i="10"/>
  <c r="U64" i="10"/>
  <c r="W64" i="10" s="1"/>
  <c r="AH64" i="10"/>
  <c r="AJ64" i="10"/>
  <c r="AI64" i="10"/>
  <c r="X64" i="10" l="1"/>
  <c r="BF69" i="3"/>
  <c r="AW71" i="3"/>
  <c r="BE70" i="3"/>
  <c r="A71" i="3"/>
  <c r="I70" i="3"/>
  <c r="J70" i="3" s="1"/>
  <c r="AT68" i="3"/>
  <c r="AK70" i="3"/>
  <c r="AS69" i="3"/>
  <c r="AT69" i="3" s="1"/>
  <c r="Y71" i="3"/>
  <c r="AG70" i="3"/>
  <c r="M70" i="3"/>
  <c r="U69" i="3"/>
  <c r="V68" i="3"/>
  <c r="AH65" i="11"/>
  <c r="V64" i="11"/>
  <c r="W64" i="11"/>
  <c r="Y67" i="11"/>
  <c r="AG66" i="11"/>
  <c r="AH66" i="11" s="1"/>
  <c r="M66" i="11"/>
  <c r="U65" i="11"/>
  <c r="AT64" i="11"/>
  <c r="AV64" i="11"/>
  <c r="AU64" i="11"/>
  <c r="BF65" i="11"/>
  <c r="AK66" i="11"/>
  <c r="AS65" i="11"/>
  <c r="AW67" i="11"/>
  <c r="BE66" i="11"/>
  <c r="J65" i="11"/>
  <c r="A67" i="11"/>
  <c r="I66" i="11"/>
  <c r="J66" i="11" s="1"/>
  <c r="X64" i="11"/>
  <c r="I64" i="10"/>
  <c r="BE65" i="10"/>
  <c r="BF64" i="10"/>
  <c r="BG64" i="10"/>
  <c r="BH64" i="10"/>
  <c r="AS67" i="10"/>
  <c r="AT67" i="10" s="1"/>
  <c r="AV67" i="10"/>
  <c r="U65" i="10"/>
  <c r="AH65" i="10"/>
  <c r="AG66" i="10"/>
  <c r="AH66" i="10" s="1"/>
  <c r="V64" i="10"/>
  <c r="M71" i="3" l="1"/>
  <c r="U70" i="3"/>
  <c r="A72" i="3"/>
  <c r="I71" i="3"/>
  <c r="BF70" i="3"/>
  <c r="BG70" i="3"/>
  <c r="BH70" i="3"/>
  <c r="AH70" i="3"/>
  <c r="AJ70" i="3"/>
  <c r="Y72" i="3"/>
  <c r="AG71" i="3"/>
  <c r="AK71" i="3"/>
  <c r="AS70" i="3"/>
  <c r="AW72" i="3"/>
  <c r="BE71" i="3"/>
  <c r="L70" i="3"/>
  <c r="AI70" i="3"/>
  <c r="V69" i="3"/>
  <c r="K70" i="3"/>
  <c r="Y68" i="11"/>
  <c r="AG67" i="11"/>
  <c r="AH67" i="11" s="1"/>
  <c r="BF66" i="11"/>
  <c r="AT65" i="11"/>
  <c r="BE67" i="11"/>
  <c r="AW68" i="11"/>
  <c r="I67" i="11"/>
  <c r="A68" i="11"/>
  <c r="AK67" i="11"/>
  <c r="AS66" i="11"/>
  <c r="V65" i="11"/>
  <c r="BG67" i="11"/>
  <c r="U66" i="11"/>
  <c r="V66" i="11" s="1"/>
  <c r="M67" i="11"/>
  <c r="J64" i="10"/>
  <c r="K64" i="10"/>
  <c r="L64" i="10"/>
  <c r="I65" i="10"/>
  <c r="BF65" i="10"/>
  <c r="BE66" i="10"/>
  <c r="BF66" i="10" s="1"/>
  <c r="AU67" i="10"/>
  <c r="AS68" i="10"/>
  <c r="V65" i="10"/>
  <c r="AG67" i="10"/>
  <c r="AJ67" i="10" s="1"/>
  <c r="U66" i="10"/>
  <c r="AJ67" i="11" l="1"/>
  <c r="BF71" i="3"/>
  <c r="AW73" i="3"/>
  <c r="BE72" i="3"/>
  <c r="BF72" i="3" s="1"/>
  <c r="AK72" i="3"/>
  <c r="AS71" i="3"/>
  <c r="AH71" i="3"/>
  <c r="J71" i="3"/>
  <c r="Y73" i="3"/>
  <c r="AG72" i="3"/>
  <c r="AH72" i="3" s="1"/>
  <c r="A73" i="3"/>
  <c r="I72" i="3"/>
  <c r="J72" i="3" s="1"/>
  <c r="V70" i="3"/>
  <c r="W70" i="3"/>
  <c r="X70" i="3"/>
  <c r="AT70" i="3"/>
  <c r="AV70" i="3"/>
  <c r="AU70" i="3"/>
  <c r="M72" i="3"/>
  <c r="U71" i="3"/>
  <c r="U67" i="11"/>
  <c r="W67" i="11" s="1"/>
  <c r="M68" i="11"/>
  <c r="AT66" i="11"/>
  <c r="AS67" i="11"/>
  <c r="AV67" i="11" s="1"/>
  <c r="AK68" i="11"/>
  <c r="BE68" i="11"/>
  <c r="AW69" i="11"/>
  <c r="BF67" i="11"/>
  <c r="BH67" i="11"/>
  <c r="I68" i="11"/>
  <c r="A69" i="11"/>
  <c r="J67" i="11"/>
  <c r="K67" i="11"/>
  <c r="L67" i="11"/>
  <c r="AI67" i="11"/>
  <c r="AG68" i="11"/>
  <c r="Y69" i="11"/>
  <c r="J65" i="10"/>
  <c r="I66" i="10"/>
  <c r="J66" i="10" s="1"/>
  <c r="BE67" i="10"/>
  <c r="BF67" i="10" s="1"/>
  <c r="AT68" i="10"/>
  <c r="AS69" i="10"/>
  <c r="U67" i="10"/>
  <c r="V66" i="10"/>
  <c r="AH67" i="10"/>
  <c r="AG68" i="10"/>
  <c r="AI67" i="10"/>
  <c r="AS72" i="3" l="1"/>
  <c r="AT72" i="3" s="1"/>
  <c r="AK73" i="3"/>
  <c r="Y74" i="3"/>
  <c r="AG73" i="3"/>
  <c r="AT71" i="3"/>
  <c r="V71" i="3"/>
  <c r="AW74" i="3"/>
  <c r="BE73" i="3"/>
  <c r="BF73" i="3" s="1"/>
  <c r="U72" i="3"/>
  <c r="V72" i="3" s="1"/>
  <c r="M73" i="3"/>
  <c r="A74" i="3"/>
  <c r="I73" i="3"/>
  <c r="AI73" i="3"/>
  <c r="BG73" i="3"/>
  <c r="J68" i="11"/>
  <c r="AS68" i="11"/>
  <c r="AK69" i="11"/>
  <c r="Y70" i="11"/>
  <c r="AG69" i="11"/>
  <c r="AH69" i="11" s="1"/>
  <c r="AT67" i="11"/>
  <c r="AU67" i="11"/>
  <c r="AH68" i="11"/>
  <c r="A70" i="11"/>
  <c r="I69" i="11"/>
  <c r="J69" i="11" s="1"/>
  <c r="AW70" i="11"/>
  <c r="BE69" i="11"/>
  <c r="BF69" i="11" s="1"/>
  <c r="U68" i="11"/>
  <c r="M69" i="11"/>
  <c r="BF68" i="11"/>
  <c r="V67" i="11"/>
  <c r="X67" i="11"/>
  <c r="BG67" i="10"/>
  <c r="I67" i="10"/>
  <c r="J67" i="10" s="1"/>
  <c r="K67" i="10"/>
  <c r="BH67" i="10"/>
  <c r="BE68" i="10"/>
  <c r="AS70" i="10"/>
  <c r="AT70" i="10" s="1"/>
  <c r="AT69" i="10"/>
  <c r="AG69" i="10"/>
  <c r="AH69" i="10" s="1"/>
  <c r="V67" i="10"/>
  <c r="X67" i="10"/>
  <c r="U68" i="10"/>
  <c r="AH68" i="10"/>
  <c r="W67" i="10"/>
  <c r="L67" i="10" l="1"/>
  <c r="U73" i="3"/>
  <c r="V73" i="3" s="1"/>
  <c r="M74" i="3"/>
  <c r="AW75" i="3"/>
  <c r="BE74" i="3"/>
  <c r="AH73" i="3"/>
  <c r="AJ73" i="3"/>
  <c r="Y75" i="3"/>
  <c r="AG74" i="3"/>
  <c r="J73" i="3"/>
  <c r="K73" i="3"/>
  <c r="L73" i="3"/>
  <c r="AK74" i="3"/>
  <c r="AS73" i="3"/>
  <c r="BH73" i="3"/>
  <c r="A75" i="3"/>
  <c r="I74" i="3"/>
  <c r="W73" i="3"/>
  <c r="AT68" i="11"/>
  <c r="I70" i="11"/>
  <c r="J70" i="11" s="1"/>
  <c r="A71" i="11"/>
  <c r="V68" i="11"/>
  <c r="Y71" i="11"/>
  <c r="AG70" i="11"/>
  <c r="AH70" i="11" s="1"/>
  <c r="AK70" i="11"/>
  <c r="AS69" i="11"/>
  <c r="AT69" i="11" s="1"/>
  <c r="U69" i="11"/>
  <c r="V69" i="11" s="1"/>
  <c r="M70" i="11"/>
  <c r="BE70" i="11"/>
  <c r="AW71" i="11"/>
  <c r="AV70" i="10"/>
  <c r="AU70" i="10"/>
  <c r="I68" i="10"/>
  <c r="BF68" i="10"/>
  <c r="BE69" i="10"/>
  <c r="BF69" i="10" s="1"/>
  <c r="AS71" i="10"/>
  <c r="AG70" i="10"/>
  <c r="U69" i="10"/>
  <c r="V69" i="10" s="1"/>
  <c r="V68" i="10"/>
  <c r="X73" i="3" l="1"/>
  <c r="L70" i="11"/>
  <c r="J74" i="3"/>
  <c r="BF74" i="3"/>
  <c r="AW76" i="3"/>
  <c r="BE75" i="3"/>
  <c r="BF75" i="3" s="1"/>
  <c r="A76" i="3"/>
  <c r="I75" i="3"/>
  <c r="AT73" i="3"/>
  <c r="AU73" i="3"/>
  <c r="AV73" i="3"/>
  <c r="AH74" i="3"/>
  <c r="M75" i="3"/>
  <c r="U74" i="3"/>
  <c r="AK75" i="3"/>
  <c r="AS74" i="3"/>
  <c r="Y76" i="3"/>
  <c r="AG75" i="3"/>
  <c r="A72" i="11"/>
  <c r="I71" i="11"/>
  <c r="AW72" i="11"/>
  <c r="BE71" i="11"/>
  <c r="Y72" i="11"/>
  <c r="AG71" i="11"/>
  <c r="BF70" i="11"/>
  <c r="BH70" i="11"/>
  <c r="BG70" i="11"/>
  <c r="K70" i="11"/>
  <c r="M71" i="11"/>
  <c r="U70" i="11"/>
  <c r="X70" i="11" s="1"/>
  <c r="AK71" i="11"/>
  <c r="AS70" i="11"/>
  <c r="AV70" i="11" s="1"/>
  <c r="AJ70" i="11"/>
  <c r="AI70" i="11"/>
  <c r="J68" i="10"/>
  <c r="I69" i="10"/>
  <c r="J69" i="10" s="1"/>
  <c r="BE70" i="10"/>
  <c r="BH70" i="10" s="1"/>
  <c r="BG70" i="10"/>
  <c r="AS72" i="10"/>
  <c r="AT72" i="10" s="1"/>
  <c r="AT71" i="10"/>
  <c r="AH70" i="10"/>
  <c r="AI70" i="10"/>
  <c r="U70" i="10"/>
  <c r="AG71" i="10"/>
  <c r="AJ70" i="10"/>
  <c r="AT74" i="3" l="1"/>
  <c r="V74" i="3"/>
  <c r="J75" i="3"/>
  <c r="AW77" i="3"/>
  <c r="BE76" i="3"/>
  <c r="AK76" i="3"/>
  <c r="AS75" i="3"/>
  <c r="M76" i="3"/>
  <c r="U75" i="3"/>
  <c r="V75" i="3" s="1"/>
  <c r="A77" i="3"/>
  <c r="I76" i="3"/>
  <c r="J76" i="3" s="1"/>
  <c r="AH75" i="3"/>
  <c r="Y77" i="3"/>
  <c r="AG76" i="3"/>
  <c r="AH76" i="3" s="1"/>
  <c r="AH71" i="11"/>
  <c r="Y73" i="11"/>
  <c r="AG72" i="11"/>
  <c r="AH72" i="11" s="1"/>
  <c r="BF71" i="11"/>
  <c r="AT70" i="11"/>
  <c r="I72" i="11"/>
  <c r="J72" i="11" s="1"/>
  <c r="A73" i="11"/>
  <c r="J71" i="11"/>
  <c r="AK72" i="11"/>
  <c r="AS71" i="11"/>
  <c r="AU70" i="11"/>
  <c r="V70" i="11"/>
  <c r="U71" i="11"/>
  <c r="M72" i="11"/>
  <c r="AW73" i="11"/>
  <c r="BE72" i="11"/>
  <c r="BF72" i="11" s="1"/>
  <c r="W70" i="11"/>
  <c r="I70" i="10"/>
  <c r="J70" i="10" s="1"/>
  <c r="BF70" i="10"/>
  <c r="BE71" i="10"/>
  <c r="AS73" i="10"/>
  <c r="AH71" i="10"/>
  <c r="AG72" i="10"/>
  <c r="AH72" i="10" s="1"/>
  <c r="V70" i="10"/>
  <c r="X70" i="10"/>
  <c r="W70" i="10"/>
  <c r="U71" i="10"/>
  <c r="L76" i="3" l="1"/>
  <c r="AT75" i="3"/>
  <c r="Y78" i="3"/>
  <c r="AG77" i="3"/>
  <c r="AK77" i="3"/>
  <c r="AS76" i="3"/>
  <c r="AT76" i="3" s="1"/>
  <c r="AW78" i="3"/>
  <c r="BE77" i="3"/>
  <c r="AJ76" i="3"/>
  <c r="M77" i="3"/>
  <c r="U76" i="3"/>
  <c r="BF76" i="3"/>
  <c r="BG76" i="3"/>
  <c r="BH76" i="3"/>
  <c r="K76" i="3"/>
  <c r="AU76" i="3"/>
  <c r="A78" i="3"/>
  <c r="I77" i="3"/>
  <c r="AI76" i="3"/>
  <c r="M73" i="11"/>
  <c r="U72" i="11"/>
  <c r="V72" i="11" s="1"/>
  <c r="A74" i="11"/>
  <c r="I73" i="11"/>
  <c r="Y74" i="11"/>
  <c r="AG73" i="11"/>
  <c r="AJ73" i="11" s="1"/>
  <c r="AI73" i="11"/>
  <c r="AW74" i="11"/>
  <c r="BE73" i="11"/>
  <c r="V71" i="11"/>
  <c r="AT71" i="11"/>
  <c r="AK73" i="11"/>
  <c r="AS72" i="11"/>
  <c r="AT72" i="11" s="1"/>
  <c r="K70" i="10"/>
  <c r="I71" i="10"/>
  <c r="L70" i="10"/>
  <c r="BE72" i="10"/>
  <c r="BF72" i="10" s="1"/>
  <c r="BF71" i="10"/>
  <c r="AT73" i="10"/>
  <c r="AU73" i="10"/>
  <c r="AV73" i="10"/>
  <c r="AS74" i="10"/>
  <c r="V71" i="10"/>
  <c r="U72" i="10"/>
  <c r="V72" i="10" s="1"/>
  <c r="AG73" i="10"/>
  <c r="AJ73" i="10" s="1"/>
  <c r="AI73" i="10" l="1"/>
  <c r="M78" i="3"/>
  <c r="U77" i="3"/>
  <c r="BF77" i="3"/>
  <c r="AV76" i="3"/>
  <c r="AK78" i="3"/>
  <c r="AS77" i="3"/>
  <c r="J77" i="3"/>
  <c r="AH77" i="3"/>
  <c r="AW79" i="3"/>
  <c r="BE78" i="3"/>
  <c r="BF78" i="3" s="1"/>
  <c r="A79" i="3"/>
  <c r="I78" i="3"/>
  <c r="J78" i="3" s="1"/>
  <c r="V76" i="3"/>
  <c r="W76" i="3"/>
  <c r="X76" i="3"/>
  <c r="Y79" i="3"/>
  <c r="AG78" i="3"/>
  <c r="AH78" i="3" s="1"/>
  <c r="AH73" i="11"/>
  <c r="J73" i="11"/>
  <c r="L73" i="11"/>
  <c r="K73" i="11"/>
  <c r="I74" i="11"/>
  <c r="A75" i="11"/>
  <c r="Y75" i="11"/>
  <c r="AG74" i="11"/>
  <c r="AS73" i="11"/>
  <c r="AU73" i="11" s="1"/>
  <c r="AK74" i="11"/>
  <c r="BE74" i="11"/>
  <c r="AW75" i="11"/>
  <c r="BF73" i="11"/>
  <c r="BH73" i="11"/>
  <c r="BG73" i="11"/>
  <c r="M74" i="11"/>
  <c r="U73" i="11"/>
  <c r="I72" i="10"/>
  <c r="J72" i="10" s="1"/>
  <c r="J71" i="10"/>
  <c r="BE73" i="10"/>
  <c r="AS75" i="10"/>
  <c r="AT75" i="10" s="1"/>
  <c r="AT74" i="10"/>
  <c r="U73" i="10"/>
  <c r="W73" i="10" s="1"/>
  <c r="AG74" i="10"/>
  <c r="AH73" i="10"/>
  <c r="AS78" i="3" l="1"/>
  <c r="AT78" i="3" s="1"/>
  <c r="AK79" i="3"/>
  <c r="AT77" i="3"/>
  <c r="A80" i="3"/>
  <c r="I79" i="3"/>
  <c r="BG79" i="3"/>
  <c r="V77" i="3"/>
  <c r="Y80" i="3"/>
  <c r="AG79" i="3"/>
  <c r="AW80" i="3"/>
  <c r="BE79" i="3"/>
  <c r="M79" i="3"/>
  <c r="U78" i="3"/>
  <c r="V78" i="3" s="1"/>
  <c r="J74" i="11"/>
  <c r="AW76" i="11"/>
  <c r="BE75" i="11"/>
  <c r="V73" i="11"/>
  <c r="W73" i="11"/>
  <c r="X73" i="11"/>
  <c r="BF74" i="11"/>
  <c r="A76" i="11"/>
  <c r="I75" i="11"/>
  <c r="J75" i="11" s="1"/>
  <c r="M75" i="11"/>
  <c r="U74" i="11"/>
  <c r="AK75" i="11"/>
  <c r="AS74" i="11"/>
  <c r="AT73" i="11"/>
  <c r="AV73" i="11"/>
  <c r="AH74" i="11"/>
  <c r="AG75" i="11"/>
  <c r="AH75" i="11" s="1"/>
  <c r="Y76" i="11"/>
  <c r="X73" i="10"/>
  <c r="I73" i="10"/>
  <c r="BE74" i="10"/>
  <c r="BF73" i="10"/>
  <c r="BH73" i="10"/>
  <c r="BG73" i="10"/>
  <c r="AS76" i="10"/>
  <c r="AH74" i="10"/>
  <c r="V73" i="10"/>
  <c r="AG75" i="10"/>
  <c r="AH75" i="10" s="1"/>
  <c r="U74" i="10"/>
  <c r="Y81" i="3" l="1"/>
  <c r="AG80" i="3"/>
  <c r="J79" i="3"/>
  <c r="A81" i="3"/>
  <c r="I80" i="3"/>
  <c r="M80" i="3"/>
  <c r="U79" i="3"/>
  <c r="X79" i="3" s="1"/>
  <c r="AH79" i="3"/>
  <c r="AJ79" i="3"/>
  <c r="AI79" i="3"/>
  <c r="K79" i="3"/>
  <c r="AW81" i="3"/>
  <c r="BE80" i="3"/>
  <c r="BF79" i="3"/>
  <c r="BH79" i="3"/>
  <c r="L79" i="3"/>
  <c r="AK80" i="3"/>
  <c r="AS79" i="3"/>
  <c r="Y77" i="11"/>
  <c r="AG76" i="11"/>
  <c r="AH76" i="11" s="1"/>
  <c r="AK76" i="11"/>
  <c r="AS75" i="11"/>
  <c r="AT75" i="11" s="1"/>
  <c r="M76" i="11"/>
  <c r="U75" i="11"/>
  <c r="V75" i="11" s="1"/>
  <c r="A77" i="11"/>
  <c r="I76" i="11"/>
  <c r="J76" i="11" s="1"/>
  <c r="AW77" i="11"/>
  <c r="BE76" i="11"/>
  <c r="BF76" i="11" s="1"/>
  <c r="V74" i="11"/>
  <c r="AI76" i="11"/>
  <c r="BF75" i="11"/>
  <c r="AT74" i="11"/>
  <c r="L76" i="11"/>
  <c r="I74" i="10"/>
  <c r="J73" i="10"/>
  <c r="L73" i="10"/>
  <c r="K73" i="10"/>
  <c r="BF74" i="10"/>
  <c r="BE75" i="10"/>
  <c r="AS77" i="10"/>
  <c r="AT76" i="10"/>
  <c r="AU76" i="10"/>
  <c r="AV76" i="10"/>
  <c r="U75" i="10"/>
  <c r="V75" i="10" s="1"/>
  <c r="V74" i="10"/>
  <c r="AI76" i="10"/>
  <c r="AG76" i="10"/>
  <c r="AH76" i="10" s="1"/>
  <c r="AJ76" i="11" l="1"/>
  <c r="K76" i="11"/>
  <c r="BF80" i="3"/>
  <c r="M81" i="3"/>
  <c r="U80" i="3"/>
  <c r="J80" i="3"/>
  <c r="AK81" i="3"/>
  <c r="AS80" i="3"/>
  <c r="A82" i="3"/>
  <c r="I81" i="3"/>
  <c r="J81" i="3" s="1"/>
  <c r="AH80" i="3"/>
  <c r="V79" i="3"/>
  <c r="W79" i="3"/>
  <c r="AW82" i="3"/>
  <c r="BE81" i="3"/>
  <c r="BF81" i="3" s="1"/>
  <c r="AT79" i="3"/>
  <c r="AU79" i="3"/>
  <c r="AV79" i="3"/>
  <c r="Y82" i="3"/>
  <c r="AG81" i="3"/>
  <c r="U76" i="11"/>
  <c r="M77" i="11"/>
  <c r="AK77" i="11"/>
  <c r="AS76" i="11"/>
  <c r="BH76" i="11"/>
  <c r="BE77" i="11"/>
  <c r="AW78" i="11"/>
  <c r="AG77" i="11"/>
  <c r="Y78" i="11"/>
  <c r="I77" i="11"/>
  <c r="A78" i="11"/>
  <c r="BG76" i="11"/>
  <c r="AJ76" i="10"/>
  <c r="I75" i="10"/>
  <c r="J75" i="10" s="1"/>
  <c r="J74" i="10"/>
  <c r="BF75" i="10"/>
  <c r="BE76" i="10"/>
  <c r="BF76" i="10" s="1"/>
  <c r="BH76" i="10"/>
  <c r="BG76" i="10"/>
  <c r="AT77" i="10"/>
  <c r="AS78" i="10"/>
  <c r="AT78" i="10" s="1"/>
  <c r="AG77" i="10"/>
  <c r="U76" i="10"/>
  <c r="M82" i="3" l="1"/>
  <c r="U81" i="3"/>
  <c r="V81" i="3" s="1"/>
  <c r="AW83" i="3"/>
  <c r="BE82" i="3"/>
  <c r="AH81" i="3"/>
  <c r="Y83" i="3"/>
  <c r="AG82" i="3"/>
  <c r="AH82" i="3" s="1"/>
  <c r="A83" i="3"/>
  <c r="I82" i="3"/>
  <c r="AT80" i="3"/>
  <c r="V80" i="3"/>
  <c r="AK82" i="3"/>
  <c r="AS81" i="3"/>
  <c r="BH82" i="3"/>
  <c r="AW79" i="11"/>
  <c r="BE78" i="11"/>
  <c r="BF78" i="11" s="1"/>
  <c r="BF77" i="11"/>
  <c r="A79" i="11"/>
  <c r="I78" i="11"/>
  <c r="J78" i="11" s="1"/>
  <c r="J77" i="11"/>
  <c r="AT76" i="11"/>
  <c r="AV76" i="11"/>
  <c r="AU76" i="11"/>
  <c r="AK78" i="11"/>
  <c r="AS77" i="11"/>
  <c r="Y79" i="11"/>
  <c r="AG78" i="11"/>
  <c r="AH78" i="11" s="1"/>
  <c r="M78" i="11"/>
  <c r="U77" i="11"/>
  <c r="AH77" i="11"/>
  <c r="V76" i="11"/>
  <c r="X76" i="11"/>
  <c r="W76" i="11"/>
  <c r="I76" i="10"/>
  <c r="BE77" i="10"/>
  <c r="AS79" i="10"/>
  <c r="AT79" i="10" s="1"/>
  <c r="AV79" i="10"/>
  <c r="AG78" i="10"/>
  <c r="AH78" i="10" s="1"/>
  <c r="AH77" i="10"/>
  <c r="V76" i="10"/>
  <c r="X76" i="10"/>
  <c r="W76" i="10"/>
  <c r="U77" i="10"/>
  <c r="AJ82" i="3" l="1"/>
  <c r="BF82" i="3"/>
  <c r="AK83" i="3"/>
  <c r="AS82" i="3"/>
  <c r="AU82" i="3" s="1"/>
  <c r="BG82" i="3"/>
  <c r="AW84" i="3"/>
  <c r="BE83" i="3"/>
  <c r="J82" i="3"/>
  <c r="L82" i="3"/>
  <c r="K82" i="3"/>
  <c r="AT81" i="3"/>
  <c r="A84" i="3"/>
  <c r="I83" i="3"/>
  <c r="M83" i="3"/>
  <c r="U82" i="3"/>
  <c r="Y84" i="3"/>
  <c r="AG83" i="3"/>
  <c r="AI82" i="3"/>
  <c r="AK79" i="11"/>
  <c r="AS78" i="11"/>
  <c r="I79" i="11"/>
  <c r="J79" i="11" s="1"/>
  <c r="A80" i="11"/>
  <c r="V77" i="11"/>
  <c r="U78" i="11"/>
  <c r="V78" i="11" s="1"/>
  <c r="M79" i="11"/>
  <c r="Y80" i="11"/>
  <c r="AG79" i="11"/>
  <c r="AT77" i="11"/>
  <c r="BE79" i="11"/>
  <c r="AW80" i="11"/>
  <c r="J76" i="10"/>
  <c r="K76" i="10"/>
  <c r="L76" i="10"/>
  <c r="I77" i="10"/>
  <c r="BF77" i="10"/>
  <c r="BE78" i="10"/>
  <c r="BF78" i="10" s="1"/>
  <c r="AU79" i="10"/>
  <c r="AS80" i="10"/>
  <c r="U78" i="10"/>
  <c r="V77" i="10"/>
  <c r="AG79" i="10"/>
  <c r="K79" i="11" l="1"/>
  <c r="Y85" i="3"/>
  <c r="AG84" i="3"/>
  <c r="AH84" i="3" s="1"/>
  <c r="M84" i="3"/>
  <c r="U83" i="3"/>
  <c r="J83" i="3"/>
  <c r="BF83" i="3"/>
  <c r="A85" i="3"/>
  <c r="I84" i="3"/>
  <c r="AW85" i="3"/>
  <c r="BE84" i="3"/>
  <c r="BF84" i="3" s="1"/>
  <c r="AT82" i="3"/>
  <c r="AV82" i="3"/>
  <c r="AH83" i="3"/>
  <c r="AK84" i="3"/>
  <c r="AS83" i="3"/>
  <c r="V82" i="3"/>
  <c r="W82" i="3"/>
  <c r="X82" i="3"/>
  <c r="L79" i="11"/>
  <c r="AW81" i="11"/>
  <c r="BE80" i="11"/>
  <c r="AH79" i="11"/>
  <c r="AJ79" i="11"/>
  <c r="AI79" i="11"/>
  <c r="BF79" i="11"/>
  <c r="BH79" i="11"/>
  <c r="BG79" i="11"/>
  <c r="Y81" i="11"/>
  <c r="AG80" i="11"/>
  <c r="A81" i="11"/>
  <c r="I80" i="11"/>
  <c r="M80" i="11"/>
  <c r="U79" i="11"/>
  <c r="AT78" i="11"/>
  <c r="AK80" i="11"/>
  <c r="AS79" i="11"/>
  <c r="J77" i="10"/>
  <c r="I78" i="10"/>
  <c r="J78" i="10" s="1"/>
  <c r="BE79" i="10"/>
  <c r="BG79" i="10"/>
  <c r="BH79" i="10"/>
  <c r="AT80" i="10"/>
  <c r="AS81" i="10"/>
  <c r="AH79" i="10"/>
  <c r="AJ79" i="10"/>
  <c r="AI79" i="10"/>
  <c r="AG80" i="10"/>
  <c r="U79" i="10"/>
  <c r="V78" i="10"/>
  <c r="AK85" i="3" l="1"/>
  <c r="AS84" i="3"/>
  <c r="AT84" i="3" s="1"/>
  <c r="AW86" i="3"/>
  <c r="BE85" i="3"/>
  <c r="BG85" i="3" s="1"/>
  <c r="J84" i="3"/>
  <c r="V83" i="3"/>
  <c r="A86" i="3"/>
  <c r="I85" i="3"/>
  <c r="M85" i="3"/>
  <c r="U84" i="3"/>
  <c r="AT83" i="3"/>
  <c r="Y86" i="3"/>
  <c r="AG85" i="3"/>
  <c r="V79" i="11"/>
  <c r="X79" i="11"/>
  <c r="W79" i="11"/>
  <c r="J80" i="11"/>
  <c r="M81" i="11"/>
  <c r="U80" i="11"/>
  <c r="I81" i="11"/>
  <c r="J81" i="11" s="1"/>
  <c r="A82" i="11"/>
  <c r="AT79" i="11"/>
  <c r="AU79" i="11"/>
  <c r="AV79" i="11"/>
  <c r="AH80" i="11"/>
  <c r="AS80" i="11"/>
  <c r="AK81" i="11"/>
  <c r="Y82" i="11"/>
  <c r="AG81" i="11"/>
  <c r="AH81" i="11" s="1"/>
  <c r="BF80" i="11"/>
  <c r="BE81" i="11"/>
  <c r="AW82" i="11"/>
  <c r="I79" i="10"/>
  <c r="J79" i="10" s="1"/>
  <c r="BE80" i="10"/>
  <c r="BF79" i="10"/>
  <c r="AT81" i="10"/>
  <c r="AS82" i="10"/>
  <c r="AV82" i="10"/>
  <c r="AG81" i="10"/>
  <c r="AH80" i="10"/>
  <c r="V79" i="10"/>
  <c r="W79" i="10"/>
  <c r="X79" i="10"/>
  <c r="U80" i="10"/>
  <c r="AH85" i="3" l="1"/>
  <c r="AJ85" i="3"/>
  <c r="V84" i="3"/>
  <c r="Y87" i="3"/>
  <c r="AG86" i="3"/>
  <c r="M86" i="3"/>
  <c r="U85" i="3"/>
  <c r="BF85" i="3"/>
  <c r="BH85" i="3"/>
  <c r="AW87" i="3"/>
  <c r="BE86" i="3"/>
  <c r="AI85" i="3"/>
  <c r="A87" i="3"/>
  <c r="I86" i="3"/>
  <c r="X85" i="3"/>
  <c r="AK86" i="3"/>
  <c r="AS85" i="3"/>
  <c r="AU85" i="3" s="1"/>
  <c r="J85" i="3"/>
  <c r="K85" i="3"/>
  <c r="L85" i="3"/>
  <c r="AG82" i="11"/>
  <c r="AH82" i="11" s="1"/>
  <c r="Y83" i="11"/>
  <c r="BE82" i="11"/>
  <c r="AW83" i="11"/>
  <c r="AK82" i="11"/>
  <c r="AS81" i="11"/>
  <c r="V80" i="11"/>
  <c r="BF81" i="11"/>
  <c r="AT80" i="11"/>
  <c r="I82" i="11"/>
  <c r="L82" i="11" s="1"/>
  <c r="A83" i="11"/>
  <c r="BG82" i="11"/>
  <c r="U81" i="11"/>
  <c r="M82" i="11"/>
  <c r="L79" i="10"/>
  <c r="K79" i="10"/>
  <c r="I80" i="10"/>
  <c r="BF80" i="10"/>
  <c r="BE81" i="10"/>
  <c r="AS83" i="10"/>
  <c r="AT82" i="10"/>
  <c r="AU82" i="10"/>
  <c r="AH81" i="10"/>
  <c r="AG82" i="10"/>
  <c r="AI82" i="10" s="1"/>
  <c r="U81" i="10"/>
  <c r="V81" i="10" s="1"/>
  <c r="V80" i="10"/>
  <c r="AI82" i="11" l="1"/>
  <c r="AJ82" i="11"/>
  <c r="A88" i="3"/>
  <c r="I87" i="3"/>
  <c r="J87" i="3" s="1"/>
  <c r="M87" i="3"/>
  <c r="U86" i="3"/>
  <c r="AH86" i="3"/>
  <c r="Y88" i="3"/>
  <c r="AG87" i="3"/>
  <c r="BF86" i="3"/>
  <c r="AW88" i="3"/>
  <c r="BE87" i="3"/>
  <c r="BF87" i="3" s="1"/>
  <c r="AT85" i="3"/>
  <c r="AV85" i="3"/>
  <c r="AK87" i="3"/>
  <c r="AS86" i="3"/>
  <c r="J86" i="3"/>
  <c r="V85" i="3"/>
  <c r="W85" i="3"/>
  <c r="AT81" i="11"/>
  <c r="AS82" i="11"/>
  <c r="AK83" i="11"/>
  <c r="M83" i="11"/>
  <c r="U82" i="11"/>
  <c r="V82" i="11" s="1"/>
  <c r="V81" i="11"/>
  <c r="AW84" i="11"/>
  <c r="BE83" i="11"/>
  <c r="A84" i="11"/>
  <c r="I83" i="11"/>
  <c r="BF82" i="11"/>
  <c r="BH82" i="11"/>
  <c r="J82" i="11"/>
  <c r="X82" i="11"/>
  <c r="K82" i="11"/>
  <c r="AV82" i="11"/>
  <c r="Y84" i="11"/>
  <c r="AG83" i="11"/>
  <c r="I81" i="10"/>
  <c r="J81" i="10" s="1"/>
  <c r="J80" i="10"/>
  <c r="BE82" i="10"/>
  <c r="BF82" i="10" s="1"/>
  <c r="BF81" i="10"/>
  <c r="BG82" i="10"/>
  <c r="BH82" i="10"/>
  <c r="AT83" i="10"/>
  <c r="AS84" i="10"/>
  <c r="U82" i="10"/>
  <c r="V82" i="10" s="1"/>
  <c r="AH82" i="10"/>
  <c r="AJ82" i="10"/>
  <c r="W82" i="10"/>
  <c r="AG83" i="10"/>
  <c r="W82" i="11" l="1"/>
  <c r="AW89" i="3"/>
  <c r="BE88" i="3"/>
  <c r="BF88" i="3" s="1"/>
  <c r="BG88" i="3"/>
  <c r="V86" i="3"/>
  <c r="AT86" i="3"/>
  <c r="BH88" i="3"/>
  <c r="M88" i="3"/>
  <c r="U87" i="3"/>
  <c r="V87" i="3" s="1"/>
  <c r="Y89" i="3"/>
  <c r="AG88" i="3"/>
  <c r="AK88" i="3"/>
  <c r="AS87" i="3"/>
  <c r="AT87" i="3" s="1"/>
  <c r="AH87" i="3"/>
  <c r="A89" i="3"/>
  <c r="I88" i="3"/>
  <c r="BF83" i="11"/>
  <c r="AH83" i="11"/>
  <c r="AG84" i="11"/>
  <c r="AH84" i="11" s="1"/>
  <c r="Y85" i="11"/>
  <c r="U83" i="11"/>
  <c r="M84" i="11"/>
  <c r="J83" i="11"/>
  <c r="AS83" i="11"/>
  <c r="AK84" i="11"/>
  <c r="I84" i="11"/>
  <c r="J84" i="11" s="1"/>
  <c r="A85" i="11"/>
  <c r="AT82" i="11"/>
  <c r="AU82" i="11"/>
  <c r="BE84" i="11"/>
  <c r="BF84" i="11" s="1"/>
  <c r="AW85" i="11"/>
  <c r="X82" i="10"/>
  <c r="I82" i="10"/>
  <c r="BE83" i="10"/>
  <c r="AT84" i="10"/>
  <c r="AS85" i="10"/>
  <c r="AT85" i="10" s="1"/>
  <c r="AG84" i="10"/>
  <c r="AH83" i="10"/>
  <c r="U83" i="10"/>
  <c r="J88" i="3" l="1"/>
  <c r="K88" i="3"/>
  <c r="L88" i="3"/>
  <c r="AG89" i="3"/>
  <c r="Y90" i="3"/>
  <c r="M89" i="3"/>
  <c r="U88" i="3"/>
  <c r="X88" i="3" s="1"/>
  <c r="AH88" i="3"/>
  <c r="AI88" i="3"/>
  <c r="AJ88" i="3"/>
  <c r="I89" i="3"/>
  <c r="A90" i="3"/>
  <c r="AK89" i="3"/>
  <c r="AS88" i="3"/>
  <c r="AV88" i="3"/>
  <c r="BE89" i="3"/>
  <c r="AW90" i="3"/>
  <c r="AT83" i="11"/>
  <c r="AW86" i="11"/>
  <c r="BE85" i="11"/>
  <c r="BF85" i="11" s="1"/>
  <c r="M85" i="11"/>
  <c r="U84" i="11"/>
  <c r="V84" i="11" s="1"/>
  <c r="A86" i="11"/>
  <c r="I85" i="11"/>
  <c r="L85" i="11" s="1"/>
  <c r="V83" i="11"/>
  <c r="Y86" i="11"/>
  <c r="AG85" i="11"/>
  <c r="AK85" i="11"/>
  <c r="AS84" i="11"/>
  <c r="AT84" i="11" s="1"/>
  <c r="J82" i="10"/>
  <c r="K82" i="10"/>
  <c r="L82" i="10"/>
  <c r="I83" i="10"/>
  <c r="BE84" i="10"/>
  <c r="BF84" i="10" s="1"/>
  <c r="BF83" i="10"/>
  <c r="AV85" i="10"/>
  <c r="AU85" i="10"/>
  <c r="AS86" i="10"/>
  <c r="AH84" i="10"/>
  <c r="AG85" i="10"/>
  <c r="V83" i="10"/>
  <c r="U84" i="10"/>
  <c r="V84" i="10" s="1"/>
  <c r="W88" i="3" l="1"/>
  <c r="M90" i="3"/>
  <c r="U89" i="3"/>
  <c r="J89" i="3"/>
  <c r="Y91" i="3"/>
  <c r="AG90" i="3"/>
  <c r="AH90" i="3" s="1"/>
  <c r="AH89" i="3"/>
  <c r="AW91" i="3"/>
  <c r="BE90" i="3"/>
  <c r="BF90" i="3" s="1"/>
  <c r="AK90" i="3"/>
  <c r="AS89" i="3"/>
  <c r="A91" i="3"/>
  <c r="I90" i="3"/>
  <c r="J90" i="3" s="1"/>
  <c r="BF89" i="3"/>
  <c r="AT88" i="3"/>
  <c r="AU88" i="3"/>
  <c r="V88" i="3"/>
  <c r="J85" i="11"/>
  <c r="K85" i="11"/>
  <c r="BG85" i="11"/>
  <c r="A87" i="11"/>
  <c r="I86" i="11"/>
  <c r="BH85" i="11"/>
  <c r="AH85" i="11"/>
  <c r="AJ85" i="11"/>
  <c r="AI85" i="11"/>
  <c r="AW87" i="11"/>
  <c r="BE86" i="11"/>
  <c r="AS85" i="11"/>
  <c r="AV85" i="11" s="1"/>
  <c r="AK86" i="11"/>
  <c r="Y87" i="11"/>
  <c r="AG86" i="11"/>
  <c r="U85" i="11"/>
  <c r="M86" i="11"/>
  <c r="J83" i="10"/>
  <c r="I84" i="10"/>
  <c r="J84" i="10" s="1"/>
  <c r="BE85" i="10"/>
  <c r="AS87" i="10"/>
  <c r="AT87" i="10" s="1"/>
  <c r="AT86" i="10"/>
  <c r="AG86" i="10"/>
  <c r="AH85" i="10"/>
  <c r="AJ85" i="10"/>
  <c r="AI85" i="10"/>
  <c r="U85" i="10"/>
  <c r="I91" i="3" l="1"/>
  <c r="J91" i="3" s="1"/>
  <c r="A92" i="3"/>
  <c r="AK91" i="3"/>
  <c r="AS90" i="3"/>
  <c r="AT90" i="3" s="1"/>
  <c r="K91" i="3"/>
  <c r="BE91" i="3"/>
  <c r="AW92" i="3"/>
  <c r="V89" i="3"/>
  <c r="AT89" i="3"/>
  <c r="Y92" i="3"/>
  <c r="AG91" i="3"/>
  <c r="BH91" i="3"/>
  <c r="AI91" i="3"/>
  <c r="U90" i="3"/>
  <c r="M91" i="3"/>
  <c r="AU85" i="11"/>
  <c r="BF86" i="11"/>
  <c r="J86" i="11"/>
  <c r="V85" i="11"/>
  <c r="W85" i="11"/>
  <c r="X85" i="11"/>
  <c r="AW88" i="11"/>
  <c r="BE87" i="11"/>
  <c r="BF87" i="11" s="1"/>
  <c r="A88" i="11"/>
  <c r="I87" i="11"/>
  <c r="AK87" i="11"/>
  <c r="AS86" i="11"/>
  <c r="AT85" i="11"/>
  <c r="M87" i="11"/>
  <c r="U86" i="11"/>
  <c r="AH86" i="11"/>
  <c r="Y88" i="11"/>
  <c r="AG87" i="11"/>
  <c r="I85" i="10"/>
  <c r="J85" i="10" s="1"/>
  <c r="K85" i="10"/>
  <c r="L85" i="10"/>
  <c r="BF85" i="10"/>
  <c r="BH85" i="10"/>
  <c r="BG85" i="10"/>
  <c r="BE86" i="10"/>
  <c r="AS88" i="10"/>
  <c r="V85" i="10"/>
  <c r="X85" i="10"/>
  <c r="AG87" i="10"/>
  <c r="AH86" i="10"/>
  <c r="U86" i="10"/>
  <c r="W85" i="10"/>
  <c r="L91" i="3" l="1"/>
  <c r="AW93" i="3"/>
  <c r="BE92" i="3"/>
  <c r="AV91" i="3"/>
  <c r="BF91" i="3"/>
  <c r="M92" i="3"/>
  <c r="U91" i="3"/>
  <c r="V91" i="3" s="1"/>
  <c r="AK92" i="3"/>
  <c r="AS91" i="3"/>
  <c r="AT91" i="3" s="1"/>
  <c r="V90" i="3"/>
  <c r="AH91" i="3"/>
  <c r="AJ91" i="3"/>
  <c r="BG91" i="3"/>
  <c r="A93" i="3"/>
  <c r="I92" i="3"/>
  <c r="Y93" i="3"/>
  <c r="AG92" i="3"/>
  <c r="I88" i="11"/>
  <c r="J88" i="11" s="1"/>
  <c r="A89" i="11"/>
  <c r="K88" i="11"/>
  <c r="V86" i="11"/>
  <c r="AH87" i="11"/>
  <c r="J87" i="11"/>
  <c r="U87" i="11"/>
  <c r="V87" i="11" s="1"/>
  <c r="M88" i="11"/>
  <c r="AW89" i="11"/>
  <c r="BE88" i="11"/>
  <c r="BH88" i="11" s="1"/>
  <c r="Y89" i="11"/>
  <c r="AG88" i="11"/>
  <c r="AT86" i="11"/>
  <c r="AK88" i="11"/>
  <c r="AS87" i="11"/>
  <c r="I86" i="10"/>
  <c r="BE87" i="10"/>
  <c r="BF86" i="10"/>
  <c r="AS89" i="10"/>
  <c r="AT88" i="10"/>
  <c r="AV88" i="10"/>
  <c r="AU88" i="10"/>
  <c r="AG88" i="10"/>
  <c r="AH88" i="10" s="1"/>
  <c r="V86" i="10"/>
  <c r="U87" i="10"/>
  <c r="V87" i="10" s="1"/>
  <c r="AH87" i="10"/>
  <c r="AI88" i="10"/>
  <c r="M93" i="3" l="1"/>
  <c r="U92" i="3"/>
  <c r="Y94" i="3"/>
  <c r="AG93" i="3"/>
  <c r="AH93" i="3" s="1"/>
  <c r="J92" i="3"/>
  <c r="W91" i="3"/>
  <c r="I93" i="3"/>
  <c r="J93" i="3" s="1"/>
  <c r="A94" i="3"/>
  <c r="BF92" i="3"/>
  <c r="AH92" i="3"/>
  <c r="AK93" i="3"/>
  <c r="AS92" i="3"/>
  <c r="AW94" i="3"/>
  <c r="BE93" i="3"/>
  <c r="AU91" i="3"/>
  <c r="X91" i="3"/>
  <c r="A90" i="11"/>
  <c r="I89" i="11"/>
  <c r="AK89" i="11"/>
  <c r="AS88" i="11"/>
  <c r="M89" i="11"/>
  <c r="U88" i="11"/>
  <c r="V88" i="11" s="1"/>
  <c r="AH88" i="11"/>
  <c r="AJ88" i="11"/>
  <c r="AI88" i="11"/>
  <c r="Y90" i="11"/>
  <c r="AG89" i="11"/>
  <c r="BF88" i="11"/>
  <c r="BG88" i="11"/>
  <c r="AT87" i="11"/>
  <c r="AW90" i="11"/>
  <c r="BE89" i="11"/>
  <c r="L88" i="11"/>
  <c r="I87" i="10"/>
  <c r="J87" i="10" s="1"/>
  <c r="J86" i="10"/>
  <c r="BE88" i="10"/>
  <c r="BF87" i="10"/>
  <c r="AT89" i="10"/>
  <c r="AS90" i="10"/>
  <c r="AT90" i="10" s="1"/>
  <c r="U88" i="10"/>
  <c r="AJ88" i="10"/>
  <c r="AG89" i="10"/>
  <c r="BF93" i="3" l="1"/>
  <c r="K94" i="3"/>
  <c r="AW95" i="3"/>
  <c r="BE94" i="3"/>
  <c r="BG94" i="3"/>
  <c r="AT92" i="3"/>
  <c r="A95" i="3"/>
  <c r="I94" i="3"/>
  <c r="Y95" i="3"/>
  <c r="AG94" i="3"/>
  <c r="AK94" i="3"/>
  <c r="AS93" i="3"/>
  <c r="AT93" i="3" s="1"/>
  <c r="V92" i="3"/>
  <c r="M94" i="3"/>
  <c r="U93" i="3"/>
  <c r="V93" i="3" s="1"/>
  <c r="AH89" i="11"/>
  <c r="A91" i="11"/>
  <c r="I90" i="11"/>
  <c r="J90" i="11" s="1"/>
  <c r="X88" i="11"/>
  <c r="J89" i="11"/>
  <c r="W88" i="11"/>
  <c r="AK90" i="11"/>
  <c r="AS89" i="11"/>
  <c r="Y91" i="11"/>
  <c r="AG90" i="11"/>
  <c r="AH90" i="11" s="1"/>
  <c r="BF89" i="11"/>
  <c r="AW91" i="11"/>
  <c r="BE90" i="11"/>
  <c r="BF90" i="11" s="1"/>
  <c r="M90" i="11"/>
  <c r="U89" i="11"/>
  <c r="AT88" i="11"/>
  <c r="AV88" i="11"/>
  <c r="AU88" i="11"/>
  <c r="I88" i="10"/>
  <c r="BE89" i="10"/>
  <c r="BF88" i="10"/>
  <c r="BG88" i="10"/>
  <c r="BH88" i="10"/>
  <c r="AS91" i="10"/>
  <c r="AU91" i="10"/>
  <c r="V88" i="10"/>
  <c r="X88" i="10"/>
  <c r="AG90" i="10"/>
  <c r="AH90" i="10" s="1"/>
  <c r="AH89" i="10"/>
  <c r="U89" i="10"/>
  <c r="W88" i="10"/>
  <c r="AH94" i="3" l="1"/>
  <c r="AI94" i="3"/>
  <c r="AJ94" i="3"/>
  <c r="AK95" i="3"/>
  <c r="AS94" i="3"/>
  <c r="Y96" i="3"/>
  <c r="AG95" i="3"/>
  <c r="BF94" i="3"/>
  <c r="BH94" i="3"/>
  <c r="M95" i="3"/>
  <c r="U94" i="3"/>
  <c r="X94" i="3" s="1"/>
  <c r="J94" i="3"/>
  <c r="L94" i="3"/>
  <c r="AW96" i="3"/>
  <c r="BE95" i="3"/>
  <c r="A96" i="3"/>
  <c r="I95" i="3"/>
  <c r="Y92" i="11"/>
  <c r="AG91" i="11"/>
  <c r="AH91" i="11" s="1"/>
  <c r="AT89" i="11"/>
  <c r="AW92" i="11"/>
  <c r="BE91" i="11"/>
  <c r="AK91" i="11"/>
  <c r="AS90" i="11"/>
  <c r="AT90" i="11" s="1"/>
  <c r="V89" i="11"/>
  <c r="M91" i="11"/>
  <c r="U90" i="11"/>
  <c r="V90" i="11" s="1"/>
  <c r="A92" i="11"/>
  <c r="I91" i="11"/>
  <c r="BH91" i="11"/>
  <c r="I89" i="10"/>
  <c r="J88" i="10"/>
  <c r="K88" i="10"/>
  <c r="L88" i="10"/>
  <c r="BF89" i="10"/>
  <c r="BE90" i="10"/>
  <c r="BF90" i="10" s="1"/>
  <c r="AT91" i="10"/>
  <c r="AV91" i="10"/>
  <c r="AS92" i="10"/>
  <c r="V89" i="10"/>
  <c r="AG91" i="10"/>
  <c r="U90" i="10"/>
  <c r="V90" i="10" s="1"/>
  <c r="AI91" i="10"/>
  <c r="AI91" i="11" l="1"/>
  <c r="AJ91" i="11"/>
  <c r="AT94" i="3"/>
  <c r="J95" i="3"/>
  <c r="V94" i="3"/>
  <c r="W94" i="3"/>
  <c r="AK96" i="3"/>
  <c r="AS95" i="3"/>
  <c r="Y97" i="3"/>
  <c r="AG96" i="3"/>
  <c r="AH96" i="3" s="1"/>
  <c r="M96" i="3"/>
  <c r="U95" i="3"/>
  <c r="AV94" i="3"/>
  <c r="AU94" i="3"/>
  <c r="AH95" i="3"/>
  <c r="A97" i="3"/>
  <c r="I96" i="3"/>
  <c r="BF95" i="3"/>
  <c r="AW97" i="3"/>
  <c r="BE96" i="3"/>
  <c r="BF96" i="3" s="1"/>
  <c r="BF91" i="11"/>
  <c r="BG91" i="11"/>
  <c r="M92" i="11"/>
  <c r="U91" i="11"/>
  <c r="V91" i="11" s="1"/>
  <c r="AW93" i="11"/>
  <c r="BE92" i="11"/>
  <c r="X91" i="11"/>
  <c r="J91" i="11"/>
  <c r="K91" i="11"/>
  <c r="L91" i="11"/>
  <c r="A93" i="11"/>
  <c r="I92" i="11"/>
  <c r="AK92" i="11"/>
  <c r="AS91" i="11"/>
  <c r="Y93" i="11"/>
  <c r="AG92" i="11"/>
  <c r="I90" i="10"/>
  <c r="J90" i="10" s="1"/>
  <c r="J89" i="10"/>
  <c r="BE91" i="10"/>
  <c r="BG91" i="10" s="1"/>
  <c r="AT92" i="10"/>
  <c r="AS93" i="10"/>
  <c r="AT93" i="10" s="1"/>
  <c r="AG92" i="10"/>
  <c r="U91" i="10"/>
  <c r="AH91" i="10"/>
  <c r="AJ91" i="10"/>
  <c r="AT95" i="3" l="1"/>
  <c r="BH97" i="3"/>
  <c r="V95" i="3"/>
  <c r="AW98" i="3"/>
  <c r="BE97" i="3"/>
  <c r="A98" i="3"/>
  <c r="I97" i="3"/>
  <c r="J97" i="3" s="1"/>
  <c r="J96" i="3"/>
  <c r="M97" i="3"/>
  <c r="U96" i="3"/>
  <c r="Y98" i="3"/>
  <c r="AG97" i="3"/>
  <c r="AH97" i="3" s="1"/>
  <c r="AJ97" i="3"/>
  <c r="AK97" i="3"/>
  <c r="AS96" i="3"/>
  <c r="AT96" i="3" s="1"/>
  <c r="J92" i="11"/>
  <c r="BF92" i="11"/>
  <c r="A94" i="11"/>
  <c r="I93" i="11"/>
  <c r="J93" i="11" s="1"/>
  <c r="AW94" i="11"/>
  <c r="BE93" i="11"/>
  <c r="BF93" i="11" s="1"/>
  <c r="AK93" i="11"/>
  <c r="AS92" i="11"/>
  <c r="M93" i="11"/>
  <c r="U92" i="11"/>
  <c r="AH92" i="11"/>
  <c r="Y94" i="11"/>
  <c r="AG93" i="11"/>
  <c r="AH93" i="11" s="1"/>
  <c r="AT91" i="11"/>
  <c r="AV91" i="11"/>
  <c r="AU91" i="11"/>
  <c r="W91" i="11"/>
  <c r="I91" i="10"/>
  <c r="BE92" i="10"/>
  <c r="BF91" i="10"/>
  <c r="BH91" i="10"/>
  <c r="AS94" i="10"/>
  <c r="AU94" i="10" s="1"/>
  <c r="AV94" i="10"/>
  <c r="V91" i="10"/>
  <c r="U92" i="10"/>
  <c r="W91" i="10"/>
  <c r="X91" i="10"/>
  <c r="AG93" i="10"/>
  <c r="AH93" i="10" s="1"/>
  <c r="AH92" i="10"/>
  <c r="V96" i="3" l="1"/>
  <c r="AK98" i="3"/>
  <c r="AS97" i="3"/>
  <c r="AT97" i="3" s="1"/>
  <c r="M98" i="3"/>
  <c r="U97" i="3"/>
  <c r="V97" i="3" s="1"/>
  <c r="I98" i="3"/>
  <c r="A99" i="3"/>
  <c r="AV97" i="3"/>
  <c r="L97" i="3"/>
  <c r="Y99" i="3"/>
  <c r="AG98" i="3"/>
  <c r="BF97" i="3"/>
  <c r="BG97" i="3"/>
  <c r="AI97" i="3"/>
  <c r="BE98" i="3"/>
  <c r="AW99" i="3"/>
  <c r="K97" i="3"/>
  <c r="A95" i="11"/>
  <c r="I94" i="11"/>
  <c r="M94" i="11"/>
  <c r="U93" i="11"/>
  <c r="V93" i="11" s="1"/>
  <c r="V92" i="11"/>
  <c r="Y95" i="11"/>
  <c r="AG94" i="11"/>
  <c r="AI94" i="11" s="1"/>
  <c r="AT92" i="11"/>
  <c r="AW95" i="11"/>
  <c r="BE94" i="11"/>
  <c r="AK94" i="11"/>
  <c r="AS93" i="11"/>
  <c r="L94" i="11"/>
  <c r="I92" i="10"/>
  <c r="J91" i="10"/>
  <c r="K91" i="10"/>
  <c r="L91" i="10"/>
  <c r="BF92" i="10"/>
  <c r="BE93" i="10"/>
  <c r="BF93" i="10" s="1"/>
  <c r="AT94" i="10"/>
  <c r="AS95" i="10"/>
  <c r="V92" i="10"/>
  <c r="U93" i="10"/>
  <c r="V93" i="10" s="1"/>
  <c r="AG94" i="10"/>
  <c r="AW100" i="3" l="1"/>
  <c r="BE99" i="3"/>
  <c r="BF99" i="3" s="1"/>
  <c r="Y100" i="3"/>
  <c r="AG99" i="3"/>
  <c r="AH99" i="3" s="1"/>
  <c r="M99" i="3"/>
  <c r="U98" i="3"/>
  <c r="BF98" i="3"/>
  <c r="J98" i="3"/>
  <c r="AK99" i="3"/>
  <c r="AS98" i="3"/>
  <c r="AH98" i="3"/>
  <c r="AU97" i="3"/>
  <c r="A100" i="3"/>
  <c r="I99" i="3"/>
  <c r="J99" i="3" s="1"/>
  <c r="X97" i="3"/>
  <c r="W97" i="3"/>
  <c r="BF94" i="11"/>
  <c r="BH94" i="11"/>
  <c r="BG94" i="11"/>
  <c r="AW96" i="11"/>
  <c r="BE95" i="11"/>
  <c r="AK95" i="11"/>
  <c r="AS94" i="11"/>
  <c r="M95" i="11"/>
  <c r="U94" i="11"/>
  <c r="X94" i="11" s="1"/>
  <c r="AH94" i="11"/>
  <c r="AJ94" i="11"/>
  <c r="J94" i="11"/>
  <c r="K94" i="11"/>
  <c r="AT93" i="11"/>
  <c r="Y96" i="11"/>
  <c r="AG95" i="11"/>
  <c r="A96" i="11"/>
  <c r="I95" i="11"/>
  <c r="I93" i="10"/>
  <c r="J93" i="10" s="1"/>
  <c r="J92" i="10"/>
  <c r="BE94" i="10"/>
  <c r="BG94" i="10"/>
  <c r="AS96" i="10"/>
  <c r="AT95" i="10"/>
  <c r="U94" i="10"/>
  <c r="V94" i="10" s="1"/>
  <c r="AG95" i="10"/>
  <c r="AH94" i="10"/>
  <c r="AI94" i="10"/>
  <c r="AJ94" i="10"/>
  <c r="W94" i="11" l="1"/>
  <c r="W94" i="10"/>
  <c r="X94" i="10"/>
  <c r="AT98" i="3"/>
  <c r="M100" i="3"/>
  <c r="U99" i="3"/>
  <c r="L100" i="3"/>
  <c r="Y101" i="3"/>
  <c r="AG100" i="3"/>
  <c r="AK100" i="3"/>
  <c r="AS99" i="3"/>
  <c r="AT99" i="3" s="1"/>
  <c r="V98" i="3"/>
  <c r="A101" i="3"/>
  <c r="I100" i="3"/>
  <c r="J100" i="3" s="1"/>
  <c r="AJ100" i="3"/>
  <c r="AI100" i="3"/>
  <c r="AW101" i="3"/>
  <c r="BE100" i="3"/>
  <c r="AH95" i="11"/>
  <c r="J95" i="11"/>
  <c r="A97" i="11"/>
  <c r="I96" i="11"/>
  <c r="J96" i="11" s="1"/>
  <c r="BF95" i="11"/>
  <c r="AW97" i="11"/>
  <c r="BE96" i="11"/>
  <c r="BF96" i="11" s="1"/>
  <c r="Y97" i="11"/>
  <c r="AG96" i="11"/>
  <c r="AH96" i="11" s="1"/>
  <c r="V94" i="11"/>
  <c r="M96" i="11"/>
  <c r="U95" i="11"/>
  <c r="AT94" i="11"/>
  <c r="AV94" i="11"/>
  <c r="AU94" i="11"/>
  <c r="AK96" i="11"/>
  <c r="AS95" i="11"/>
  <c r="I94" i="10"/>
  <c r="BF94" i="10"/>
  <c r="BH94" i="10"/>
  <c r="BE95" i="10"/>
  <c r="AT96" i="10"/>
  <c r="AS97" i="10"/>
  <c r="U95" i="10"/>
  <c r="AG96" i="10"/>
  <c r="AH96" i="10" s="1"/>
  <c r="AH95" i="10"/>
  <c r="AH100" i="3" l="1"/>
  <c r="BF100" i="3"/>
  <c r="BH100" i="3"/>
  <c r="BG100" i="3"/>
  <c r="M101" i="3"/>
  <c r="U100" i="3"/>
  <c r="BE101" i="3"/>
  <c r="AW102" i="3"/>
  <c r="AK101" i="3"/>
  <c r="AS100" i="3"/>
  <c r="AT100" i="3" s="1"/>
  <c r="AG101" i="3"/>
  <c r="Y102" i="3"/>
  <c r="V99" i="3"/>
  <c r="I101" i="3"/>
  <c r="A102" i="3"/>
  <c r="K100" i="3"/>
  <c r="AW98" i="11"/>
  <c r="BE97" i="11"/>
  <c r="BF97" i="11" s="1"/>
  <c r="AT95" i="11"/>
  <c r="M97" i="11"/>
  <c r="U96" i="11"/>
  <c r="V96" i="11" s="1"/>
  <c r="Y98" i="11"/>
  <c r="AG97" i="11"/>
  <c r="AH97" i="11" s="1"/>
  <c r="A98" i="11"/>
  <c r="I97" i="11"/>
  <c r="K97" i="11" s="1"/>
  <c r="V95" i="11"/>
  <c r="AK97" i="11"/>
  <c r="AS96" i="11"/>
  <c r="AT96" i="11" s="1"/>
  <c r="J94" i="10"/>
  <c r="L94" i="10"/>
  <c r="K94" i="10"/>
  <c r="I95" i="10"/>
  <c r="BF95" i="10"/>
  <c r="BE96" i="10"/>
  <c r="BF96" i="10" s="1"/>
  <c r="AT97" i="10"/>
  <c r="AU97" i="10"/>
  <c r="AS98" i="10"/>
  <c r="AV97" i="10"/>
  <c r="AG97" i="10"/>
  <c r="V95" i="10"/>
  <c r="AI97" i="10"/>
  <c r="U96" i="10"/>
  <c r="V96" i="10" s="1"/>
  <c r="AV100" i="3" l="1"/>
  <c r="BG97" i="11"/>
  <c r="BH97" i="11"/>
  <c r="AK102" i="3"/>
  <c r="AS101" i="3"/>
  <c r="AH101" i="3"/>
  <c r="A103" i="3"/>
  <c r="I102" i="3"/>
  <c r="J102" i="3" s="1"/>
  <c r="AW103" i="3"/>
  <c r="BE102" i="3"/>
  <c r="AU100" i="3"/>
  <c r="V100" i="3"/>
  <c r="W100" i="3"/>
  <c r="J101" i="3"/>
  <c r="BF101" i="3"/>
  <c r="M102" i="3"/>
  <c r="U101" i="3"/>
  <c r="AG102" i="3"/>
  <c r="AH102" i="3" s="1"/>
  <c r="Y103" i="3"/>
  <c r="X100" i="3"/>
  <c r="Y99" i="11"/>
  <c r="AG98" i="11"/>
  <c r="AS97" i="11"/>
  <c r="AT97" i="11" s="1"/>
  <c r="AK98" i="11"/>
  <c r="AI97" i="11"/>
  <c r="L97" i="11"/>
  <c r="M98" i="11"/>
  <c r="U97" i="11"/>
  <c r="AW99" i="11"/>
  <c r="BE98" i="11"/>
  <c r="J97" i="11"/>
  <c r="AJ97" i="11"/>
  <c r="A99" i="11"/>
  <c r="I98" i="11"/>
  <c r="I96" i="10"/>
  <c r="J96" i="10" s="1"/>
  <c r="J95" i="10"/>
  <c r="BE97" i="10"/>
  <c r="BG97" i="10"/>
  <c r="BH97" i="10"/>
  <c r="AT98" i="10"/>
  <c r="AS99" i="10"/>
  <c r="AT99" i="10" s="1"/>
  <c r="U97" i="10"/>
  <c r="X97" i="10" s="1"/>
  <c r="W97" i="10"/>
  <c r="AH97" i="10"/>
  <c r="AJ97" i="10"/>
  <c r="AG98" i="10"/>
  <c r="BE103" i="3" l="1"/>
  <c r="AW104" i="3"/>
  <c r="V101" i="3"/>
  <c r="M103" i="3"/>
  <c r="U102" i="3"/>
  <c r="V102" i="3" s="1"/>
  <c r="A104" i="3"/>
  <c r="I103" i="3"/>
  <c r="AT101" i="3"/>
  <c r="AG103" i="3"/>
  <c r="AH103" i="3" s="1"/>
  <c r="Y104" i="3"/>
  <c r="BF102" i="3"/>
  <c r="AK103" i="3"/>
  <c r="AS102" i="3"/>
  <c r="BF98" i="11"/>
  <c r="AK99" i="11"/>
  <c r="AS98" i="11"/>
  <c r="AW100" i="11"/>
  <c r="BE99" i="11"/>
  <c r="AU97" i="11"/>
  <c r="AV97" i="11"/>
  <c r="J98" i="11"/>
  <c r="V97" i="11"/>
  <c r="X97" i="11"/>
  <c r="W97" i="11"/>
  <c r="AH98" i="11"/>
  <c r="A100" i="11"/>
  <c r="I99" i="11"/>
  <c r="M99" i="11"/>
  <c r="U98" i="11"/>
  <c r="Y100" i="11"/>
  <c r="AG99" i="11"/>
  <c r="I97" i="10"/>
  <c r="BE98" i="10"/>
  <c r="BF97" i="10"/>
  <c r="AS100" i="10"/>
  <c r="AH98" i="10"/>
  <c r="V97" i="10"/>
  <c r="AG99" i="10"/>
  <c r="U98" i="10"/>
  <c r="AI103" i="3" l="1"/>
  <c r="M104" i="3"/>
  <c r="U103" i="3"/>
  <c r="V103" i="3" s="1"/>
  <c r="AK104" i="3"/>
  <c r="AS103" i="3"/>
  <c r="AT103" i="3" s="1"/>
  <c r="AJ103" i="3"/>
  <c r="X103" i="3"/>
  <c r="AT102" i="3"/>
  <c r="Y105" i="3"/>
  <c r="AG104" i="3"/>
  <c r="W103" i="3"/>
  <c r="J103" i="3"/>
  <c r="L103" i="3"/>
  <c r="K103" i="3"/>
  <c r="AW105" i="3"/>
  <c r="BE104" i="3"/>
  <c r="A105" i="3"/>
  <c r="I104" i="3"/>
  <c r="BF103" i="3"/>
  <c r="BH103" i="3"/>
  <c r="BG103" i="3"/>
  <c r="BG100" i="11"/>
  <c r="V98" i="11"/>
  <c r="AW101" i="11"/>
  <c r="BE100" i="11"/>
  <c r="BF100" i="11" s="1"/>
  <c r="M100" i="11"/>
  <c r="U99" i="11"/>
  <c r="V99" i="11" s="1"/>
  <c r="AT98" i="11"/>
  <c r="Y101" i="11"/>
  <c r="AG100" i="11"/>
  <c r="AH100" i="11" s="1"/>
  <c r="AK100" i="11"/>
  <c r="AS99" i="11"/>
  <c r="AT99" i="11" s="1"/>
  <c r="A101" i="11"/>
  <c r="I100" i="11"/>
  <c r="J100" i="11" s="1"/>
  <c r="BF99" i="11"/>
  <c r="BH100" i="11"/>
  <c r="AH99" i="11"/>
  <c r="J99" i="11"/>
  <c r="J97" i="10"/>
  <c r="L97" i="10"/>
  <c r="K97" i="10"/>
  <c r="I98" i="10"/>
  <c r="BE99" i="10"/>
  <c r="BF98" i="10"/>
  <c r="AT100" i="10"/>
  <c r="AS101" i="10"/>
  <c r="AV100" i="10"/>
  <c r="AU100" i="10"/>
  <c r="V98" i="10"/>
  <c r="AG100" i="10"/>
  <c r="AH100" i="10" s="1"/>
  <c r="U99" i="10"/>
  <c r="AH99" i="10"/>
  <c r="AU103" i="3" l="1"/>
  <c r="AJ100" i="11"/>
  <c r="AI100" i="11"/>
  <c r="BF104" i="3"/>
  <c r="J104" i="3"/>
  <c r="A106" i="3"/>
  <c r="I105" i="3"/>
  <c r="J105" i="3" s="1"/>
  <c r="AK105" i="3"/>
  <c r="AS104" i="3"/>
  <c r="AW106" i="3"/>
  <c r="BE105" i="3"/>
  <c r="BF105" i="3" s="1"/>
  <c r="AH104" i="3"/>
  <c r="Y106" i="3"/>
  <c r="AG105" i="3"/>
  <c r="AH105" i="3" s="1"/>
  <c r="M105" i="3"/>
  <c r="U104" i="3"/>
  <c r="AV103" i="3"/>
  <c r="AW102" i="11"/>
  <c r="BE101" i="11"/>
  <c r="Y102" i="11"/>
  <c r="AG101" i="11"/>
  <c r="A102" i="11"/>
  <c r="I101" i="11"/>
  <c r="K100" i="11"/>
  <c r="M101" i="11"/>
  <c r="U100" i="11"/>
  <c r="W100" i="11" s="1"/>
  <c r="AK101" i="11"/>
  <c r="AS100" i="11"/>
  <c r="L100" i="11"/>
  <c r="AJ100" i="10"/>
  <c r="I99" i="10"/>
  <c r="J99" i="10" s="1"/>
  <c r="J98" i="10"/>
  <c r="BF99" i="10"/>
  <c r="BE100" i="10"/>
  <c r="AT101" i="10"/>
  <c r="AS102" i="10"/>
  <c r="V99" i="10"/>
  <c r="U100" i="10"/>
  <c r="AG101" i="10"/>
  <c r="AI100" i="10"/>
  <c r="V104" i="3" l="1"/>
  <c r="AW107" i="3"/>
  <c r="BE106" i="3"/>
  <c r="BF106" i="3" s="1"/>
  <c r="AT104" i="3"/>
  <c r="AG106" i="3"/>
  <c r="AI106" i="3" s="1"/>
  <c r="Y107" i="3"/>
  <c r="AK106" i="3"/>
  <c r="AS105" i="3"/>
  <c r="AT105" i="3" s="1"/>
  <c r="BH106" i="3"/>
  <c r="M106" i="3"/>
  <c r="U105" i="3"/>
  <c r="V105" i="3" s="1"/>
  <c r="A107" i="3"/>
  <c r="I106" i="3"/>
  <c r="BG106" i="3"/>
  <c r="AT100" i="11"/>
  <c r="A103" i="11"/>
  <c r="I102" i="11"/>
  <c r="J102" i="11" s="1"/>
  <c r="J101" i="11"/>
  <c r="AK102" i="11"/>
  <c r="AS101" i="11"/>
  <c r="AH101" i="11"/>
  <c r="V100" i="11"/>
  <c r="X100" i="11"/>
  <c r="Y103" i="11"/>
  <c r="AG102" i="11"/>
  <c r="AH102" i="11" s="1"/>
  <c r="M102" i="11"/>
  <c r="U101" i="11"/>
  <c r="AV100" i="11"/>
  <c r="BF101" i="11"/>
  <c r="AU100" i="11"/>
  <c r="AW103" i="11"/>
  <c r="BE102" i="11"/>
  <c r="BF102" i="11" s="1"/>
  <c r="I100" i="10"/>
  <c r="BE101" i="10"/>
  <c r="BF100" i="10"/>
  <c r="BH100" i="10"/>
  <c r="BG100" i="10"/>
  <c r="AS103" i="10"/>
  <c r="AT103" i="10" s="1"/>
  <c r="AT102" i="10"/>
  <c r="V100" i="10"/>
  <c r="X100" i="10"/>
  <c r="W100" i="10"/>
  <c r="U101" i="10"/>
  <c r="AG102" i="10"/>
  <c r="AH102" i="10" s="1"/>
  <c r="AH101" i="10"/>
  <c r="J106" i="3" l="1"/>
  <c r="K106" i="3"/>
  <c r="L106" i="3"/>
  <c r="AK107" i="3"/>
  <c r="AS106" i="3"/>
  <c r="AU106" i="3" s="1"/>
  <c r="AW108" i="3"/>
  <c r="BE107" i="3"/>
  <c r="A108" i="3"/>
  <c r="I107" i="3"/>
  <c r="Y108" i="3"/>
  <c r="AG107" i="3"/>
  <c r="AH106" i="3"/>
  <c r="AJ106" i="3"/>
  <c r="M107" i="3"/>
  <c r="U106" i="3"/>
  <c r="W106" i="3" s="1"/>
  <c r="V101" i="11"/>
  <c r="AW104" i="11"/>
  <c r="BE103" i="11"/>
  <c r="M103" i="11"/>
  <c r="U102" i="11"/>
  <c r="A104" i="11"/>
  <c r="I103" i="11"/>
  <c r="L103" i="11" s="1"/>
  <c r="AG103" i="11"/>
  <c r="Y104" i="11"/>
  <c r="AT101" i="11"/>
  <c r="AK103" i="11"/>
  <c r="AS102" i="11"/>
  <c r="AT102" i="11" s="1"/>
  <c r="AV103" i="10"/>
  <c r="AU103" i="10"/>
  <c r="I101" i="10"/>
  <c r="J100" i="10"/>
  <c r="L100" i="10"/>
  <c r="K100" i="10"/>
  <c r="BE102" i="10"/>
  <c r="BF101" i="10"/>
  <c r="AS104" i="10"/>
  <c r="AG103" i="10"/>
  <c r="V101" i="10"/>
  <c r="U102" i="10"/>
  <c r="V102" i="10" s="1"/>
  <c r="BF107" i="3" l="1"/>
  <c r="AW109" i="3"/>
  <c r="BE108" i="3"/>
  <c r="BF108" i="3" s="1"/>
  <c r="AK108" i="3"/>
  <c r="AS107" i="3"/>
  <c r="AH107" i="3"/>
  <c r="V106" i="3"/>
  <c r="Y109" i="3"/>
  <c r="AG108" i="3"/>
  <c r="AH108" i="3" s="1"/>
  <c r="M108" i="3"/>
  <c r="U107" i="3"/>
  <c r="J107" i="3"/>
  <c r="AT106" i="3"/>
  <c r="AV106" i="3"/>
  <c r="X106" i="3"/>
  <c r="A109" i="3"/>
  <c r="I108" i="3"/>
  <c r="AW105" i="11"/>
  <c r="BE104" i="11"/>
  <c r="V102" i="11"/>
  <c r="Y105" i="11"/>
  <c r="AG104" i="11"/>
  <c r="M104" i="11"/>
  <c r="U103" i="11"/>
  <c r="V103" i="11" s="1"/>
  <c r="BF103" i="11"/>
  <c r="BG103" i="11"/>
  <c r="BH103" i="11"/>
  <c r="AH103" i="11"/>
  <c r="AI103" i="11"/>
  <c r="AJ103" i="11"/>
  <c r="AK104" i="11"/>
  <c r="AS103" i="11"/>
  <c r="J103" i="11"/>
  <c r="K103" i="11"/>
  <c r="A105" i="11"/>
  <c r="I104" i="11"/>
  <c r="I102" i="10"/>
  <c r="J102" i="10" s="1"/>
  <c r="J101" i="10"/>
  <c r="BE103" i="10"/>
  <c r="BF102" i="10"/>
  <c r="AT104" i="10"/>
  <c r="AS105" i="10"/>
  <c r="AT105" i="10" s="1"/>
  <c r="AH103" i="10"/>
  <c r="AJ103" i="10"/>
  <c r="AI103" i="10"/>
  <c r="AG104" i="10"/>
  <c r="U103" i="10"/>
  <c r="W103" i="10" s="1"/>
  <c r="AT107" i="3" l="1"/>
  <c r="Y110" i="3"/>
  <c r="AG109" i="3"/>
  <c r="AJ109" i="3" s="1"/>
  <c r="AS108" i="3"/>
  <c r="AT108" i="3" s="1"/>
  <c r="AK109" i="3"/>
  <c r="AW110" i="3"/>
  <c r="BE109" i="3"/>
  <c r="J108" i="3"/>
  <c r="V107" i="3"/>
  <c r="A110" i="3"/>
  <c r="I109" i="3"/>
  <c r="M109" i="3"/>
  <c r="U108" i="3"/>
  <c r="BH109" i="3"/>
  <c r="A106" i="11"/>
  <c r="I105" i="11"/>
  <c r="J105" i="11" s="1"/>
  <c r="M105" i="11"/>
  <c r="U104" i="11"/>
  <c r="AH104" i="11"/>
  <c r="J104" i="11"/>
  <c r="Y106" i="11"/>
  <c r="AG105" i="11"/>
  <c r="W103" i="11"/>
  <c r="BF104" i="11"/>
  <c r="AT103" i="11"/>
  <c r="AU103" i="11"/>
  <c r="AV103" i="11"/>
  <c r="X103" i="11"/>
  <c r="AK105" i="11"/>
  <c r="AS104" i="11"/>
  <c r="AW106" i="11"/>
  <c r="BE105" i="11"/>
  <c r="I103" i="10"/>
  <c r="BE104" i="10"/>
  <c r="BF103" i="10"/>
  <c r="BG103" i="10"/>
  <c r="BH103" i="10"/>
  <c r="AS106" i="10"/>
  <c r="AV106" i="10" s="1"/>
  <c r="AU106" i="10"/>
  <c r="AG105" i="10"/>
  <c r="AH105" i="10" s="1"/>
  <c r="AH104" i="10"/>
  <c r="V103" i="10"/>
  <c r="X103" i="10"/>
  <c r="U104" i="10"/>
  <c r="AH109" i="3" l="1"/>
  <c r="Y111" i="3"/>
  <c r="AG110" i="3"/>
  <c r="J109" i="3"/>
  <c r="K109" i="3"/>
  <c r="L109" i="3"/>
  <c r="AI109" i="3"/>
  <c r="AK110" i="3"/>
  <c r="AS109" i="3"/>
  <c r="AT109" i="3" s="1"/>
  <c r="V108" i="3"/>
  <c r="M110" i="3"/>
  <c r="U109" i="3"/>
  <c r="A111" i="3"/>
  <c r="I110" i="3"/>
  <c r="BF109" i="3"/>
  <c r="BG109" i="3"/>
  <c r="AW111" i="3"/>
  <c r="BE110" i="3"/>
  <c r="AW107" i="11"/>
  <c r="BE106" i="11"/>
  <c r="AH105" i="11"/>
  <c r="AJ106" i="11"/>
  <c r="AK106" i="11"/>
  <c r="AS105" i="11"/>
  <c r="AT105" i="11" s="1"/>
  <c r="Y107" i="11"/>
  <c r="AG106" i="11"/>
  <c r="V104" i="11"/>
  <c r="M106" i="11"/>
  <c r="U105" i="11"/>
  <c r="V105" i="11" s="1"/>
  <c r="AT104" i="11"/>
  <c r="BF105" i="11"/>
  <c r="A107" i="11"/>
  <c r="I106" i="11"/>
  <c r="K103" i="10"/>
  <c r="J103" i="10"/>
  <c r="L103" i="10"/>
  <c r="I104" i="10"/>
  <c r="BF104" i="10"/>
  <c r="BE105" i="10"/>
  <c r="AT106" i="10"/>
  <c r="AS107" i="10"/>
  <c r="V104" i="10"/>
  <c r="AG106" i="10"/>
  <c r="U105" i="10"/>
  <c r="V105" i="10" s="1"/>
  <c r="AV109" i="3" l="1"/>
  <c r="AH110" i="3"/>
  <c r="Y112" i="3"/>
  <c r="AG111" i="3"/>
  <c r="BF110" i="3"/>
  <c r="AW112" i="3"/>
  <c r="BE111" i="3"/>
  <c r="BF111" i="3" s="1"/>
  <c r="AK111" i="3"/>
  <c r="AS110" i="3"/>
  <c r="J110" i="3"/>
  <c r="V109" i="3"/>
  <c r="X109" i="3"/>
  <c r="M111" i="3"/>
  <c r="U110" i="3"/>
  <c r="AU109" i="3"/>
  <c r="A112" i="3"/>
  <c r="I111" i="3"/>
  <c r="J111" i="3" s="1"/>
  <c r="W109" i="3"/>
  <c r="Y108" i="11"/>
  <c r="AG107" i="11"/>
  <c r="A108" i="11"/>
  <c r="I107" i="11"/>
  <c r="J106" i="11"/>
  <c r="L106" i="11"/>
  <c r="K106" i="11"/>
  <c r="M107" i="11"/>
  <c r="U106" i="11"/>
  <c r="W106" i="11" s="1"/>
  <c r="AK107" i="11"/>
  <c r="AS106" i="11"/>
  <c r="AU106" i="11"/>
  <c r="BF106" i="11"/>
  <c r="BG106" i="11"/>
  <c r="BH106" i="11"/>
  <c r="AH106" i="11"/>
  <c r="AI106" i="11"/>
  <c r="AW108" i="11"/>
  <c r="BE107" i="11"/>
  <c r="I105" i="10"/>
  <c r="J105" i="10" s="1"/>
  <c r="J104" i="10"/>
  <c r="BE106" i="10"/>
  <c r="BF106" i="10" s="1"/>
  <c r="BF105" i="10"/>
  <c r="BG106" i="10"/>
  <c r="BH106" i="10"/>
  <c r="AS108" i="10"/>
  <c r="AT107" i="10"/>
  <c r="AH106" i="10"/>
  <c r="AJ106" i="10"/>
  <c r="U106" i="10"/>
  <c r="X106" i="10"/>
  <c r="W106" i="10"/>
  <c r="AG107" i="10"/>
  <c r="AI106" i="10"/>
  <c r="A113" i="3" l="1"/>
  <c r="I112" i="3"/>
  <c r="L112" i="3" s="1"/>
  <c r="AH111" i="3"/>
  <c r="V110" i="3"/>
  <c r="AT110" i="3"/>
  <c r="Y113" i="3"/>
  <c r="AG112" i="3"/>
  <c r="AH112" i="3" s="1"/>
  <c r="M112" i="3"/>
  <c r="U111" i="3"/>
  <c r="V111" i="3" s="1"/>
  <c r="AK112" i="3"/>
  <c r="AS111" i="3"/>
  <c r="AT111" i="3" s="1"/>
  <c r="AW113" i="3"/>
  <c r="BE112" i="3"/>
  <c r="BF107" i="11"/>
  <c r="AT106" i="11"/>
  <c r="AV106" i="11"/>
  <c r="AW109" i="11"/>
  <c r="BE108" i="11"/>
  <c r="BF108" i="11" s="1"/>
  <c r="AK108" i="11"/>
  <c r="AS107" i="11"/>
  <c r="J107" i="11"/>
  <c r="V106" i="11"/>
  <c r="X106" i="11"/>
  <c r="A109" i="11"/>
  <c r="I108" i="11"/>
  <c r="M108" i="11"/>
  <c r="U107" i="11"/>
  <c r="AH107" i="11"/>
  <c r="Y109" i="11"/>
  <c r="AG108" i="11"/>
  <c r="AH108" i="11" s="1"/>
  <c r="I106" i="10"/>
  <c r="BE107" i="10"/>
  <c r="AT108" i="10"/>
  <c r="AS109" i="10"/>
  <c r="U107" i="10"/>
  <c r="V106" i="10"/>
  <c r="AH107" i="10"/>
  <c r="AG108" i="10"/>
  <c r="AH108" i="10" s="1"/>
  <c r="AJ112" i="3" l="1"/>
  <c r="BF112" i="3"/>
  <c r="BH112" i="3"/>
  <c r="BG112" i="3"/>
  <c r="Y114" i="3"/>
  <c r="AG113" i="3"/>
  <c r="AI112" i="3"/>
  <c r="AW114" i="3"/>
  <c r="BE113" i="3"/>
  <c r="AK113" i="3"/>
  <c r="AS112" i="3"/>
  <c r="AV112" i="3"/>
  <c r="J112" i="3"/>
  <c r="A114" i="3"/>
  <c r="I113" i="3"/>
  <c r="M113" i="3"/>
  <c r="U112" i="3"/>
  <c r="V112" i="3" s="1"/>
  <c r="K112" i="3"/>
  <c r="AW110" i="11"/>
  <c r="BE109" i="11"/>
  <c r="BG109" i="11" s="1"/>
  <c r="J108" i="11"/>
  <c r="AT107" i="11"/>
  <c r="V107" i="11"/>
  <c r="M109" i="11"/>
  <c r="U108" i="11"/>
  <c r="V108" i="11" s="1"/>
  <c r="Y110" i="11"/>
  <c r="AG109" i="11"/>
  <c r="AI109" i="11" s="1"/>
  <c r="A110" i="11"/>
  <c r="I109" i="11"/>
  <c r="AK109" i="11"/>
  <c r="AS108" i="11"/>
  <c r="I107" i="10"/>
  <c r="J106" i="10"/>
  <c r="L106" i="10"/>
  <c r="K106" i="10"/>
  <c r="BE108" i="10"/>
  <c r="BF108" i="10" s="1"/>
  <c r="BF107" i="10"/>
  <c r="AT109" i="10"/>
  <c r="AV109" i="10"/>
  <c r="AU109" i="10"/>
  <c r="AS110" i="10"/>
  <c r="AG109" i="10"/>
  <c r="AJ109" i="10" s="1"/>
  <c r="U108" i="10"/>
  <c r="V108" i="10" s="1"/>
  <c r="V107" i="10"/>
  <c r="W112" i="3" l="1"/>
  <c r="AH113" i="3"/>
  <c r="AG114" i="3"/>
  <c r="AH114" i="3" s="1"/>
  <c r="Y115" i="3"/>
  <c r="AG115" i="3" s="1"/>
  <c r="M114" i="3"/>
  <c r="U113" i="3"/>
  <c r="AT112" i="3"/>
  <c r="AU112" i="3"/>
  <c r="AK114" i="3"/>
  <c r="AS113" i="3"/>
  <c r="AW115" i="3"/>
  <c r="BE115" i="3" s="1"/>
  <c r="BG115" i="3" s="1"/>
  <c r="BE114" i="3"/>
  <c r="BH115" i="3" s="1"/>
  <c r="L115" i="3"/>
  <c r="J113" i="3"/>
  <c r="X112" i="3"/>
  <c r="A115" i="3"/>
  <c r="I115" i="3" s="1"/>
  <c r="I114" i="3"/>
  <c r="BF113" i="3"/>
  <c r="AT108" i="11"/>
  <c r="AK110" i="11"/>
  <c r="AS109" i="11"/>
  <c r="AH109" i="11"/>
  <c r="AJ109" i="11"/>
  <c r="BF109" i="11"/>
  <c r="Y111" i="11"/>
  <c r="AG110" i="11"/>
  <c r="M110" i="11"/>
  <c r="U109" i="11"/>
  <c r="J109" i="11"/>
  <c r="K109" i="11"/>
  <c r="L109" i="11"/>
  <c r="A111" i="11"/>
  <c r="I110" i="11"/>
  <c r="BH109" i="11"/>
  <c r="AW111" i="11"/>
  <c r="BE110" i="11"/>
  <c r="AI109" i="10"/>
  <c r="J107" i="10"/>
  <c r="I108" i="10"/>
  <c r="J108" i="10" s="1"/>
  <c r="BE109" i="10"/>
  <c r="AS111" i="10"/>
  <c r="AT111" i="10" s="1"/>
  <c r="AT110" i="10"/>
  <c r="U109" i="10"/>
  <c r="W109" i="10" s="1"/>
  <c r="AG110" i="10"/>
  <c r="AH109" i="10"/>
  <c r="V113" i="3" l="1"/>
  <c r="BF114" i="3"/>
  <c r="M115" i="3"/>
  <c r="U115" i="3" s="1"/>
  <c r="U114" i="3"/>
  <c r="V114" i="3" s="1"/>
  <c r="AT113" i="3"/>
  <c r="AH115" i="3"/>
  <c r="J114" i="3"/>
  <c r="J115" i="3"/>
  <c r="AK115" i="3"/>
  <c r="AS115" i="3" s="1"/>
  <c r="AS114" i="3"/>
  <c r="AI115" i="3"/>
  <c r="BF115" i="3"/>
  <c r="K115" i="3"/>
  <c r="AJ115" i="3"/>
  <c r="BF110" i="11"/>
  <c r="V109" i="11"/>
  <c r="X109" i="11"/>
  <c r="AH110" i="11"/>
  <c r="AT109" i="11"/>
  <c r="AV109" i="11"/>
  <c r="AU109" i="11"/>
  <c r="A112" i="11"/>
  <c r="I111" i="11"/>
  <c r="J111" i="11" s="1"/>
  <c r="AW112" i="11"/>
  <c r="BE111" i="11"/>
  <c r="BF111" i="11" s="1"/>
  <c r="M111" i="11"/>
  <c r="U110" i="11"/>
  <c r="J110" i="11"/>
  <c r="Y112" i="11"/>
  <c r="AG111" i="11"/>
  <c r="AK111" i="11"/>
  <c r="AS110" i="11"/>
  <c r="W109" i="11"/>
  <c r="I109" i="10"/>
  <c r="J109" i="10" s="1"/>
  <c r="BF109" i="10"/>
  <c r="BH109" i="10"/>
  <c r="BG109" i="10"/>
  <c r="BE110" i="10"/>
  <c r="AS112" i="10"/>
  <c r="AH110" i="10"/>
  <c r="AG111" i="10"/>
  <c r="AH111" i="10" s="1"/>
  <c r="U110" i="10"/>
  <c r="V109" i="10"/>
  <c r="X109" i="10"/>
  <c r="V115" i="3" l="1"/>
  <c r="AT114" i="3"/>
  <c r="AT115" i="3"/>
  <c r="AU115" i="3"/>
  <c r="X115" i="3"/>
  <c r="AV115" i="3"/>
  <c r="W115" i="3"/>
  <c r="A113" i="11"/>
  <c r="I112" i="11"/>
  <c r="BG112" i="11"/>
  <c r="AH111" i="11"/>
  <c r="AW113" i="11"/>
  <c r="BE112" i="11"/>
  <c r="BF112" i="11" s="1"/>
  <c r="AT110" i="11"/>
  <c r="V110" i="11"/>
  <c r="BH112" i="11"/>
  <c r="Y113" i="11"/>
  <c r="AG112" i="11"/>
  <c r="AH112" i="11" s="1"/>
  <c r="AK112" i="11"/>
  <c r="AS111" i="11"/>
  <c r="M112" i="11"/>
  <c r="U111" i="11"/>
  <c r="L109" i="10"/>
  <c r="K109" i="10"/>
  <c r="I110" i="10"/>
  <c r="BE111" i="10"/>
  <c r="BF110" i="10"/>
  <c r="AS113" i="10"/>
  <c r="AT112" i="10"/>
  <c r="AV112" i="10"/>
  <c r="AU112" i="10"/>
  <c r="U111" i="10"/>
  <c r="V110" i="10"/>
  <c r="AG112" i="10"/>
  <c r="AJ112" i="10" s="1"/>
  <c r="AI112" i="10"/>
  <c r="AI112" i="11" l="1"/>
  <c r="AJ112" i="11"/>
  <c r="V111" i="11"/>
  <c r="M113" i="11"/>
  <c r="U112" i="11"/>
  <c r="V112" i="11" s="1"/>
  <c r="X112" i="11"/>
  <c r="AW114" i="11"/>
  <c r="BE113" i="11"/>
  <c r="J112" i="11"/>
  <c r="K112" i="11"/>
  <c r="L112" i="11"/>
  <c r="AT111" i="11"/>
  <c r="AK113" i="11"/>
  <c r="AS112" i="11"/>
  <c r="AT112" i="11" s="1"/>
  <c r="Y114" i="11"/>
  <c r="AG113" i="11"/>
  <c r="A114" i="11"/>
  <c r="I113" i="11"/>
  <c r="J110" i="10"/>
  <c r="I111" i="10"/>
  <c r="J111" i="10" s="1"/>
  <c r="BF111" i="10"/>
  <c r="BE112" i="10"/>
  <c r="AT113" i="10"/>
  <c r="AS114" i="10"/>
  <c r="AS115" i="10"/>
  <c r="AG113" i="10"/>
  <c r="V111" i="10"/>
  <c r="AH112" i="10"/>
  <c r="U112" i="10"/>
  <c r="J113" i="11" l="1"/>
  <c r="M114" i="11"/>
  <c r="U113" i="11"/>
  <c r="AH113" i="11"/>
  <c r="W112" i="11"/>
  <c r="Y115" i="11"/>
  <c r="AG115" i="11" s="1"/>
  <c r="AG114" i="11"/>
  <c r="AH114" i="11" s="1"/>
  <c r="A115" i="11"/>
  <c r="I115" i="11" s="1"/>
  <c r="I114" i="11"/>
  <c r="K115" i="11" s="1"/>
  <c r="AK114" i="11"/>
  <c r="AS113" i="11"/>
  <c r="BF113" i="11"/>
  <c r="AV112" i="11"/>
  <c r="AW115" i="11"/>
  <c r="BE115" i="11" s="1"/>
  <c r="BE114" i="11"/>
  <c r="BF114" i="11" s="1"/>
  <c r="AU112" i="11"/>
  <c r="I112" i="10"/>
  <c r="K112" i="10" s="1"/>
  <c r="BE113" i="10"/>
  <c r="BF112" i="10"/>
  <c r="BH112" i="10"/>
  <c r="BG112" i="10"/>
  <c r="AT115" i="10"/>
  <c r="AT114" i="10"/>
  <c r="AU115" i="10"/>
  <c r="AV115" i="10"/>
  <c r="V112" i="10"/>
  <c r="W112" i="10"/>
  <c r="X112" i="10"/>
  <c r="U113" i="10"/>
  <c r="AG115" i="10"/>
  <c r="AJ115" i="10" s="1"/>
  <c r="AG114" i="10"/>
  <c r="AH113" i="10"/>
  <c r="AJ115" i="11" l="1"/>
  <c r="AI115" i="11"/>
  <c r="AT113" i="11"/>
  <c r="J115" i="11"/>
  <c r="X115" i="11"/>
  <c r="V113" i="11"/>
  <c r="M115" i="11"/>
  <c r="U115" i="11" s="1"/>
  <c r="U114" i="11"/>
  <c r="V114" i="11" s="1"/>
  <c r="AK115" i="11"/>
  <c r="AS115" i="11" s="1"/>
  <c r="AS114" i="11"/>
  <c r="AT114" i="11" s="1"/>
  <c r="BF115" i="11"/>
  <c r="BG115" i="11"/>
  <c r="AH115" i="11"/>
  <c r="J114" i="11"/>
  <c r="BH115" i="11"/>
  <c r="L115" i="11"/>
  <c r="L112" i="10"/>
  <c r="J112" i="10"/>
  <c r="I113" i="10"/>
  <c r="BF113" i="10"/>
  <c r="BE115" i="10"/>
  <c r="BE114" i="10"/>
  <c r="BF114" i="10" s="1"/>
  <c r="AH114" i="10"/>
  <c r="U115" i="10"/>
  <c r="U114" i="10"/>
  <c r="AH115" i="10"/>
  <c r="X115" i="10"/>
  <c r="V113" i="10"/>
  <c r="AI115" i="10"/>
  <c r="AT115" i="11" l="1"/>
  <c r="AU115" i="11"/>
  <c r="V115" i="11"/>
  <c r="W115" i="11"/>
  <c r="AV115" i="11"/>
  <c r="J113" i="10"/>
  <c r="I114" i="10"/>
  <c r="I115" i="10"/>
  <c r="J115" i="10" s="1"/>
  <c r="BF115" i="10"/>
  <c r="BG115" i="10"/>
  <c r="BH115" i="10"/>
  <c r="V114" i="10"/>
  <c r="V115" i="10"/>
  <c r="W115" i="10"/>
  <c r="J114" i="10" l="1"/>
  <c r="K115" i="10"/>
  <c r="L115" i="10"/>
  <c r="I5" i="8" l="1"/>
  <c r="J5" i="8"/>
  <c r="B6" i="8"/>
  <c r="I6" i="8"/>
  <c r="J6" i="8" s="1"/>
  <c r="M6" i="8"/>
  <c r="M7" i="8" s="1"/>
  <c r="M8" i="8" s="1"/>
  <c r="M9" i="8" s="1"/>
  <c r="M10" i="8" s="1"/>
  <c r="M11" i="8" s="1"/>
  <c r="M12" i="8" s="1"/>
  <c r="M13" i="8" s="1"/>
  <c r="M14" i="8" s="1"/>
  <c r="M15" i="8" s="1"/>
  <c r="M16" i="8" s="1"/>
  <c r="M17" i="8" s="1"/>
  <c r="M18" i="8" s="1"/>
  <c r="M19" i="8" s="1"/>
  <c r="M20" i="8" s="1"/>
  <c r="M21" i="8" s="1"/>
  <c r="M22" i="8" s="1"/>
  <c r="B7" i="8"/>
  <c r="I7" i="8"/>
  <c r="J7" i="8" s="1"/>
  <c r="B8" i="8"/>
  <c r="I8" i="8"/>
  <c r="L10" i="8" s="1"/>
  <c r="J8" i="8"/>
  <c r="B9" i="8"/>
  <c r="I9" i="8"/>
  <c r="J9" i="8"/>
  <c r="B10" i="8"/>
  <c r="I10" i="8"/>
  <c r="J10" i="8"/>
  <c r="K10" i="8"/>
  <c r="B11" i="8"/>
  <c r="I11" i="8" s="1"/>
  <c r="B12" i="8"/>
  <c r="I12" i="8"/>
  <c r="J12" i="8" s="1"/>
  <c r="B13" i="8"/>
  <c r="I13" i="8" s="1"/>
  <c r="J13" i="8" s="1"/>
  <c r="B14" i="8"/>
  <c r="I14" i="8"/>
  <c r="K16" i="8" s="1"/>
  <c r="J14" i="8"/>
  <c r="B15" i="8"/>
  <c r="I15" i="8"/>
  <c r="J15" i="8"/>
  <c r="B16" i="8"/>
  <c r="I16" i="8"/>
  <c r="J16" i="8"/>
  <c r="B17" i="8"/>
  <c r="I17" i="8"/>
  <c r="J17" i="8" s="1"/>
  <c r="B18" i="8"/>
  <c r="I18" i="8" s="1"/>
  <c r="J18" i="8" s="1"/>
  <c r="B19" i="8"/>
  <c r="I19" i="8"/>
  <c r="J19" i="8" s="1"/>
  <c r="B20" i="8"/>
  <c r="I20" i="8"/>
  <c r="L22" i="8" s="1"/>
  <c r="J20" i="8"/>
  <c r="B21" i="8"/>
  <c r="I21" i="8"/>
  <c r="J21" i="8"/>
  <c r="B22" i="8"/>
  <c r="I22" i="8"/>
  <c r="J22" i="8"/>
  <c r="K22" i="8"/>
  <c r="L13" i="8" l="1"/>
  <c r="J11" i="8"/>
  <c r="K13" i="8"/>
  <c r="L16" i="8"/>
  <c r="L7" i="8"/>
  <c r="L19" i="8"/>
  <c r="K19" i="8"/>
  <c r="K7" i="8"/>
  <c r="A6" i="19" l="1"/>
  <c r="A7" i="19" s="1"/>
  <c r="A8" i="19" s="1"/>
  <c r="A9" i="19" s="1"/>
  <c r="A10" i="19" s="1"/>
  <c r="A11" i="19" s="1"/>
  <c r="A12" i="19" s="1"/>
  <c r="A13" i="19" s="1"/>
  <c r="A14" i="19" s="1"/>
  <c r="I5" i="19"/>
  <c r="A6" i="18"/>
  <c r="A7" i="18" s="1"/>
  <c r="A8" i="18" s="1"/>
  <c r="A9" i="18" s="1"/>
  <c r="A10" i="18" s="1"/>
  <c r="A11" i="18" s="1"/>
  <c r="A12" i="18" s="1"/>
  <c r="A13" i="18" s="1"/>
  <c r="A14" i="18" s="1"/>
  <c r="I5" i="18"/>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G12" i="8" s="1"/>
  <c r="AH12" i="8" s="1"/>
  <c r="Z11" i="8"/>
  <c r="Z10" i="8"/>
  <c r="Z9" i="8"/>
  <c r="Z8" i="8"/>
  <c r="Z7" i="8"/>
  <c r="Z6" i="8"/>
  <c r="AG6" i="8" s="1"/>
  <c r="Y6" i="8"/>
  <c r="Y7" i="8" s="1"/>
  <c r="Y8" i="8" s="1"/>
  <c r="Y9" i="8" s="1"/>
  <c r="Y10" i="8" s="1"/>
  <c r="Y11" i="8" s="1"/>
  <c r="Y12" i="8" s="1"/>
  <c r="Y13" i="8" s="1"/>
  <c r="AH5" i="8"/>
  <c r="AG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U8" i="8" s="1"/>
  <c r="N7" i="8"/>
  <c r="U6" i="8"/>
  <c r="V6" i="8" s="1"/>
  <c r="N6" i="8"/>
  <c r="U5" i="8"/>
  <c r="V5" i="8" s="1"/>
  <c r="I27" i="8"/>
  <c r="J27" i="8" s="1"/>
  <c r="I28" i="8"/>
  <c r="J28" i="8" s="1"/>
  <c r="K28" i="8"/>
  <c r="L28" i="8"/>
  <c r="I29" i="8"/>
  <c r="L31" i="8" s="1"/>
  <c r="J29" i="8"/>
  <c r="I30" i="8"/>
  <c r="J30" i="8" s="1"/>
  <c r="I31" i="8"/>
  <c r="J31" i="8" s="1"/>
  <c r="K31" i="8"/>
  <c r="I32" i="8"/>
  <c r="J32" i="8"/>
  <c r="I33" i="8"/>
  <c r="J33" i="8" s="1"/>
  <c r="I34" i="8"/>
  <c r="J34" i="8" s="1"/>
  <c r="K34" i="8"/>
  <c r="L34" i="8"/>
  <c r="I35" i="8"/>
  <c r="J35" i="8"/>
  <c r="I36" i="8"/>
  <c r="J36" i="8" s="1"/>
  <c r="I37" i="8"/>
  <c r="J37" i="8" s="1"/>
  <c r="K37" i="8"/>
  <c r="L37" i="8"/>
  <c r="I38" i="8"/>
  <c r="J38" i="8"/>
  <c r="I39" i="8"/>
  <c r="J39" i="8" s="1"/>
  <c r="I40" i="8"/>
  <c r="J40" i="8" s="1"/>
  <c r="K40" i="8"/>
  <c r="L40" i="8"/>
  <c r="I41" i="8"/>
  <c r="J41" i="8"/>
  <c r="I42" i="8"/>
  <c r="J42" i="8" s="1"/>
  <c r="I43" i="8"/>
  <c r="J43" i="8" s="1"/>
  <c r="K43" i="8"/>
  <c r="L43" i="8"/>
  <c r="I44" i="8"/>
  <c r="J44" i="8"/>
  <c r="I45" i="8"/>
  <c r="J45" i="8" s="1"/>
  <c r="I46" i="8"/>
  <c r="J46" i="8" s="1"/>
  <c r="K46" i="8"/>
  <c r="L46" i="8"/>
  <c r="I47" i="8"/>
  <c r="J47" i="8"/>
  <c r="I48" i="8"/>
  <c r="J48" i="8" s="1"/>
  <c r="I49" i="8"/>
  <c r="J49" i="8" s="1"/>
  <c r="K49" i="8"/>
  <c r="L49" i="8"/>
  <c r="I50" i="8"/>
  <c r="L52" i="8" s="1"/>
  <c r="J50" i="8"/>
  <c r="I51" i="8"/>
  <c r="J51" i="8" s="1"/>
  <c r="I52" i="8"/>
  <c r="J52" i="8" s="1"/>
  <c r="K52" i="8"/>
  <c r="I53" i="8"/>
  <c r="L55" i="8" s="1"/>
  <c r="J53" i="8"/>
  <c r="I54" i="8"/>
  <c r="J54" i="8" s="1"/>
  <c r="I55" i="8"/>
  <c r="J55" i="8" s="1"/>
  <c r="K55" i="8"/>
  <c r="I56" i="8"/>
  <c r="L58" i="8" s="1"/>
  <c r="J56" i="8"/>
  <c r="I57" i="8"/>
  <c r="J57" i="8" s="1"/>
  <c r="I58" i="8"/>
  <c r="J58" i="8" s="1"/>
  <c r="K58" i="8"/>
  <c r="I59" i="8"/>
  <c r="L61" i="8" s="1"/>
  <c r="J59" i="8"/>
  <c r="I60" i="8"/>
  <c r="J60" i="8" s="1"/>
  <c r="I61" i="8"/>
  <c r="J61" i="8" s="1"/>
  <c r="K61" i="8"/>
  <c r="I62" i="8"/>
  <c r="L64" i="8" s="1"/>
  <c r="J62" i="8"/>
  <c r="I63" i="8"/>
  <c r="J63" i="8" s="1"/>
  <c r="I64" i="8"/>
  <c r="J64" i="8" s="1"/>
  <c r="K64" i="8"/>
  <c r="I65" i="8"/>
  <c r="L67" i="8" s="1"/>
  <c r="J65" i="8"/>
  <c r="I66" i="8"/>
  <c r="J66" i="8" s="1"/>
  <c r="I67" i="8"/>
  <c r="J67" i="8" s="1"/>
  <c r="K67" i="8"/>
  <c r="I68" i="8"/>
  <c r="L70" i="8" s="1"/>
  <c r="J68" i="8"/>
  <c r="I69" i="8"/>
  <c r="J69" i="8" s="1"/>
  <c r="I70" i="8"/>
  <c r="J70" i="8" s="1"/>
  <c r="K70" i="8"/>
  <c r="I71" i="8"/>
  <c r="L73" i="8" s="1"/>
  <c r="J71" i="8"/>
  <c r="I72" i="8"/>
  <c r="J72" i="8" s="1"/>
  <c r="I73" i="8"/>
  <c r="J73" i="8" s="1"/>
  <c r="K73" i="8"/>
  <c r="I74" i="8"/>
  <c r="L76" i="8" s="1"/>
  <c r="J74" i="8"/>
  <c r="I75" i="8"/>
  <c r="J75" i="8" s="1"/>
  <c r="I76" i="8"/>
  <c r="J76" i="8" s="1"/>
  <c r="K76" i="8"/>
  <c r="I77" i="8"/>
  <c r="L79" i="8" s="1"/>
  <c r="J77" i="8"/>
  <c r="I78" i="8"/>
  <c r="J78" i="8" s="1"/>
  <c r="I79" i="8"/>
  <c r="J79" i="8" s="1"/>
  <c r="K79" i="8"/>
  <c r="I80" i="8"/>
  <c r="L82" i="8" s="1"/>
  <c r="J80" i="8"/>
  <c r="I81" i="8"/>
  <c r="J81" i="8" s="1"/>
  <c r="I82" i="8"/>
  <c r="J82" i="8" s="1"/>
  <c r="K82" i="8"/>
  <c r="I83" i="8"/>
  <c r="L85" i="8" s="1"/>
  <c r="J83" i="8"/>
  <c r="I84" i="8"/>
  <c r="J84" i="8" s="1"/>
  <c r="I85" i="8"/>
  <c r="J85" i="8" s="1"/>
  <c r="K85" i="8"/>
  <c r="I86" i="8"/>
  <c r="L88" i="8" s="1"/>
  <c r="J86" i="8"/>
  <c r="I87" i="8"/>
  <c r="J87" i="8" s="1"/>
  <c r="I88" i="8"/>
  <c r="J88" i="8" s="1"/>
  <c r="K88" i="8"/>
  <c r="I89" i="8"/>
  <c r="L91" i="8" s="1"/>
  <c r="J89" i="8"/>
  <c r="I90" i="8"/>
  <c r="J90" i="8" s="1"/>
  <c r="I91" i="8"/>
  <c r="J91" i="8" s="1"/>
  <c r="K91" i="8"/>
  <c r="I92" i="8"/>
  <c r="L94" i="8" s="1"/>
  <c r="J92" i="8"/>
  <c r="I93" i="8"/>
  <c r="J93" i="8" s="1"/>
  <c r="I94" i="8"/>
  <c r="J94" i="8" s="1"/>
  <c r="K94" i="8"/>
  <c r="I95" i="8"/>
  <c r="L97" i="8" s="1"/>
  <c r="J95" i="8"/>
  <c r="I96" i="8"/>
  <c r="J96" i="8" s="1"/>
  <c r="I97" i="8"/>
  <c r="J97" i="8" s="1"/>
  <c r="K97" i="8"/>
  <c r="I98" i="8"/>
  <c r="L100" i="8" s="1"/>
  <c r="J98" i="8"/>
  <c r="I99" i="8"/>
  <c r="J99" i="8" s="1"/>
  <c r="I100" i="8"/>
  <c r="J100" i="8" s="1"/>
  <c r="K100" i="8"/>
  <c r="I101" i="8"/>
  <c r="L103" i="8" s="1"/>
  <c r="J101" i="8"/>
  <c r="I102" i="8"/>
  <c r="J102" i="8" s="1"/>
  <c r="I103" i="8"/>
  <c r="J103" i="8" s="1"/>
  <c r="K103" i="8"/>
  <c r="I104" i="8"/>
  <c r="L106" i="8" s="1"/>
  <c r="J104" i="8"/>
  <c r="I105" i="8"/>
  <c r="J105" i="8" s="1"/>
  <c r="I106" i="8"/>
  <c r="J106" i="8" s="1"/>
  <c r="K106" i="8"/>
  <c r="I107" i="8"/>
  <c r="L109" i="8" s="1"/>
  <c r="J107" i="8"/>
  <c r="I108" i="8"/>
  <c r="J108" i="8" s="1"/>
  <c r="I109" i="8"/>
  <c r="J109" i="8" s="1"/>
  <c r="K109" i="8"/>
  <c r="I110" i="8"/>
  <c r="L112" i="8" s="1"/>
  <c r="J110" i="8"/>
  <c r="I111" i="8"/>
  <c r="J111" i="8" s="1"/>
  <c r="I112" i="8"/>
  <c r="J112" i="8" s="1"/>
  <c r="K112" i="8"/>
  <c r="I113" i="8"/>
  <c r="L115" i="8" s="1"/>
  <c r="J113" i="8"/>
  <c r="I114" i="8"/>
  <c r="J114" i="8" s="1"/>
  <c r="I115" i="8"/>
  <c r="J115" i="8" s="1"/>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I5" i="7"/>
  <c r="I8" i="5"/>
  <c r="I6" i="5"/>
  <c r="A6" i="5"/>
  <c r="A7" i="5" s="1"/>
  <c r="A8" i="5" s="1"/>
  <c r="A9" i="5" s="1"/>
  <c r="I5" i="5"/>
  <c r="I7" i="4"/>
  <c r="A7" i="4"/>
  <c r="A8" i="4" s="1"/>
  <c r="I6" i="4"/>
  <c r="A6" i="4"/>
  <c r="I5" i="4"/>
  <c r="I6" i="18" l="1"/>
  <c r="I6" i="19"/>
  <c r="J5" i="19"/>
  <c r="I8" i="4"/>
  <c r="J6" i="19"/>
  <c r="I8" i="19"/>
  <c r="J8" i="19" s="1"/>
  <c r="I9" i="19"/>
  <c r="J9" i="19" s="1"/>
  <c r="I7" i="19"/>
  <c r="I7" i="18"/>
  <c r="J5" i="18"/>
  <c r="J6" i="18"/>
  <c r="Y14" i="8"/>
  <c r="Y15" i="8" s="1"/>
  <c r="Y16" i="8" s="1"/>
  <c r="Y17" i="8" s="1"/>
  <c r="Y18" i="8" s="1"/>
  <c r="Y19" i="8" s="1"/>
  <c r="Y20" i="8" s="1"/>
  <c r="Y21" i="8" s="1"/>
  <c r="Y22" i="8" s="1"/>
  <c r="Y23" i="8" s="1"/>
  <c r="Y24" i="8" s="1"/>
  <c r="Y25" i="8" s="1"/>
  <c r="Y26" i="8" s="1"/>
  <c r="Y27" i="8" s="1"/>
  <c r="AG13" i="8"/>
  <c r="AH13" i="8" s="1"/>
  <c r="AH6" i="8"/>
  <c r="AG14" i="8"/>
  <c r="AG22" i="8"/>
  <c r="AH22" i="8" s="1"/>
  <c r="AG7" i="8"/>
  <c r="AH7" i="8" s="1"/>
  <c r="AG15" i="8"/>
  <c r="AH15" i="8" s="1"/>
  <c r="AG23" i="8"/>
  <c r="AG8" i="8"/>
  <c r="AG16" i="8"/>
  <c r="AH16" i="8" s="1"/>
  <c r="AG24" i="8"/>
  <c r="AH24" i="8" s="1"/>
  <c r="AG9" i="8"/>
  <c r="AH9" i="8" s="1"/>
  <c r="AG17" i="8"/>
  <c r="AG25" i="8"/>
  <c r="AH25" i="8" s="1"/>
  <c r="AG10" i="8"/>
  <c r="AH10" i="8" s="1"/>
  <c r="AG18" i="8"/>
  <c r="AH18" i="8" s="1"/>
  <c r="AG26" i="8"/>
  <c r="AJ7" i="8"/>
  <c r="AG11" i="8"/>
  <c r="AG19" i="8"/>
  <c r="AH19" i="8" s="1"/>
  <c r="U11" i="8"/>
  <c r="V8" i="8"/>
  <c r="U10" i="8"/>
  <c r="V10" i="8" s="1"/>
  <c r="U7" i="8"/>
  <c r="X7" i="8"/>
  <c r="U12" i="8"/>
  <c r="V12" i="8" s="1"/>
  <c r="U9" i="8"/>
  <c r="V9" i="8" s="1"/>
  <c r="A12" i="8"/>
  <c r="J5" i="7"/>
  <c r="I8" i="7"/>
  <c r="I7" i="7"/>
  <c r="J7" i="7" s="1"/>
  <c r="A8" i="7"/>
  <c r="A9" i="7" s="1"/>
  <c r="I6" i="7"/>
  <c r="J5" i="5"/>
  <c r="I9" i="5"/>
  <c r="J9" i="5" s="1"/>
  <c r="A10" i="5"/>
  <c r="I10" i="5" s="1"/>
  <c r="J8" i="5"/>
  <c r="J6" i="5"/>
  <c r="I7" i="5"/>
  <c r="J6" i="4"/>
  <c r="J7" i="4"/>
  <c r="J5" i="4"/>
  <c r="K8" i="4"/>
  <c r="L8" i="4" l="1"/>
  <c r="L3" i="4" a="1"/>
  <c r="L3" i="4" s="1"/>
  <c r="L2" i="4"/>
  <c r="J7" i="5"/>
  <c r="L3" i="5" a="1"/>
  <c r="L3" i="5" s="1"/>
  <c r="L2" i="5"/>
  <c r="L2" i="18"/>
  <c r="J7" i="19"/>
  <c r="L3" i="19" a="1"/>
  <c r="L3" i="19" s="1"/>
  <c r="I3" i="19" a="1"/>
  <c r="I3" i="19" s="1"/>
  <c r="L2" i="19"/>
  <c r="J8" i="4"/>
  <c r="W10" i="8"/>
  <c r="K7" i="19"/>
  <c r="L7" i="19"/>
  <c r="J9" i="18"/>
  <c r="J7" i="18"/>
  <c r="L7" i="18"/>
  <c r="K7" i="18"/>
  <c r="AH26" i="8"/>
  <c r="AI7" i="8"/>
  <c r="AJ19" i="8"/>
  <c r="AI19" i="8"/>
  <c r="AH17" i="8"/>
  <c r="AJ13" i="8"/>
  <c r="AI13" i="8"/>
  <c r="AH11" i="8"/>
  <c r="AG21" i="8"/>
  <c r="AH21" i="8" s="1"/>
  <c r="AJ25" i="8"/>
  <c r="AI25" i="8"/>
  <c r="AH23" i="8"/>
  <c r="AI10" i="8"/>
  <c r="AJ10" i="8"/>
  <c r="AH8" i="8"/>
  <c r="AH14" i="8"/>
  <c r="AJ16" i="8"/>
  <c r="AI16" i="8"/>
  <c r="Y28" i="8"/>
  <c r="AG27" i="8"/>
  <c r="AH27" i="8" s="1"/>
  <c r="AG20" i="8"/>
  <c r="X10" i="8"/>
  <c r="V11" i="8"/>
  <c r="W7" i="8"/>
  <c r="U13" i="8"/>
  <c r="V13" i="8" s="1"/>
  <c r="V7" i="8"/>
  <c r="A13" i="8"/>
  <c r="J8" i="7"/>
  <c r="I9" i="7"/>
  <c r="J9" i="7" s="1"/>
  <c r="A10" i="7"/>
  <c r="J6" i="7"/>
  <c r="L7" i="7"/>
  <c r="K7" i="7"/>
  <c r="J10" i="5"/>
  <c r="I3" i="18" l="1" a="1"/>
  <c r="I3" i="18" s="1"/>
  <c r="L3" i="18" a="1"/>
  <c r="L3" i="18" s="1"/>
  <c r="J8" i="18"/>
  <c r="AI22" i="8"/>
  <c r="AH20" i="8"/>
  <c r="AJ22" i="8"/>
  <c r="Y29" i="8"/>
  <c r="AG28" i="8"/>
  <c r="AH28" i="8" s="1"/>
  <c r="U14" i="8"/>
  <c r="W13" i="8"/>
  <c r="X13" i="8"/>
  <c r="A14" i="8"/>
  <c r="A11" i="7"/>
  <c r="I10" i="7"/>
  <c r="K10" i="7" s="1"/>
  <c r="L10" i="7"/>
  <c r="AI28" i="8" l="1"/>
  <c r="Y30" i="8"/>
  <c r="AG29" i="8"/>
  <c r="AJ28" i="8"/>
  <c r="V14" i="8"/>
  <c r="U15" i="8"/>
  <c r="A15" i="8"/>
  <c r="J10" i="7"/>
  <c r="A12" i="7"/>
  <c r="I11" i="7"/>
  <c r="AH29" i="8" l="1"/>
  <c r="Y31" i="8"/>
  <c r="AG30" i="8"/>
  <c r="V15" i="8"/>
  <c r="U16" i="8"/>
  <c r="X16" i="8"/>
  <c r="W16" i="8"/>
  <c r="A16" i="8"/>
  <c r="J11" i="7"/>
  <c r="I12" i="7"/>
  <c r="A13" i="7"/>
  <c r="Y32" i="8" l="1"/>
  <c r="AG31" i="8"/>
  <c r="AH30" i="8"/>
  <c r="AI31" i="8"/>
  <c r="AJ31" i="8"/>
  <c r="V16" i="8"/>
  <c r="U17" i="8"/>
  <c r="A17" i="8"/>
  <c r="A14" i="7"/>
  <c r="I13" i="7"/>
  <c r="J12" i="7"/>
  <c r="K13" i="7"/>
  <c r="L13" i="7"/>
  <c r="AH31" i="8" l="1"/>
  <c r="Y33" i="8"/>
  <c r="AG32" i="8"/>
  <c r="V17" i="8"/>
  <c r="U18" i="8"/>
  <c r="A18" i="8"/>
  <c r="J13" i="7"/>
  <c r="A15" i="7"/>
  <c r="I14" i="7"/>
  <c r="AH32" i="8" l="1"/>
  <c r="Y34" i="8"/>
  <c r="AG33" i="8"/>
  <c r="V18" i="8"/>
  <c r="U19" i="8"/>
  <c r="A19" i="8"/>
  <c r="J14" i="7"/>
  <c r="A16" i="7"/>
  <c r="I15" i="7"/>
  <c r="J15" i="7" s="1"/>
  <c r="AH33" i="8" l="1"/>
  <c r="Y35" i="8"/>
  <c r="AG34" i="8"/>
  <c r="AH34" i="8" s="1"/>
  <c r="V19" i="8"/>
  <c r="W19" i="8"/>
  <c r="X19" i="8"/>
  <c r="U20" i="8"/>
  <c r="A20" i="8"/>
  <c r="A17" i="7"/>
  <c r="I16" i="7"/>
  <c r="L16" i="7"/>
  <c r="AI34" i="8" l="1"/>
  <c r="Y36" i="8"/>
  <c r="AG35" i="8"/>
  <c r="AJ34" i="8"/>
  <c r="U21" i="8"/>
  <c r="V20" i="8"/>
  <c r="A21" i="8"/>
  <c r="I17" i="7"/>
  <c r="A18" i="7"/>
  <c r="J16" i="7"/>
  <c r="K16" i="7"/>
  <c r="AH35" i="8" l="1"/>
  <c r="Y37" i="8"/>
  <c r="AG36" i="8"/>
  <c r="V21" i="8"/>
  <c r="M23" i="8"/>
  <c r="U22" i="8"/>
  <c r="A22" i="8"/>
  <c r="A19" i="7"/>
  <c r="I18" i="7"/>
  <c r="J18" i="7" s="1"/>
  <c r="J17" i="7"/>
  <c r="Y38" i="8" l="1"/>
  <c r="AG37" i="8"/>
  <c r="AH37" i="8" s="1"/>
  <c r="AH36" i="8"/>
  <c r="AJ37" i="8"/>
  <c r="U23" i="8"/>
  <c r="M24" i="8"/>
  <c r="V22" i="8"/>
  <c r="W22" i="8"/>
  <c r="X22" i="8"/>
  <c r="A23" i="8"/>
  <c r="I19" i="7"/>
  <c r="L19" i="7" s="1"/>
  <c r="A20" i="7"/>
  <c r="Y39" i="8" l="1"/>
  <c r="AG38" i="8"/>
  <c r="AI37" i="8"/>
  <c r="M25" i="8"/>
  <c r="U24" i="8"/>
  <c r="V24" i="8" s="1"/>
  <c r="V23" i="8"/>
  <c r="A24" i="8"/>
  <c r="I23" i="8"/>
  <c r="A21" i="7"/>
  <c r="I20" i="7"/>
  <c r="J19" i="7"/>
  <c r="K19" i="7"/>
  <c r="AH38" i="8" l="1"/>
  <c r="Y40" i="8"/>
  <c r="AG39" i="8"/>
  <c r="AH39" i="8" s="1"/>
  <c r="M26" i="8"/>
  <c r="U25" i="8"/>
  <c r="J23" i="8"/>
  <c r="A25" i="8"/>
  <c r="I24" i="8"/>
  <c r="J24" i="8" s="1"/>
  <c r="J20" i="7"/>
  <c r="I21" i="7"/>
  <c r="A22" i="7"/>
  <c r="Y41" i="8" l="1"/>
  <c r="AG40" i="8"/>
  <c r="V25" i="8"/>
  <c r="X25" i="8"/>
  <c r="W25" i="8"/>
  <c r="M27" i="8"/>
  <c r="U26" i="8"/>
  <c r="A26" i="8"/>
  <c r="I25" i="8"/>
  <c r="J25" i="8" s="1"/>
  <c r="K25" i="8"/>
  <c r="L25" i="8"/>
  <c r="A23" i="7"/>
  <c r="I22" i="7"/>
  <c r="J21" i="7"/>
  <c r="AH40" i="8" l="1"/>
  <c r="Y42" i="8"/>
  <c r="AG41" i="8"/>
  <c r="AJ40" i="8"/>
  <c r="AI40" i="8"/>
  <c r="M28" i="8"/>
  <c r="U27" i="8"/>
  <c r="V26" i="8"/>
  <c r="A27" i="8"/>
  <c r="I26" i="8"/>
  <c r="J22" i="7"/>
  <c r="L22" i="7"/>
  <c r="K22" i="7"/>
  <c r="A24" i="7"/>
  <c r="I24" i="7" s="1"/>
  <c r="I23" i="7"/>
  <c r="Y43" i="8" l="1"/>
  <c r="AG42" i="8"/>
  <c r="AH42" i="8" s="1"/>
  <c r="AH41" i="8"/>
  <c r="V27" i="8"/>
  <c r="M29" i="8"/>
  <c r="U28" i="8"/>
  <c r="A28" i="8"/>
  <c r="J26" i="8"/>
  <c r="J24" i="7"/>
  <c r="J23" i="7"/>
  <c r="Y44" i="8" l="1"/>
  <c r="AG43" i="8"/>
  <c r="V28" i="8"/>
  <c r="X28" i="8"/>
  <c r="W28" i="8"/>
  <c r="M30" i="8"/>
  <c r="U29" i="8"/>
  <c r="A29" i="8"/>
  <c r="AH43" i="8" l="1"/>
  <c r="AI43" i="8"/>
  <c r="Y45" i="8"/>
  <c r="AG44" i="8"/>
  <c r="AJ43" i="8"/>
  <c r="V29" i="8"/>
  <c r="M31" i="8"/>
  <c r="U30" i="8"/>
  <c r="V30" i="8" s="1"/>
  <c r="A30" i="8"/>
  <c r="AH44" i="8" l="1"/>
  <c r="Y46" i="8"/>
  <c r="AG45" i="8"/>
  <c r="AH45" i="8" s="1"/>
  <c r="M32" i="8"/>
  <c r="U31" i="8"/>
  <c r="W31" i="8" s="1"/>
  <c r="A31" i="8"/>
  <c r="AG46" i="8" l="1"/>
  <c r="Y47" i="8"/>
  <c r="AJ46" i="8"/>
  <c r="X31" i="8"/>
  <c r="V31" i="8"/>
  <c r="M33" i="8"/>
  <c r="U32" i="8"/>
  <c r="A32" i="8"/>
  <c r="AH46" i="8" l="1"/>
  <c r="AI46" i="8"/>
  <c r="Y48" i="8"/>
  <c r="AG47" i="8"/>
  <c r="V32" i="8"/>
  <c r="M34" i="8"/>
  <c r="U33" i="8"/>
  <c r="V33" i="8" s="1"/>
  <c r="A33" i="8"/>
  <c r="AH47" i="8" l="1"/>
  <c r="Y49" i="8"/>
  <c r="AG48" i="8"/>
  <c r="AH48" i="8" s="1"/>
  <c r="M35" i="8"/>
  <c r="U34" i="8"/>
  <c r="W34" i="8"/>
  <c r="X34" i="8"/>
  <c r="A34" i="8"/>
  <c r="Y50" i="8" l="1"/>
  <c r="AG49" i="8"/>
  <c r="AJ49" i="8" s="1"/>
  <c r="V34" i="8"/>
  <c r="U35" i="8"/>
  <c r="M36" i="8"/>
  <c r="A35" i="8"/>
  <c r="AH49" i="8" l="1"/>
  <c r="Y51" i="8"/>
  <c r="AG50" i="8"/>
  <c r="AI49" i="8"/>
  <c r="V35" i="8"/>
  <c r="M37" i="8"/>
  <c r="U36" i="8"/>
  <c r="V36" i="8" s="1"/>
  <c r="A36" i="8"/>
  <c r="AH50" i="8" l="1"/>
  <c r="Y52" i="8"/>
  <c r="AG51" i="8"/>
  <c r="AH51" i="8" s="1"/>
  <c r="M38" i="8"/>
  <c r="U37" i="8"/>
  <c r="V37" i="8" s="1"/>
  <c r="W37" i="8"/>
  <c r="A37" i="8"/>
  <c r="X37" i="8" l="1"/>
  <c r="Y53" i="8"/>
  <c r="AG52" i="8"/>
  <c r="AJ52" i="8"/>
  <c r="M39" i="8"/>
  <c r="U38" i="8"/>
  <c r="A38" i="8"/>
  <c r="AH52" i="8" l="1"/>
  <c r="Y54" i="8"/>
  <c r="AG53" i="8"/>
  <c r="AI52" i="8"/>
  <c r="V38" i="8"/>
  <c r="M40" i="8"/>
  <c r="U39" i="8"/>
  <c r="V39" i="8" s="1"/>
  <c r="A39" i="8"/>
  <c r="AH53" i="8" l="1"/>
  <c r="Y55" i="8"/>
  <c r="AG54" i="8"/>
  <c r="AH54" i="8" s="1"/>
  <c r="M41" i="8"/>
  <c r="U40" i="8"/>
  <c r="V40" i="8" s="1"/>
  <c r="W40" i="8"/>
  <c r="A40" i="8"/>
  <c r="X40" i="8" l="1"/>
  <c r="Y56" i="8"/>
  <c r="AG55" i="8"/>
  <c r="AI55" i="8"/>
  <c r="M42" i="8"/>
  <c r="U41" i="8"/>
  <c r="A41" i="8"/>
  <c r="Y57" i="8" l="1"/>
  <c r="AG56" i="8"/>
  <c r="AH55" i="8"/>
  <c r="AJ55" i="8"/>
  <c r="V41" i="8"/>
  <c r="M43" i="8"/>
  <c r="U42" i="8"/>
  <c r="A42" i="8"/>
  <c r="AH56" i="8" l="1"/>
  <c r="Y58" i="8"/>
  <c r="AG57" i="8"/>
  <c r="AH57" i="8" s="1"/>
  <c r="M44" i="8"/>
  <c r="U43" i="8"/>
  <c r="V43" i="8" s="1"/>
  <c r="V42" i="8"/>
  <c r="X43" i="8"/>
  <c r="A43" i="8"/>
  <c r="Y59" i="8" l="1"/>
  <c r="AG58" i="8"/>
  <c r="AJ58" i="8" s="1"/>
  <c r="M45" i="8"/>
  <c r="U44" i="8"/>
  <c r="W43" i="8"/>
  <c r="A44" i="8"/>
  <c r="AH58" i="8" l="1"/>
  <c r="AI58" i="8"/>
  <c r="Y60" i="8"/>
  <c r="AG59" i="8"/>
  <c r="V44" i="8"/>
  <c r="M46" i="8"/>
  <c r="U45" i="8"/>
  <c r="V45" i="8" s="1"/>
  <c r="A45" i="8"/>
  <c r="AH59" i="8" l="1"/>
  <c r="Y61" i="8"/>
  <c r="AG60" i="8"/>
  <c r="AH60" i="8" s="1"/>
  <c r="M47" i="8"/>
  <c r="U46" i="8"/>
  <c r="V46" i="8" s="1"/>
  <c r="X46" i="8"/>
  <c r="A46" i="8"/>
  <c r="W46" i="8" l="1"/>
  <c r="Y62" i="8"/>
  <c r="AG61" i="8"/>
  <c r="M48" i="8"/>
  <c r="U47" i="8"/>
  <c r="A47" i="8"/>
  <c r="AH61" i="8" l="1"/>
  <c r="Y63" i="8"/>
  <c r="AG62" i="8"/>
  <c r="AJ61" i="8"/>
  <c r="AI61" i="8"/>
  <c r="V47" i="8"/>
  <c r="M49" i="8"/>
  <c r="U48" i="8"/>
  <c r="V48" i="8" s="1"/>
  <c r="A48" i="8"/>
  <c r="AH62" i="8" l="1"/>
  <c r="Y64" i="8"/>
  <c r="AG63" i="8"/>
  <c r="AH63" i="8" s="1"/>
  <c r="M50" i="8"/>
  <c r="U49" i="8"/>
  <c r="V49" i="8" s="1"/>
  <c r="W49" i="8"/>
  <c r="X49" i="8"/>
  <c r="A49" i="8"/>
  <c r="Y65" i="8" l="1"/>
  <c r="AG64" i="8"/>
  <c r="AJ64" i="8"/>
  <c r="M51" i="8"/>
  <c r="U50" i="8"/>
  <c r="A50" i="8"/>
  <c r="AH64" i="8" l="1"/>
  <c r="AI64" i="8"/>
  <c r="Y66" i="8"/>
  <c r="AG65" i="8"/>
  <c r="V50" i="8"/>
  <c r="M52" i="8"/>
  <c r="U51" i="8"/>
  <c r="V51" i="8" s="1"/>
  <c r="A51" i="8"/>
  <c r="AH65" i="8" l="1"/>
  <c r="Y67" i="8"/>
  <c r="AG66" i="8"/>
  <c r="AH66" i="8" s="1"/>
  <c r="M53" i="8"/>
  <c r="U52" i="8"/>
  <c r="V52" i="8" s="1"/>
  <c r="A52" i="8"/>
  <c r="Y68" i="8" l="1"/>
  <c r="AG67" i="8"/>
  <c r="AI67" i="8"/>
  <c r="M54" i="8"/>
  <c r="U53" i="8"/>
  <c r="X52" i="8"/>
  <c r="W52" i="8"/>
  <c r="A53" i="8"/>
  <c r="AH67" i="8" l="1"/>
  <c r="AJ67" i="8"/>
  <c r="Y69" i="8"/>
  <c r="AG68" i="8"/>
  <c r="V53" i="8"/>
  <c r="M55" i="8"/>
  <c r="U54" i="8"/>
  <c r="A54" i="8"/>
  <c r="Y70" i="8" l="1"/>
  <c r="AG69" i="8"/>
  <c r="AH69" i="8" s="1"/>
  <c r="AH68" i="8"/>
  <c r="M56" i="8"/>
  <c r="U55" i="8"/>
  <c r="V55" i="8" s="1"/>
  <c r="V54" i="8"/>
  <c r="W55" i="8"/>
  <c r="X55" i="8"/>
  <c r="A55" i="8"/>
  <c r="Y71" i="8" l="1"/>
  <c r="AG70" i="8"/>
  <c r="M57" i="8"/>
  <c r="U56" i="8"/>
  <c r="A56" i="8"/>
  <c r="AH70" i="8" l="1"/>
  <c r="AI70" i="8"/>
  <c r="AJ70" i="8"/>
  <c r="Y72" i="8"/>
  <c r="AG71" i="8"/>
  <c r="V56" i="8"/>
  <c r="M58" i="8"/>
  <c r="U57" i="8"/>
  <c r="V57" i="8" s="1"/>
  <c r="A57" i="8"/>
  <c r="AH71" i="8" l="1"/>
  <c r="Y73" i="8"/>
  <c r="AG72" i="8"/>
  <c r="AH72" i="8" s="1"/>
  <c r="M59" i="8"/>
  <c r="U58" i="8"/>
  <c r="W58" i="8"/>
  <c r="X58" i="8"/>
  <c r="A58" i="8"/>
  <c r="Y74" i="8" l="1"/>
  <c r="AG73" i="8"/>
  <c r="V58" i="8"/>
  <c r="M60" i="8"/>
  <c r="U59" i="8"/>
  <c r="A59" i="8"/>
  <c r="AH73" i="8" l="1"/>
  <c r="AJ73" i="8"/>
  <c r="AI73" i="8"/>
  <c r="Y75" i="8"/>
  <c r="AG74" i="8"/>
  <c r="M61" i="8"/>
  <c r="U60" i="8"/>
  <c r="V59" i="8"/>
  <c r="A60" i="8"/>
  <c r="Y76" i="8" l="1"/>
  <c r="AG75" i="8"/>
  <c r="AH75" i="8" s="1"/>
  <c r="AH74" i="8"/>
  <c r="V60" i="8"/>
  <c r="M62" i="8"/>
  <c r="U61" i="8"/>
  <c r="A61" i="8"/>
  <c r="Y77" i="8" l="1"/>
  <c r="AG76" i="8"/>
  <c r="V61" i="8"/>
  <c r="W61" i="8"/>
  <c r="X61" i="8"/>
  <c r="M63" i="8"/>
  <c r="U62" i="8"/>
  <c r="A62" i="8"/>
  <c r="AG77" i="8" l="1"/>
  <c r="Y78" i="8"/>
  <c r="AH76" i="8"/>
  <c r="AJ76" i="8"/>
  <c r="AI76" i="8"/>
  <c r="M64" i="8"/>
  <c r="U63" i="8"/>
  <c r="V62" i="8"/>
  <c r="A63" i="8"/>
  <c r="Y79" i="8" l="1"/>
  <c r="AG78" i="8"/>
  <c r="AH77" i="8"/>
  <c r="V63" i="8"/>
  <c r="M65" i="8"/>
  <c r="U64" i="8"/>
  <c r="A64" i="8"/>
  <c r="AH78" i="8" l="1"/>
  <c r="AG79" i="8"/>
  <c r="Y80" i="8"/>
  <c r="V64" i="8"/>
  <c r="X64" i="8"/>
  <c r="W64" i="8"/>
  <c r="M66" i="8"/>
  <c r="U65" i="8"/>
  <c r="A65" i="8"/>
  <c r="AH79" i="8" l="1"/>
  <c r="AI79" i="8"/>
  <c r="AJ79" i="8"/>
  <c r="Y81" i="8"/>
  <c r="AG80" i="8"/>
  <c r="M67" i="8"/>
  <c r="U66" i="8"/>
  <c r="V66" i="8" s="1"/>
  <c r="V65" i="8"/>
  <c r="A66" i="8"/>
  <c r="Y82" i="8" l="1"/>
  <c r="AG81" i="8"/>
  <c r="AH81" i="8" s="1"/>
  <c r="AH80" i="8"/>
  <c r="M68" i="8"/>
  <c r="U67" i="8"/>
  <c r="V67" i="8" s="1"/>
  <c r="A67" i="8"/>
  <c r="Y83" i="8" l="1"/>
  <c r="AG82" i="8"/>
  <c r="M69" i="8"/>
  <c r="U68" i="8"/>
  <c r="W67" i="8"/>
  <c r="X67" i="8"/>
  <c r="A68" i="8"/>
  <c r="AH82" i="8" l="1"/>
  <c r="AI82" i="8"/>
  <c r="AJ82" i="8"/>
  <c r="Y84" i="8"/>
  <c r="AG83" i="8"/>
  <c r="V68" i="8"/>
  <c r="M70" i="8"/>
  <c r="U69" i="8"/>
  <c r="A69" i="8"/>
  <c r="Y85" i="8" l="1"/>
  <c r="AG84" i="8"/>
  <c r="AH83" i="8"/>
  <c r="V69" i="8"/>
  <c r="M71" i="8"/>
  <c r="U70" i="8"/>
  <c r="V70" i="8" s="1"/>
  <c r="W70" i="8"/>
  <c r="X70" i="8"/>
  <c r="A70" i="8"/>
  <c r="AH84" i="8" l="1"/>
  <c r="Y86" i="8"/>
  <c r="AG85" i="8"/>
  <c r="M72" i="8"/>
  <c r="U71" i="8"/>
  <c r="A71" i="8"/>
  <c r="Y87" i="8" l="1"/>
  <c r="AG86" i="8"/>
  <c r="AH85" i="8"/>
  <c r="AJ85" i="8"/>
  <c r="AI85" i="8"/>
  <c r="V71" i="8"/>
  <c r="M73" i="8"/>
  <c r="U72" i="8"/>
  <c r="V72" i="8" s="1"/>
  <c r="A72" i="8"/>
  <c r="AH86" i="8" l="1"/>
  <c r="Y88" i="8"/>
  <c r="AG87" i="8"/>
  <c r="M74" i="8"/>
  <c r="U73" i="8"/>
  <c r="X73" i="8"/>
  <c r="A73" i="8"/>
  <c r="Y89" i="8" l="1"/>
  <c r="AG88" i="8"/>
  <c r="AH88" i="8" s="1"/>
  <c r="AH87" i="8"/>
  <c r="AJ88" i="8"/>
  <c r="AI88" i="8"/>
  <c r="V73" i="8"/>
  <c r="M75" i="8"/>
  <c r="U74" i="8"/>
  <c r="W73" i="8"/>
  <c r="A74" i="8"/>
  <c r="Y90" i="8" l="1"/>
  <c r="AG89" i="8"/>
  <c r="V74" i="8"/>
  <c r="M76" i="8"/>
  <c r="U75" i="8"/>
  <c r="A75" i="8"/>
  <c r="AH89" i="8" l="1"/>
  <c r="Y91" i="8"/>
  <c r="AG90" i="8"/>
  <c r="AH90" i="8" s="1"/>
  <c r="V75" i="8"/>
  <c r="M77" i="8"/>
  <c r="U76" i="8"/>
  <c r="V76" i="8" s="1"/>
  <c r="X76" i="8"/>
  <c r="A76" i="8"/>
  <c r="W76" i="8" l="1"/>
  <c r="Y92" i="8"/>
  <c r="AG91" i="8"/>
  <c r="AH91" i="8" s="1"/>
  <c r="AI91" i="8"/>
  <c r="AJ91" i="8"/>
  <c r="M78" i="8"/>
  <c r="U77" i="8"/>
  <c r="A77" i="8"/>
  <c r="Y93" i="8" l="1"/>
  <c r="AG92" i="8"/>
  <c r="V77" i="8"/>
  <c r="M79" i="8"/>
  <c r="U78" i="8"/>
  <c r="V78" i="8" s="1"/>
  <c r="A78" i="8"/>
  <c r="AH92" i="8" l="1"/>
  <c r="Y94" i="8"/>
  <c r="AG93" i="8"/>
  <c r="AH93" i="8" s="1"/>
  <c r="M80" i="8"/>
  <c r="U79" i="8"/>
  <c r="V79" i="8" s="1"/>
  <c r="A79" i="8"/>
  <c r="Y95" i="8" l="1"/>
  <c r="AG94" i="8"/>
  <c r="AJ94" i="8"/>
  <c r="X79" i="8"/>
  <c r="W79" i="8"/>
  <c r="M81" i="8"/>
  <c r="U80" i="8"/>
  <c r="A80" i="8"/>
  <c r="AH94" i="8" l="1"/>
  <c r="Y96" i="8"/>
  <c r="AG95" i="8"/>
  <c r="AI94" i="8"/>
  <c r="M82" i="8"/>
  <c r="U81" i="8"/>
  <c r="V80" i="8"/>
  <c r="A81" i="8"/>
  <c r="AH95" i="8" l="1"/>
  <c r="Y97" i="8"/>
  <c r="AG96" i="8"/>
  <c r="V81" i="8"/>
  <c r="M83" i="8"/>
  <c r="U82" i="8"/>
  <c r="A82" i="8"/>
  <c r="Y98" i="8" l="1"/>
  <c r="AG97" i="8"/>
  <c r="AH97" i="8" s="1"/>
  <c r="AH96" i="8"/>
  <c r="AJ97" i="8"/>
  <c r="V82" i="8"/>
  <c r="X82" i="8"/>
  <c r="W82" i="8"/>
  <c r="U83" i="8"/>
  <c r="M84" i="8"/>
  <c r="A83" i="8"/>
  <c r="Y99" i="8" l="1"/>
  <c r="AG98" i="8"/>
  <c r="AI97" i="8"/>
  <c r="M85" i="8"/>
  <c r="U84" i="8"/>
  <c r="V84" i="8" s="1"/>
  <c r="V83" i="8"/>
  <c r="A84" i="8"/>
  <c r="AH98" i="8" l="1"/>
  <c r="Y100" i="8"/>
  <c r="AG99" i="8"/>
  <c r="AH99" i="8" s="1"/>
  <c r="M86" i="8"/>
  <c r="U85" i="8"/>
  <c r="A85" i="8"/>
  <c r="Y101" i="8" l="1"/>
  <c r="AG100" i="8"/>
  <c r="AH100" i="8" s="1"/>
  <c r="AJ100" i="8"/>
  <c r="V85" i="8"/>
  <c r="X85" i="8"/>
  <c r="W85" i="8"/>
  <c r="M87" i="8"/>
  <c r="U86" i="8"/>
  <c r="A86" i="8"/>
  <c r="Y102" i="8" l="1"/>
  <c r="AG101" i="8"/>
  <c r="AI100" i="8"/>
  <c r="V86" i="8"/>
  <c r="M88" i="8"/>
  <c r="U87" i="8"/>
  <c r="A87" i="8"/>
  <c r="AH101" i="8" l="1"/>
  <c r="Y103" i="8"/>
  <c r="AG102" i="8"/>
  <c r="AH102" i="8" s="1"/>
  <c r="V87" i="8"/>
  <c r="M89" i="8"/>
  <c r="U88" i="8"/>
  <c r="V88" i="8" s="1"/>
  <c r="A88" i="8"/>
  <c r="X88" i="8" l="1"/>
  <c r="W88" i="8"/>
  <c r="Y104" i="8"/>
  <c r="AG103" i="8"/>
  <c r="AH103" i="8" s="1"/>
  <c r="AI103" i="8"/>
  <c r="AJ103" i="8"/>
  <c r="M90" i="8"/>
  <c r="U89" i="8"/>
  <c r="A89" i="8"/>
  <c r="Y105" i="8" l="1"/>
  <c r="AG104" i="8"/>
  <c r="V89" i="8"/>
  <c r="M91" i="8"/>
  <c r="U90" i="8"/>
  <c r="V90" i="8" s="1"/>
  <c r="A90" i="8"/>
  <c r="AH104" i="8" l="1"/>
  <c r="Y106" i="8"/>
  <c r="AG105" i="8"/>
  <c r="AH105" i="8" s="1"/>
  <c r="M92" i="8"/>
  <c r="U91" i="8"/>
  <c r="W91" i="8"/>
  <c r="X91" i="8"/>
  <c r="A91" i="8"/>
  <c r="Y107" i="8" l="1"/>
  <c r="AG106" i="8"/>
  <c r="AI106" i="8"/>
  <c r="AJ106" i="8"/>
  <c r="V91" i="8"/>
  <c r="M93" i="8"/>
  <c r="U92" i="8"/>
  <c r="A92" i="8"/>
  <c r="AH106" i="8" l="1"/>
  <c r="Y108" i="8"/>
  <c r="AG107" i="8"/>
  <c r="V92" i="8"/>
  <c r="M94" i="8"/>
  <c r="U93" i="8"/>
  <c r="A93" i="8"/>
  <c r="AH107" i="8" l="1"/>
  <c r="Y109" i="8"/>
  <c r="AG108" i="8"/>
  <c r="AH108" i="8" s="1"/>
  <c r="M95" i="8"/>
  <c r="U94" i="8"/>
  <c r="V94" i="8" s="1"/>
  <c r="V93" i="8"/>
  <c r="A94" i="8"/>
  <c r="X94" i="8" l="1"/>
  <c r="Y110" i="8"/>
  <c r="AG109" i="8"/>
  <c r="AI109" i="8"/>
  <c r="AJ109" i="8"/>
  <c r="M96" i="8"/>
  <c r="U95" i="8"/>
  <c r="W94" i="8"/>
  <c r="A95" i="8"/>
  <c r="AH109" i="8" l="1"/>
  <c r="Y111" i="8"/>
  <c r="AG110" i="8"/>
  <c r="V95" i="8"/>
  <c r="M97" i="8"/>
  <c r="U96" i="8"/>
  <c r="V96" i="8" s="1"/>
  <c r="A96" i="8"/>
  <c r="Y112" i="8" l="1"/>
  <c r="AG111" i="8"/>
  <c r="AH110" i="8"/>
  <c r="M98" i="8"/>
  <c r="U97" i="8"/>
  <c r="W97" i="8" s="1"/>
  <c r="X97" i="8"/>
  <c r="A97" i="8"/>
  <c r="AH111" i="8" l="1"/>
  <c r="Y113" i="8"/>
  <c r="AG112" i="8"/>
  <c r="V97" i="8"/>
  <c r="M99" i="8"/>
  <c r="U98" i="8"/>
  <c r="A98" i="8"/>
  <c r="Y114" i="8" l="1"/>
  <c r="AG113" i="8"/>
  <c r="AH112" i="8"/>
  <c r="AJ112" i="8"/>
  <c r="AI112" i="8"/>
  <c r="V98" i="8"/>
  <c r="M100" i="8"/>
  <c r="U99" i="8"/>
  <c r="V99" i="8" s="1"/>
  <c r="A99" i="8"/>
  <c r="AH113" i="8" l="1"/>
  <c r="Y115" i="8"/>
  <c r="AG115" i="8" s="1"/>
  <c r="AG114" i="8"/>
  <c r="AH114" i="8" s="1"/>
  <c r="M101" i="8"/>
  <c r="U100" i="8"/>
  <c r="X100" i="8" s="1"/>
  <c r="A100" i="8"/>
  <c r="W100" i="8" l="1"/>
  <c r="AH115" i="8"/>
  <c r="AI115" i="8"/>
  <c r="AJ115" i="8"/>
  <c r="V100" i="8"/>
  <c r="M102" i="8"/>
  <c r="U101" i="8"/>
  <c r="A101" i="8"/>
  <c r="V101" i="8" l="1"/>
  <c r="U102" i="8"/>
  <c r="M103" i="8"/>
  <c r="A102" i="8"/>
  <c r="M104" i="8" l="1"/>
  <c r="U103" i="8"/>
  <c r="V102" i="8"/>
  <c r="A103" i="8"/>
  <c r="M105" i="8" l="1"/>
  <c r="U104" i="8"/>
  <c r="V103" i="8"/>
  <c r="W103" i="8"/>
  <c r="X103" i="8"/>
  <c r="A104" i="8"/>
  <c r="V104" i="8" l="1"/>
  <c r="M106" i="8"/>
  <c r="U105" i="8"/>
  <c r="V105" i="8" s="1"/>
  <c r="A105" i="8"/>
  <c r="M107" i="8" l="1"/>
  <c r="U106" i="8"/>
  <c r="W106" i="8"/>
  <c r="X106" i="8"/>
  <c r="A106" i="8"/>
  <c r="V106" i="8" l="1"/>
  <c r="M108" i="8"/>
  <c r="U107" i="8"/>
  <c r="A107" i="8"/>
  <c r="V107" i="8" l="1"/>
  <c r="M109" i="8"/>
  <c r="U108" i="8"/>
  <c r="A108" i="8"/>
  <c r="V108" i="8" l="1"/>
  <c r="M110" i="8"/>
  <c r="U109" i="8"/>
  <c r="A109" i="8"/>
  <c r="V109" i="8" l="1"/>
  <c r="W109" i="8"/>
  <c r="X109" i="8"/>
  <c r="M111" i="8"/>
  <c r="U110" i="8"/>
  <c r="A110" i="8"/>
  <c r="V110" i="8" l="1"/>
  <c r="M112" i="8"/>
  <c r="U111" i="8"/>
  <c r="V111" i="8" s="1"/>
  <c r="A111" i="8"/>
  <c r="M113" i="8" l="1"/>
  <c r="U112" i="8"/>
  <c r="W112" i="8"/>
  <c r="A112" i="8"/>
  <c r="V112" i="8" l="1"/>
  <c r="X112" i="8"/>
  <c r="M114" i="8"/>
  <c r="U113" i="8"/>
  <c r="A113" i="8"/>
  <c r="M115" i="8" l="1"/>
  <c r="U115" i="8" s="1"/>
  <c r="W115" i="8" s="1"/>
  <c r="U114" i="8"/>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<sst xmlns="http://schemas.openxmlformats.org/spreadsheetml/2006/main" count="2926" uniqueCount="396">
  <si>
    <t>深圳麦克韦尔科技有限公司</t>
  </si>
  <si>
    <t>Vaporizer Standard Testing Table - SDR</t>
  </si>
  <si>
    <t>Product Model</t>
  </si>
  <si>
    <t>Date</t>
  </si>
  <si>
    <t>Type</t>
  </si>
  <si>
    <t xml:space="preserve">          AIO                    510 Cartridge                 Pod                            Others (write details in the Note section)</t>
  </si>
  <si>
    <t>Note</t>
  </si>
  <si>
    <t>Testing Personnel</t>
  </si>
  <si>
    <t>Voltage of the selected battery</t>
  </si>
  <si>
    <t>Item No.</t>
  </si>
  <si>
    <t>Item</t>
  </si>
  <si>
    <t>Objective</t>
  </si>
  <si>
    <t>Test Condition</t>
  </si>
  <si>
    <t>Test Method</t>
  </si>
  <si>
    <t>Sample Quantity（pcs）</t>
  </si>
  <si>
    <t>Data Collection</t>
  </si>
  <si>
    <t>Acceptance Criteria</t>
  </si>
  <si>
    <t xml:space="preserve">Equipment </t>
  </si>
  <si>
    <t>Applicable Model</t>
  </si>
  <si>
    <t>P4</t>
  </si>
  <si>
    <t>P5</t>
  </si>
  <si>
    <t>P6</t>
    <phoneticPr fontId="0" type="noConversion"/>
  </si>
  <si>
    <t>Visual Inspection</t>
  </si>
  <si>
    <t>Initial State Inspection</t>
  </si>
  <si>
    <t>Ensure that the samples are received under normal condition.</t>
  </si>
  <si>
    <t>Perform the test at a temperature of 23±5°C and a humidity of 35–70% RH (at the filled state)</t>
  </si>
  <si>
    <t>Use 700kcp D8. Puff at 60ml/3/30 regime; Test the resistance of the atomizer.</t>
  </si>
  <si>
    <t>record the resistance of the atomizer, voltage of battery, and draw resistance</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</si>
  <si>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</si>
  <si>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Puffing Machine, Scale, Battery, Digital Multimeter; Battery</t>
  </si>
  <si>
    <t>All</t>
  </si>
  <si>
    <t>√</t>
    <phoneticPr fontId="0" type="noConversion"/>
  </si>
  <si>
    <t>Core Test (can use the samples from Visual inspection)</t>
  </si>
  <si>
    <t>Quick Screening Test/Regular Puffing Test</t>
  </si>
  <si>
    <t>Quick analysis to show the consistcy of the performance</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</si>
  <si>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</si>
  <si>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record the TPM and draw resistance when there is a change in status</t>
  </si>
  <si>
    <t>The typical draw resistance specification range is &lt;1.5 kPa or as specially indicated.                                                                                             No leaking, clogging                                                                     Functionality is normal with no burnt smell from the filter and no sign of leakage.</t>
  </si>
  <si>
    <t>Puffing Machine; Scale; Battery</t>
  </si>
  <si>
    <t>as needed</t>
  </si>
  <si>
    <t>Lifetime Test</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</si>
  <si>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</si>
  <si>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</si>
  <si>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record the net weight of the oil filled, record the TPM and draw resistance when there is a change in status</t>
  </si>
  <si>
    <t>N/A</t>
  </si>
  <si>
    <t>AIO or 510 with removable mouthpiece</t>
  </si>
  <si>
    <t>Aerosol Temperature</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</si>
  <si>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</si>
  <si>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</si>
  <si>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</si>
  <si>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</si>
  <si>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Thermocouple; Puffing Machine; Battery</t>
  </si>
  <si>
    <t>Consumer Reliability Test</t>
  </si>
  <si>
    <t>User Test - Full Cycle</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</si>
  <si>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</si>
  <si>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</si>
  <si>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</si>
  <si>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</si>
  <si>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</si>
  <si>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C:\SynologyDrive\SDR\Device Group\Tests Standards\SOP\Sensory Forms and Templates\Form S1</t>
  </si>
  <si>
    <t>Horizontal Test</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</si>
  <si>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</si>
  <si>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</si>
  <si>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Extended Test</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</si>
  <si>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</si>
  <si>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</si>
  <si>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</si>
  <si>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Long Puff Test</t>
  </si>
  <si>
    <t>Inspect the capability for continuous oil supply over long period of time</t>
  </si>
  <si>
    <t>Use 700kcp D8 to test under 3 different regimes, 120/6/30;
160/8/30; 200/10/30; 5 puffs per session, 2 sessions per regime.</t>
  </si>
  <si>
    <t>Free of damage or deformation on the exterior. No leakage, clogging and burning.</t>
  </si>
  <si>
    <t>Rapid Puff Test</t>
  </si>
  <si>
    <t>Simulate the regular daily vaping practice</t>
  </si>
  <si>
    <t xml:space="preserve">Use 700kcp D8 to test under 60ml/3/3, 5 puffs per session; 4 sessions in total. </t>
  </si>
  <si>
    <r>
      <t>Free of damage or deformation on the exterior. No leakage, clogging and burning.</t>
    </r>
    <r>
      <rPr>
        <b/>
        <sz val="12"/>
        <rFont val="Calibri"/>
        <family val="2"/>
      </rPr>
      <t xml:space="preserve"> Average TPM&gt;2 mg/puff (if applicable for the model)</t>
    </r>
  </si>
  <si>
    <t>Intense Test</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</si>
  <si>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</si>
  <si>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</si>
  <si>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</si>
  <si>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Big Headspace Low Temperature</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</si>
  <si>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</si>
  <si>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</si>
  <si>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</si>
  <si>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</si>
  <si>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Puffing Machine; Scale; Battery; Temp Chamber</t>
  </si>
  <si>
    <t>can be done by the Yunnan Lab</t>
  </si>
  <si>
    <t>Anti Dry-Burn Protection Test</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</si>
  <si>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</si>
  <si>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</si>
  <si>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</si>
  <si>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</si>
  <si>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</si>
  <si>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NA</t>
  </si>
  <si>
    <t>Only applicable for the device carries anti-dry burn feature</t>
  </si>
  <si>
    <t>Big Headspace High Temperature</t>
  </si>
  <si>
    <t>Evaluate the capbility of retaining the oil in place under high temperature, big headspace.</t>
  </si>
  <si>
    <t>Perform the test at a temperature of 40°C and a humidity of 35–70% RH</t>
  </si>
  <si>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</si>
  <si>
    <t>Puffing Machine; Scale; Battery; Oven</t>
  </si>
  <si>
    <t>Upside Down Test</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</si>
  <si>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</si>
  <si>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</si>
  <si>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Big Headspace Pocket Test</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</si>
  <si>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</si>
  <si>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</si>
  <si>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Transportation Reliability Test</t>
  </si>
  <si>
    <t>Temperature Cycling Test</t>
  </si>
  <si>
    <t>Evaluate the capbility of retaining the oil in place under dramatic temperature change</t>
  </si>
  <si>
    <t>As per instruction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</si>
  <si>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</si>
  <si>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no puffing test needed</t>
  </si>
  <si>
    <t xml:space="preserve">Not determined.                                                   </t>
  </si>
  <si>
    <t>Puffing machine; Temperature controlled oven and freezer; High resolution camera; Scale; Battery</t>
  </si>
  <si>
    <t>High Temperature, High Relative Humidity Test</t>
  </si>
  <si>
    <t>Evaluate the capbility of retaining the oil in place under dramatic temperature and relative humidity change</t>
  </si>
  <si>
    <t xml:space="preserve">Temperature of 60℃, 60％RH. </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</si>
  <si>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</si>
  <si>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The typical draw resistance specification range is 0.75-1.5 kPa or as specially indicated.                                                                                             No leaking, clogging                                                                     Functionality is normal with no burnt smell from the filter and no sign of leakage.</t>
  </si>
  <si>
    <t>Puffing machine; Temperature &amp; Relative Humidity chamber; High resolution camera; Scale; Battery</t>
  </si>
  <si>
    <t>Low Temperature Stability Test</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</si>
  <si>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</si>
  <si>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</si>
  <si>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</si>
  <si>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Puffing machine; Temperature controlled freezer; Scale; Battery</t>
  </si>
  <si>
    <t>Negative Pressure Test</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</si>
  <si>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</si>
  <si>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</si>
  <si>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</si>
  <si>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Puffing machine; Pressure chamber; Scale; Battery</t>
  </si>
  <si>
    <t>Compatibility Test</t>
  </si>
  <si>
    <t xml:space="preserve">Visocisity Compatibility </t>
  </si>
  <si>
    <t>Compatibility of handling various oil viscosities</t>
  </si>
  <si>
    <t>1. Test with 20kcp,100kcp, 400kcp, 1mcp and 4mcp D8 for TPM using regular test. (+/- 10% variance is allowed based on current stock).
2. Test at 23±5℃,60ml/3/30, 5 or 10 puffs per session and 10 sessions</t>
  </si>
  <si>
    <t>5（1 for each viscosity）</t>
  </si>
  <si>
    <t xml:space="preserve">Various Oil Compatibility </t>
  </si>
  <si>
    <t>Compatibility of handling various oil types</t>
  </si>
  <si>
    <t>1. Use the leading brand's Live Resin, Live Rosin, and D9 to test for regular puffing. 
2.Test at 23±5℃,60ml/3/30, 5 or 10 puffs per session and 10 sessions</t>
  </si>
  <si>
    <t>Internal Sensory - Quick Sensory Test</t>
  </si>
  <si>
    <t>Quick evaluation of the product's sensory and ensure it meets the consumer preferences</t>
  </si>
  <si>
    <t xml:space="preserve">1. Use the medium designed for this product
2. ≥10 testers, including light and heavy users
3. Test sensory at the beginning, middle, and end. Use the most updated sensory testing form, comparing to EVO Max and competitor device, if any. </t>
  </si>
  <si>
    <t>S2</t>
  </si>
  <si>
    <t>C:\SynologyDrive\SDR\Device Group\Tests Standards\SOP\Sensory Forms and Templates\Form S3</t>
  </si>
  <si>
    <t>Performance</t>
  </si>
  <si>
    <t>Off-odor Score</t>
  </si>
  <si>
    <t>Evaulate the tendency being off-flavor/burning</t>
  </si>
  <si>
    <t>1. Use the medium designed for this product. Sample the gas phase using TD tubes covering the beginning, middle, and end.
2. 60/3/30, if device doesn't activate, increase the volume but keep 3s-puffing constantly. 
3. Treat the data and get the off-odor score</t>
  </si>
  <si>
    <t>Flavor intensity</t>
  </si>
  <si>
    <t>Off-odor score &lt; 50</t>
  </si>
  <si>
    <t>TD Samplin Tubes; Puffing Machine; HPLC; Scale</t>
  </si>
  <si>
    <t>Sensory Consistency</t>
  </si>
  <si>
    <t>Evaluate the consistency of the flavor</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</si>
  <si>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</si>
  <si>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</si>
  <si>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 xml:space="preserve">Safety Test </t>
  </si>
  <si>
    <t>Heavy Metal Leaching Test</t>
  </si>
  <si>
    <t>Assess the potential for heavy metal leaching from the product to ensure safety and compliance with regulatory standards.</t>
  </si>
  <si>
    <t>Send to thrid party lab</t>
  </si>
  <si>
    <t>As per 3rd party lab's requirements</t>
  </si>
  <si>
    <t>Compliant with FDA 232</t>
  </si>
  <si>
    <t>Tester:</t>
  </si>
  <si>
    <t>Power:</t>
  </si>
  <si>
    <t>Test Regime:</t>
  </si>
  <si>
    <t>Media:</t>
  </si>
  <si>
    <t>Voltage:</t>
  </si>
  <si>
    <t>Fill Volume:</t>
  </si>
  <si>
    <t>Step</t>
  </si>
  <si>
    <t>Complete?</t>
  </si>
  <si>
    <t>Sample 1</t>
  </si>
  <si>
    <t>Sample 2</t>
  </si>
  <si>
    <t>Sample 3</t>
  </si>
  <si>
    <t>Sample 4</t>
  </si>
  <si>
    <t>Sample 5</t>
  </si>
  <si>
    <t>Sample 6</t>
  </si>
  <si>
    <t>Sample 7</t>
  </si>
  <si>
    <t>Sample 8</t>
  </si>
  <si>
    <t>Sample 9</t>
  </si>
  <si>
    <t>Sample 10</t>
  </si>
  <si>
    <t>Images of Samples</t>
  </si>
  <si>
    <t>Resistance of Atomizer</t>
  </si>
  <si>
    <t>Draw Resistance of Device</t>
  </si>
  <si>
    <t>Battery Voltage</t>
  </si>
  <si>
    <t>Quick Screening Test</t>
  </si>
  <si>
    <t>Date:</t>
  </si>
  <si>
    <t>Sample ID:</t>
  </si>
  <si>
    <t>S17C-Double-Control</t>
  </si>
  <si>
    <t>Did this burn?</t>
  </si>
  <si>
    <t>Average TPM and Standard deviation</t>
  </si>
  <si>
    <t>S17C-Double-Postles-WithPost</t>
  </si>
  <si>
    <t>D8</t>
  </si>
  <si>
    <t>Resistance (Ohms):</t>
  </si>
  <si>
    <t>Puffing Regime:</t>
  </si>
  <si>
    <t>60mL/3s/30s</t>
  </si>
  <si>
    <t>Usage Efficiency</t>
  </si>
  <si>
    <t>Did this clog?</t>
  </si>
  <si>
    <t>Viscosity:</t>
  </si>
  <si>
    <t>663kcp</t>
  </si>
  <si>
    <t>Charlie</t>
  </si>
  <si>
    <t>Initial Oil Mass:</t>
  </si>
  <si>
    <t>Did this leak?</t>
  </si>
  <si>
    <t>4mcp</t>
  </si>
  <si>
    <t>puffs</t>
  </si>
  <si>
    <t>Before weight/g</t>
  </si>
  <si>
    <t>After weight/g</t>
  </si>
  <si>
    <t>Draw Pressure (kpa)</t>
  </si>
  <si>
    <t>Resistance</t>
  </si>
  <si>
    <t>Smell</t>
  </si>
  <si>
    <t>Clog</t>
  </si>
  <si>
    <t>Notes</t>
  </si>
  <si>
    <t>TPM (mg/puff)</t>
  </si>
  <si>
    <t>TPM Power Density (mg/puff/W)</t>
  </si>
  <si>
    <t>TPM Consistency</t>
  </si>
  <si>
    <t>Rolling Average TPM</t>
  </si>
  <si>
    <t>First 10 puffs - wicking puffs. expect this to be low TPM especially because I filled them today</t>
  </si>
  <si>
    <t>Initial Test Note: Initial Volume is ~0.05g less than with post. All factors held equal, I should expect a slightly lower usage efficiency with a lower volume. This is because most oil that sticks to the walls is located at the bottom of the cartridge (images of previous extended and intense test for evidence). So, if the usage efficiency is higher with the metal post inserted and the bubbles sticking to the walls are visibly decreased, we can confidently consider the test a success.</t>
  </si>
  <si>
    <t>puff to 200 puffs then slow down - we want to get an accurate usage efficiency</t>
  </si>
  <si>
    <t>at 220 puffs, efficiency is 58%</t>
  </si>
  <si>
    <t>at 220 puffs, efficiency is 65%</t>
  </si>
  <si>
    <t>TPM dropped here</t>
  </si>
  <si>
    <t>somebody switching vape cap + puff time at this point, during my test. All data after this is worthless.</t>
  </si>
  <si>
    <t>\</t>
  </si>
  <si>
    <t>switched back to 60mL/3s/30s. Whoever changed channel 4 - why? Just ask?</t>
  </si>
  <si>
    <t>stopping test</t>
  </si>
  <si>
    <t>Aerosol Temperature Test</t>
  </si>
  <si>
    <t>Maximum Temperature</t>
  </si>
  <si>
    <t>Test Timing:</t>
  </si>
  <si>
    <t>Number of Samples:</t>
  </si>
  <si>
    <t>Resistance:</t>
  </si>
  <si>
    <t>S1 Temp</t>
  </si>
  <si>
    <t>S2 Temp</t>
  </si>
  <si>
    <t>S3 Temp</t>
  </si>
  <si>
    <t>S4 Temp</t>
  </si>
  <si>
    <t>S5 Temp</t>
  </si>
  <si>
    <t>Puff 1</t>
  </si>
  <si>
    <t>Puff 2</t>
  </si>
  <si>
    <t>Puff 3</t>
  </si>
  <si>
    <t>Puff 4</t>
  </si>
  <si>
    <t>Puff 5</t>
  </si>
  <si>
    <t>Puff 6</t>
  </si>
  <si>
    <t>Puff 7</t>
  </si>
  <si>
    <t>Puff 8</t>
  </si>
  <si>
    <t>Puff 9</t>
  </si>
  <si>
    <t>Puff 10</t>
  </si>
  <si>
    <t>Average Temperature:</t>
  </si>
  <si>
    <t>Standard Deviation:</t>
  </si>
  <si>
    <t>User Test Tracking</t>
  </si>
  <si>
    <t>Distributor:</t>
  </si>
  <si>
    <t>Sample</t>
  </si>
  <si>
    <t>User Name</t>
  </si>
  <si>
    <t>Fill Date</t>
  </si>
  <si>
    <t>Media Filled</t>
  </si>
  <si>
    <t>Fill Volume</t>
  </si>
  <si>
    <t>Resistance Before Using</t>
  </si>
  <si>
    <t>Handout Date</t>
  </si>
  <si>
    <t>Progress</t>
  </si>
  <si>
    <t>Return Date</t>
  </si>
  <si>
    <t>Resistance After Collection</t>
  </si>
  <si>
    <t>Voltage</t>
  </si>
  <si>
    <t>Power</t>
  </si>
  <si>
    <t>Issues?</t>
  </si>
  <si>
    <t>Comments?</t>
  </si>
  <si>
    <t>User-1</t>
  </si>
  <si>
    <t>User-2</t>
  </si>
  <si>
    <t>User-3</t>
  </si>
  <si>
    <t>User-4</t>
  </si>
  <si>
    <t>User-5</t>
  </si>
  <si>
    <t>User-6</t>
  </si>
  <si>
    <t>User-7</t>
  </si>
  <si>
    <t>User-8</t>
  </si>
  <si>
    <t>User-9</t>
  </si>
  <si>
    <t>User-10</t>
  </si>
  <si>
    <t>User-11 (Bonus)</t>
  </si>
  <si>
    <t>Horizontal Puffing Test</t>
  </si>
  <si>
    <t>17C Single 1</t>
  </si>
  <si>
    <t xml:space="preserve">17C Single 2 </t>
  </si>
  <si>
    <t xml:space="preserve">17C Double 1 </t>
  </si>
  <si>
    <t xml:space="preserve">17C Double 2 </t>
  </si>
  <si>
    <t>S19C-DI-REG-1</t>
  </si>
  <si>
    <t>S19C-DI-REG-2</t>
  </si>
  <si>
    <t>S20C-Reg-1</t>
  </si>
  <si>
    <t>S20C-Reg-2</t>
  </si>
  <si>
    <t>S21C-Reg-1</t>
  </si>
  <si>
    <t>S21C-Reg-2</t>
  </si>
  <si>
    <t>Nellie</t>
  </si>
  <si>
    <t>660kcp</t>
  </si>
  <si>
    <t>Qi</t>
  </si>
  <si>
    <t>Vapor dispersing at bottom of the cartridge</t>
  </si>
  <si>
    <t>Battery died at puff 15</t>
  </si>
  <si>
    <t>too much oil on pad</t>
  </si>
  <si>
    <t>inconsistent activation</t>
  </si>
  <si>
    <t>big drop in TPM</t>
  </si>
  <si>
    <t>changed battary, updated initial weight</t>
  </si>
  <si>
    <t>no more tpm</t>
  </si>
  <si>
    <t>device is empty</t>
  </si>
  <si>
    <t>TPM dropping. Going to go until TPM is below 0.5</t>
  </si>
  <si>
    <t xml:space="preserve">Oil emptied </t>
  </si>
  <si>
    <t>channel 1 doesn't seem to work. Channel 2 and 4 are working.</t>
  </si>
  <si>
    <t>TPM dropped to 0. Unsure what's going on with this sample - manual puffing shows good vapor, machine shows vapor production</t>
  </si>
  <si>
    <t>device is empty, stopping test</t>
  </si>
  <si>
    <t>Vapor production is constant, just extremely low. Resistance has not changed. Testing with different channel</t>
  </si>
  <si>
    <t>TPM went up after switching channels. Looks like Channel 1 is no longer working.</t>
  </si>
  <si>
    <t>no clog, TPM is stable</t>
  </si>
  <si>
    <t>changed battary but forgot to update new weight</t>
  </si>
  <si>
    <t>changed battary, forgot to update weight</t>
  </si>
  <si>
    <t>channel issue? Device looks good</t>
  </si>
  <si>
    <t>S17C Double Long-1</t>
  </si>
  <si>
    <t>S17C Double Long-2</t>
  </si>
  <si>
    <t>Start at 100mL/5s/30s</t>
  </si>
  <si>
    <t>Switch to 160mL/8s/30s</t>
  </si>
  <si>
    <t>Switch to 200mL/10s/30s - bubble formed over heater</t>
  </si>
  <si>
    <t>Switch to 200mL/10s/30s</t>
  </si>
  <si>
    <t>bubble over heater preventing vaporization - once it cleared, TPM was good</t>
  </si>
  <si>
    <t>60mL/3s/3s</t>
  </si>
  <si>
    <t>INT-1 Single</t>
  </si>
  <si>
    <t>INT-2 Single</t>
  </si>
  <si>
    <t xml:space="preserve">INT-3 Single </t>
  </si>
  <si>
    <t xml:space="preserve">INT-1 Double </t>
  </si>
  <si>
    <t xml:space="preserve">INT-2 Double </t>
  </si>
  <si>
    <t>INT-3 Double</t>
  </si>
  <si>
    <t>200mL/3s/30s</t>
  </si>
  <si>
    <t xml:space="preserve">Switched battery </t>
  </si>
  <si>
    <t>Clogged, activation puff 4</t>
  </si>
  <si>
    <t>Clogged over night- no activation</t>
  </si>
  <si>
    <t xml:space="preserve">No activation, clogged </t>
  </si>
  <si>
    <t>Big Headspace Low Temperature Test</t>
  </si>
  <si>
    <t>Anti Dry Burn Protection Test</t>
  </si>
  <si>
    <t>S1 Burn</t>
  </si>
  <si>
    <t>S2 Burn</t>
  </si>
  <si>
    <t>S3 Burn</t>
  </si>
  <si>
    <t>S4 Burn</t>
  </si>
  <si>
    <t>S5 Burn</t>
  </si>
  <si>
    <t>Place Samples Upside Down for 24 hours</t>
  </si>
  <si>
    <t>60mL/3s/30s, 10 puffs, Test until anti-dry burn function is activated. Note how many puffs before burn.</t>
  </si>
  <si>
    <t>Big Headspace High Temperature Test</t>
  </si>
  <si>
    <t>Orientation - Upright</t>
  </si>
  <si>
    <t># Burn?</t>
  </si>
  <si>
    <t># Clog?</t>
  </si>
  <si>
    <t>Orientation - Horizontal</t>
  </si>
  <si>
    <t>Orientation - Upside Down</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</si>
  <si>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</si>
  <si>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</si>
  <si>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</si>
  <si>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</si>
  <si>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</si>
  <si>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</si>
  <si>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</si>
  <si>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</si>
  <si>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</si>
  <si>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</si>
  <si>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</si>
  <si>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</si>
  <si>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Step 7: Leave samples at room temperature for 2 hours</t>
  </si>
  <si>
    <t>Step 8: Puffing (1 session, 10 puffs, check for clog and burn)</t>
  </si>
  <si>
    <t>Total Number of Samples</t>
  </si>
  <si>
    <t>Please indicate when you obsereved the issue (cycle number etc.)</t>
  </si>
  <si>
    <t>High Temp, High Relative Humidity Test</t>
  </si>
  <si>
    <t>Storage Temperature:</t>
  </si>
  <si>
    <t>60C</t>
  </si>
  <si>
    <t>Storage Time:</t>
  </si>
  <si>
    <t>48 hours</t>
  </si>
  <si>
    <t>Storage Humidity:</t>
  </si>
  <si>
    <t>60% RH</t>
  </si>
  <si>
    <t xml:space="preserve">Date and Time Starting </t>
  </si>
  <si>
    <t>Date and Time Ending</t>
  </si>
  <si>
    <t>Step 1: Place in Humidity Chamber for 48 hours at 60C, 60% RH</t>
  </si>
  <si>
    <t>Step 2: Move Samples to room temperature for 2 hours</t>
  </si>
  <si>
    <t>Step 3: Run 5 rounds of 5 puffs, check for failure</t>
  </si>
  <si>
    <t># Leak?</t>
  </si>
  <si>
    <t>Any other Failure?</t>
  </si>
  <si>
    <t>Comment</t>
  </si>
  <si>
    <t>Low Temperature Stability</t>
  </si>
  <si>
    <t>Orientation:</t>
  </si>
  <si>
    <t>Viscosity Compatibility Test</t>
  </si>
  <si>
    <t>Various Oil Compatibility Test</t>
  </si>
  <si>
    <t>Quick Sensory Test</t>
  </si>
  <si>
    <t>c</t>
  </si>
  <si>
    <t>Collect Quick Sensory from 5+ users</t>
  </si>
  <si>
    <t>no</t>
  </si>
  <si>
    <t>Drain devices to 20% remaining</t>
  </si>
  <si>
    <t>Collect Quick End Sensory from the same 5+ users</t>
  </si>
  <si>
    <t>Use the Table ONLY if you are taking the TD Samples</t>
  </si>
  <si>
    <t>Hand sample to Analytical for initial off-odor score</t>
  </si>
  <si>
    <t>Sample ID</t>
  </si>
  <si>
    <t>Device Filled</t>
  </si>
  <si>
    <t>Weight (before)</t>
  </si>
  <si>
    <t>Weight (after)</t>
  </si>
  <si>
    <t>TD tube #</t>
  </si>
  <si>
    <t>TPM aim for ~15mg</t>
  </si>
  <si>
    <t># of Puffs</t>
  </si>
  <si>
    <t>TPM/puff</t>
  </si>
  <si>
    <t>Puff Samples until 20% remaining</t>
  </si>
  <si>
    <t>Return samples to Analytical for end off-odor score</t>
  </si>
  <si>
    <t>Hand sample to Analytical for initial Sensory Consistency- score</t>
  </si>
  <si>
    <t>Return samples to Analytical for end Sensory Consistency score</t>
  </si>
  <si>
    <t>Set up order with 3rd party to conduct Heavy Metal Leach testing.</t>
  </si>
  <si>
    <t>Rapid-2</t>
  </si>
  <si>
    <t>Rapid-1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</si>
</sst>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7"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0"/>
      <color rgb="FF000000"/>
      <name val="Aptos Narrow"/>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22">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1"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10" fillId="0" borderId="1" xfId="0" applyFont="1" applyBorder="1" applyAlignment="1">
      <alignment horizontal="left"/>
    </xf>
    <xf numFmtId="0" fontId="0" fillId="0" borderId="0" xfId="0" applyAlignment="1">
      <alignment horizontal="left" vertical="center" wrapText="1"/>
    </xf>
    <xf numFmtId="0" fontId="10" fillId="0" borderId="1" xfId="0" applyFont="1" applyBorder="1" applyAlignment="1">
      <alignment horizontal="center" vertical="center"/>
    </xf>
    <xf numFmtId="0" fontId="10" fillId="0" borderId="1" xfId="0" applyFont="1" applyBorder="1"/>
    <xf numFmtId="0" fontId="13" fillId="0" borderId="0" xfId="0" applyFont="1" applyAlignment="1">
      <alignment horizontal="left" vertical="center" wrapText="1"/>
    </xf>
    <xf numFmtId="0" fontId="0" fillId="11" borderId="0" xfId="0" applyFill="1" applyAlignment="1">
      <alignment horizontal="left" vertical="center" wrapText="1"/>
    </xf>
    <xf numFmtId="0" fontId="13" fillId="0" borderId="0" xfId="0" applyFont="1" applyAlignment="1">
      <alignment horizontal="center" vertical="center"/>
    </xf>
    <xf numFmtId="0" fontId="0" fillId="11" borderId="0" xfId="0" applyFill="1" applyAlignment="1">
      <alignment horizontal="center" vertical="center"/>
    </xf>
    <xf numFmtId="0" fontId="13"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3"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3"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3" fillId="11" borderId="1" xfId="0" applyFont="1" applyFill="1" applyBorder="1" applyAlignment="1">
      <alignment horizontal="center" vertical="center"/>
    </xf>
    <xf numFmtId="0" fontId="14"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0" fillId="15" borderId="1" xfId="0" applyFont="1" applyFill="1" applyBorder="1"/>
    <xf numFmtId="0" fontId="15" fillId="0" borderId="1" xfId="0" applyFont="1" applyBorder="1"/>
    <xf numFmtId="0" fontId="0" fillId="17" borderId="1" xfId="0" applyFill="1" applyBorder="1"/>
    <xf numFmtId="0" fontId="0" fillId="8" borderId="1" xfId="0" applyFill="1" applyBorder="1" applyAlignment="1">
      <alignment horizontal="center" vertical="center" wrapText="1"/>
    </xf>
    <xf numFmtId="14" fontId="0" fillId="0" borderId="0" xfId="0" applyNumberFormat="1" applyAlignment="1">
      <alignment horizontal="left" vertical="center"/>
    </xf>
    <xf numFmtId="3" fontId="0" fillId="0" borderId="0" xfId="0" applyNumberFormat="1"/>
    <xf numFmtId="0" fontId="0" fillId="0" borderId="0" xfId="0" applyAlignment="1">
      <alignment wrapText="1"/>
    </xf>
    <xf numFmtId="14" fontId="0" fillId="0" borderId="0" xfId="0" applyNumberFormat="1" applyAlignment="1">
      <alignment horizontal="center" vertical="center"/>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7" fillId="0" borderId="1" xfId="0" applyFont="1" applyBorder="1" applyAlignment="1">
      <alignment horizontal="center" vertical="center" wrapText="1"/>
    </xf>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472">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topLeftCell="B13" zoomScale="66" zoomScaleNormal="40" workbookViewId="0">
      <selection activeCell="E25" sqref="E25"/>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14" t="s">
        <v>0</v>
      </c>
      <c r="D1" s="114"/>
      <c r="E1" s="114"/>
      <c r="F1" s="114"/>
      <c r="G1" s="114"/>
      <c r="H1" s="114"/>
      <c r="I1" s="114"/>
      <c r="J1" s="114"/>
      <c r="K1" s="114"/>
      <c r="L1" s="114"/>
      <c r="M1" s="114"/>
      <c r="N1" s="114"/>
      <c r="O1" s="114"/>
    </row>
    <row r="2" spans="2:15" ht="37.700000000000003" customHeight="1" x14ac:dyDescent="0.25">
      <c r="B2" s="115"/>
      <c r="C2" s="114" t="s">
        <v>1</v>
      </c>
      <c r="D2" s="114"/>
      <c r="E2" s="114"/>
      <c r="F2" s="114"/>
      <c r="G2" s="114"/>
      <c r="H2" s="114"/>
      <c r="I2" s="114"/>
      <c r="J2" s="114"/>
      <c r="K2" s="114"/>
      <c r="L2" s="114"/>
      <c r="M2" s="114"/>
      <c r="N2" s="114"/>
      <c r="O2" s="114"/>
    </row>
    <row r="3" spans="2:15" ht="60" customHeight="1" x14ac:dyDescent="0.25">
      <c r="B3" s="115"/>
      <c r="C3" s="27" t="s">
        <v>2</v>
      </c>
      <c r="D3" s="116"/>
      <c r="E3" s="116"/>
      <c r="F3" s="116"/>
      <c r="G3" s="116"/>
      <c r="H3" s="116"/>
      <c r="I3" s="41" t="s">
        <v>3</v>
      </c>
      <c r="J3" s="117"/>
      <c r="K3" s="117"/>
      <c r="L3" s="117"/>
      <c r="M3" s="117"/>
      <c r="N3" s="117"/>
      <c r="O3" s="117"/>
    </row>
    <row r="4" spans="2:15" ht="69.599999999999994" customHeight="1" x14ac:dyDescent="0.25">
      <c r="B4" s="115"/>
      <c r="C4" s="41" t="s">
        <v>4</v>
      </c>
      <c r="D4" s="118" t="s">
        <v>5</v>
      </c>
      <c r="E4" s="118"/>
      <c r="F4" s="118"/>
      <c r="G4" s="118"/>
      <c r="H4" s="118"/>
      <c r="I4" s="41" t="s">
        <v>6</v>
      </c>
      <c r="J4" s="116"/>
      <c r="K4" s="116"/>
      <c r="L4" s="116"/>
      <c r="M4" s="116"/>
      <c r="N4" s="116"/>
      <c r="O4" s="116"/>
    </row>
    <row r="5" spans="2:15" ht="50.45" customHeight="1" x14ac:dyDescent="0.25">
      <c r="B5" s="115"/>
      <c r="C5" s="41" t="s">
        <v>7</v>
      </c>
      <c r="D5" s="119"/>
      <c r="E5" s="119"/>
      <c r="F5" s="119"/>
      <c r="G5" s="119"/>
      <c r="H5" s="119"/>
      <c r="I5" s="119"/>
      <c r="J5" s="119"/>
      <c r="K5" s="119"/>
      <c r="L5" s="119"/>
      <c r="M5" s="119"/>
      <c r="N5" s="119"/>
      <c r="O5" s="119"/>
    </row>
    <row r="6" spans="2:15" ht="64.5" customHeight="1" x14ac:dyDescent="0.25">
      <c r="B6" s="115"/>
      <c r="C6" s="27" t="s">
        <v>8</v>
      </c>
      <c r="D6" s="120"/>
      <c r="E6" s="120"/>
      <c r="F6" s="120"/>
      <c r="G6" s="120"/>
      <c r="H6" s="120"/>
      <c r="I6" s="120"/>
      <c r="J6" s="120"/>
      <c r="K6" s="120"/>
      <c r="L6" s="120"/>
      <c r="M6" s="120"/>
      <c r="N6" s="120"/>
      <c r="O6" s="120"/>
    </row>
    <row r="7" spans="2:15" ht="48.6" customHeight="1" x14ac:dyDescent="0.25">
      <c r="B7" s="115"/>
      <c r="C7" s="27" t="s">
        <v>9</v>
      </c>
      <c r="D7" s="27" t="s">
        <v>10</v>
      </c>
      <c r="E7" s="27" t="s">
        <v>11</v>
      </c>
      <c r="F7" s="27" t="s">
        <v>12</v>
      </c>
      <c r="G7" s="27" t="s">
        <v>13</v>
      </c>
      <c r="H7" s="27" t="s">
        <v>14</v>
      </c>
      <c r="I7" s="27" t="s">
        <v>15</v>
      </c>
      <c r="J7" s="42" t="s">
        <v>16</v>
      </c>
      <c r="K7" s="43" t="s">
        <v>17</v>
      </c>
      <c r="L7" s="44" t="s">
        <v>18</v>
      </c>
      <c r="M7" s="27" t="s">
        <v>19</v>
      </c>
      <c r="N7" s="27" t="s">
        <v>20</v>
      </c>
      <c r="O7" s="27" t="s">
        <v>21</v>
      </c>
    </row>
    <row r="8" spans="2:15" ht="189" x14ac:dyDescent="0.25">
      <c r="B8" s="45" t="s">
        <v>22</v>
      </c>
      <c r="C8" s="46">
        <v>1</v>
      </c>
      <c r="D8" s="27" t="s">
        <v>23</v>
      </c>
      <c r="E8" s="47" t="s">
        <v>24</v>
      </c>
      <c r="F8" s="47" t="s">
        <v>25</v>
      </c>
      <c r="G8" s="54" t="s">
        <v>26</v>
      </c>
      <c r="H8" s="63">
        <v>10</v>
      </c>
      <c r="I8" s="63" t="s">
        <v>27</v>
      </c>
      <c r="J8" s="54" t="s">
        <v>28</v>
      </c>
      <c r="K8" s="54" t="s">
        <v>29</v>
      </c>
      <c r="L8" s="49" t="s">
        <v>30</v>
      </c>
      <c r="M8" s="50" t="s">
        <v>31</v>
      </c>
      <c r="N8" s="50" t="s">
        <v>31</v>
      </c>
      <c r="O8" s="50" t="s">
        <v>31</v>
      </c>
    </row>
    <row r="9" spans="2:15" ht="143.44999999999999" customHeight="1" x14ac:dyDescent="0.25">
      <c r="B9" s="105" t="s">
        <v>32</v>
      </c>
      <c r="C9" s="46">
        <v>2</v>
      </c>
      <c r="D9" s="27" t="s">
        <v>33</v>
      </c>
      <c r="E9" s="47" t="s">
        <v>34</v>
      </c>
      <c r="F9" s="47" t="s">
        <v>25</v>
      </c>
      <c r="G9" s="54" t="s">
        <v>35</v>
      </c>
      <c r="H9" s="64">
        <v>2</v>
      </c>
      <c r="I9" s="58" t="s">
        <v>36</v>
      </c>
      <c r="J9" s="55" t="s">
        <v>37</v>
      </c>
      <c r="K9" s="54" t="s">
        <v>38</v>
      </c>
      <c r="L9" s="49" t="s">
        <v>30</v>
      </c>
      <c r="M9" s="50" t="s">
        <v>31</v>
      </c>
      <c r="N9" s="50" t="s">
        <v>31</v>
      </c>
      <c r="O9" s="48" t="s">
        <v>39</v>
      </c>
    </row>
    <row r="10" spans="2:15" ht="122.45" customHeight="1" x14ac:dyDescent="0.25">
      <c r="B10" s="106"/>
      <c r="C10" s="46">
        <v>3</v>
      </c>
      <c r="D10" s="52" t="s">
        <v>40</v>
      </c>
      <c r="E10" s="47" t="s">
        <v>41</v>
      </c>
      <c r="F10" s="47" t="s">
        <v>25</v>
      </c>
      <c r="G10" s="51" t="s">
        <v>42</v>
      </c>
      <c r="H10" s="58">
        <v>3</v>
      </c>
      <c r="I10" s="58" t="s">
        <v>43</v>
      </c>
      <c r="J10" s="55" t="s">
        <v>44</v>
      </c>
      <c r="K10" s="54" t="s">
        <v>38</v>
      </c>
      <c r="L10" s="49" t="s">
        <v>45</v>
      </c>
      <c r="M10" s="50" t="s">
        <v>31</v>
      </c>
      <c r="N10" s="48" t="s">
        <v>39</v>
      </c>
      <c r="O10" s="48" t="s">
        <v>39</v>
      </c>
    </row>
    <row r="11" spans="2:15" ht="70.5" customHeight="1" x14ac:dyDescent="0.25">
      <c r="B11" s="107"/>
      <c r="C11" s="46">
        <v>4</v>
      </c>
      <c r="D11" s="52" t="s">
        <v>46</v>
      </c>
      <c r="E11" s="62" t="s">
        <v>47</v>
      </c>
      <c r="F11" s="47" t="s">
        <v>25</v>
      </c>
      <c r="G11" s="51" t="s">
        <v>48</v>
      </c>
      <c r="H11" s="58">
        <v>5</v>
      </c>
      <c r="I11" s="58" t="s">
        <v>49</v>
      </c>
      <c r="J11" s="55" t="s">
        <v>50</v>
      </c>
      <c r="K11" s="55" t="s">
        <v>51</v>
      </c>
      <c r="L11" s="49" t="s">
        <v>30</v>
      </c>
      <c r="M11" s="50" t="s">
        <v>31</v>
      </c>
      <c r="N11" s="48" t="s">
        <v>39</v>
      </c>
      <c r="O11" s="48" t="s">
        <v>39</v>
      </c>
    </row>
    <row r="12" spans="2:15" ht="141.75" x14ac:dyDescent="0.25">
      <c r="B12" s="108" t="s">
        <v>52</v>
      </c>
      <c r="C12" s="46">
        <v>5</v>
      </c>
      <c r="D12" s="52" t="s">
        <v>53</v>
      </c>
      <c r="E12" s="49" t="s">
        <v>54</v>
      </c>
      <c r="F12" s="49" t="s">
        <v>55</v>
      </c>
      <c r="G12" s="51" t="s">
        <v>56</v>
      </c>
      <c r="H12" s="58">
        <v>10</v>
      </c>
      <c r="I12" s="58" t="s">
        <v>57</v>
      </c>
      <c r="J12" s="55" t="s">
        <v>58</v>
      </c>
      <c r="K12" s="55" t="s">
        <v>59</v>
      </c>
      <c r="L12" s="49" t="s">
        <v>30</v>
      </c>
      <c r="M12" s="50" t="s">
        <v>31</v>
      </c>
      <c r="N12" s="48" t="s">
        <v>39</v>
      </c>
      <c r="O12" s="48" t="s">
        <v>39</v>
      </c>
    </row>
    <row r="13" spans="2:15" ht="119.1" customHeight="1" x14ac:dyDescent="0.25">
      <c r="B13" s="108"/>
      <c r="C13" s="46">
        <v>6</v>
      </c>
      <c r="D13" s="52" t="s">
        <v>60</v>
      </c>
      <c r="E13" s="47" t="s">
        <v>61</v>
      </c>
      <c r="F13" s="47" t="s">
        <v>25</v>
      </c>
      <c r="G13" s="51" t="s">
        <v>62</v>
      </c>
      <c r="H13" s="58">
        <v>5</v>
      </c>
      <c r="I13" s="58" t="s">
        <v>43</v>
      </c>
      <c r="J13" s="55" t="s">
        <v>37</v>
      </c>
      <c r="K13" s="54" t="s">
        <v>38</v>
      </c>
      <c r="L13" s="49" t="s">
        <v>30</v>
      </c>
      <c r="M13" s="50" t="s">
        <v>31</v>
      </c>
      <c r="N13" s="48" t="s">
        <v>39</v>
      </c>
      <c r="O13" s="48" t="s">
        <v>39</v>
      </c>
    </row>
    <row r="14" spans="2:15" ht="110.25" x14ac:dyDescent="0.25">
      <c r="B14" s="108"/>
      <c r="C14" s="46">
        <v>7</v>
      </c>
      <c r="D14" s="53" t="s">
        <v>63</v>
      </c>
      <c r="E14" s="47" t="s">
        <v>64</v>
      </c>
      <c r="F14" s="47" t="s">
        <v>25</v>
      </c>
      <c r="G14" s="51" t="s">
        <v>65</v>
      </c>
      <c r="H14" s="65">
        <v>5</v>
      </c>
      <c r="I14" s="58" t="s">
        <v>43</v>
      </c>
      <c r="J14" s="55" t="s">
        <v>66</v>
      </c>
      <c r="K14" s="54" t="s">
        <v>38</v>
      </c>
      <c r="L14" s="49" t="s">
        <v>30</v>
      </c>
      <c r="M14" s="50" t="s">
        <v>31</v>
      </c>
      <c r="N14" s="48" t="s">
        <v>39</v>
      </c>
      <c r="O14" s="48" t="s">
        <v>39</v>
      </c>
    </row>
    <row r="15" spans="2:15" ht="78.75" x14ac:dyDescent="0.25">
      <c r="B15" s="108"/>
      <c r="C15" s="46">
        <v>8</v>
      </c>
      <c r="D15" s="52" t="s">
        <v>67</v>
      </c>
      <c r="E15" s="47" t="s">
        <v>68</v>
      </c>
      <c r="F15" s="47" t="s">
        <v>25</v>
      </c>
      <c r="G15" s="51" t="s">
        <v>69</v>
      </c>
      <c r="H15" s="58">
        <v>5</v>
      </c>
      <c r="I15" s="58" t="s">
        <v>36</v>
      </c>
      <c r="J15" s="55" t="s">
        <v>70</v>
      </c>
      <c r="K15" s="54" t="s">
        <v>38</v>
      </c>
      <c r="L15" s="49" t="s">
        <v>30</v>
      </c>
      <c r="M15" s="50" t="s">
        <v>31</v>
      </c>
      <c r="N15" s="48" t="s">
        <v>39</v>
      </c>
      <c r="O15" s="48" t="s">
        <v>39</v>
      </c>
    </row>
    <row r="16" spans="2:15" ht="100.7" customHeight="1" x14ac:dyDescent="0.25">
      <c r="B16" s="108"/>
      <c r="C16" s="46">
        <v>9</v>
      </c>
      <c r="D16" s="52" t="s">
        <v>71</v>
      </c>
      <c r="E16" s="47" t="s">
        <v>72</v>
      </c>
      <c r="F16" s="47" t="s">
        <v>25</v>
      </c>
      <c r="G16" s="51" t="s">
        <v>73</v>
      </c>
      <c r="H16" s="58">
        <v>5</v>
      </c>
      <c r="I16" s="58" t="s">
        <v>36</v>
      </c>
      <c r="J16" s="55" t="s">
        <v>74</v>
      </c>
      <c r="K16" s="54" t="s">
        <v>38</v>
      </c>
      <c r="L16" s="49" t="s">
        <v>30</v>
      </c>
      <c r="M16" s="50" t="s">
        <v>31</v>
      </c>
      <c r="N16" s="48" t="s">
        <v>39</v>
      </c>
      <c r="O16" s="48" t="s">
        <v>39</v>
      </c>
    </row>
    <row r="17" spans="1:16" ht="181.5" customHeight="1" x14ac:dyDescent="0.25">
      <c r="B17" s="108"/>
      <c r="C17" s="46">
        <v>10</v>
      </c>
      <c r="D17" s="53" t="s">
        <v>75</v>
      </c>
      <c r="E17" s="47" t="s">
        <v>76</v>
      </c>
      <c r="F17" s="47" t="s">
        <v>25</v>
      </c>
      <c r="G17" s="51" t="s">
        <v>77</v>
      </c>
      <c r="H17" s="65">
        <v>5</v>
      </c>
      <c r="I17" s="58" t="s">
        <v>43</v>
      </c>
      <c r="J17" s="55" t="s">
        <v>78</v>
      </c>
      <c r="K17" s="54" t="s">
        <v>38</v>
      </c>
      <c r="L17" s="49" t="s">
        <v>30</v>
      </c>
      <c r="M17" s="50" t="s">
        <v>31</v>
      </c>
      <c r="N17" s="50" t="s">
        <v>31</v>
      </c>
      <c r="O17" s="48" t="s">
        <v>39</v>
      </c>
    </row>
    <row r="18" spans="1:16" ht="163.5" customHeight="1" x14ac:dyDescent="0.25">
      <c r="B18" s="108"/>
      <c r="C18" s="46">
        <v>11</v>
      </c>
      <c r="D18" s="52" t="s">
        <v>79</v>
      </c>
      <c r="E18" s="47" t="s">
        <v>80</v>
      </c>
      <c r="F18" s="47" t="s">
        <v>81</v>
      </c>
      <c r="G18" s="51" t="s">
        <v>82</v>
      </c>
      <c r="H18" s="58">
        <v>5</v>
      </c>
      <c r="I18" s="58" t="s">
        <v>36</v>
      </c>
      <c r="J18" s="55" t="s">
        <v>83</v>
      </c>
      <c r="K18" s="54" t="s">
        <v>84</v>
      </c>
      <c r="L18" s="49" t="s">
        <v>30</v>
      </c>
      <c r="M18" s="50" t="s">
        <v>31</v>
      </c>
      <c r="N18" s="50" t="s">
        <v>31</v>
      </c>
      <c r="O18" s="48" t="s">
        <v>39</v>
      </c>
      <c r="P18" s="28" t="s">
        <v>85</v>
      </c>
    </row>
    <row r="19" spans="1:16" ht="93.6" customHeight="1" x14ac:dyDescent="0.25">
      <c r="B19" s="108"/>
      <c r="C19" s="46">
        <v>12</v>
      </c>
      <c r="D19" s="52" t="s">
        <v>86</v>
      </c>
      <c r="E19" s="54" t="s">
        <v>87</v>
      </c>
      <c r="F19" s="54" t="s">
        <v>88</v>
      </c>
      <c r="G19" s="51" t="s">
        <v>89</v>
      </c>
      <c r="H19" s="58">
        <v>5</v>
      </c>
      <c r="I19" s="58" t="s">
        <v>90</v>
      </c>
      <c r="J19" s="55" t="s">
        <v>91</v>
      </c>
      <c r="K19" s="54" t="s">
        <v>92</v>
      </c>
      <c r="L19" s="49" t="s">
        <v>93</v>
      </c>
      <c r="M19" s="48" t="s">
        <v>39</v>
      </c>
      <c r="N19" s="48" t="s">
        <v>39</v>
      </c>
      <c r="O19" s="48" t="s">
        <v>39</v>
      </c>
    </row>
    <row r="20" spans="1:16" ht="141" customHeight="1" x14ac:dyDescent="0.25">
      <c r="B20" s="108"/>
      <c r="C20" s="46">
        <v>13</v>
      </c>
      <c r="D20" s="53" t="s">
        <v>94</v>
      </c>
      <c r="E20" s="54" t="s">
        <v>95</v>
      </c>
      <c r="F20" s="54" t="s">
        <v>96</v>
      </c>
      <c r="G20" s="51" t="s">
        <v>97</v>
      </c>
      <c r="H20" s="65">
        <v>5</v>
      </c>
      <c r="I20" s="58" t="s">
        <v>36</v>
      </c>
      <c r="J20" s="55" t="s">
        <v>83</v>
      </c>
      <c r="K20" s="54" t="s">
        <v>98</v>
      </c>
      <c r="L20" s="49" t="s">
        <v>30</v>
      </c>
      <c r="M20" s="50" t="s">
        <v>31</v>
      </c>
      <c r="N20" s="50" t="s">
        <v>31</v>
      </c>
      <c r="O20" s="48" t="s">
        <v>39</v>
      </c>
      <c r="P20" s="28" t="s">
        <v>85</v>
      </c>
    </row>
    <row r="21" spans="1:16" ht="141" customHeight="1" x14ac:dyDescent="0.25">
      <c r="B21" s="108"/>
      <c r="C21" s="46">
        <v>14</v>
      </c>
      <c r="D21" s="52" t="s">
        <v>99</v>
      </c>
      <c r="E21" s="47" t="s">
        <v>87</v>
      </c>
      <c r="F21" s="47" t="s">
        <v>88</v>
      </c>
      <c r="G21" s="51" t="s">
        <v>100</v>
      </c>
      <c r="H21" s="58">
        <v>5</v>
      </c>
      <c r="I21" s="58" t="s">
        <v>36</v>
      </c>
      <c r="J21" s="55" t="s">
        <v>101</v>
      </c>
      <c r="K21" s="54" t="s">
        <v>38</v>
      </c>
      <c r="L21" s="49" t="s">
        <v>30</v>
      </c>
      <c r="M21" s="50" t="s">
        <v>31</v>
      </c>
      <c r="N21" s="48" t="s">
        <v>39</v>
      </c>
      <c r="O21" s="48" t="s">
        <v>39</v>
      </c>
    </row>
    <row r="22" spans="1:16" ht="123" customHeight="1" x14ac:dyDescent="0.25">
      <c r="B22" s="108"/>
      <c r="C22" s="46">
        <v>15</v>
      </c>
      <c r="D22" s="41" t="s">
        <v>102</v>
      </c>
      <c r="E22" s="47" t="s">
        <v>87</v>
      </c>
      <c r="F22" s="56" t="s">
        <v>44</v>
      </c>
      <c r="G22" s="66" t="s">
        <v>103</v>
      </c>
      <c r="H22" s="58">
        <v>5</v>
      </c>
      <c r="I22" s="58" t="s">
        <v>36</v>
      </c>
      <c r="J22" s="66" t="s">
        <v>104</v>
      </c>
      <c r="K22" s="54" t="s">
        <v>38</v>
      </c>
      <c r="L22" s="49" t="s">
        <v>30</v>
      </c>
      <c r="M22" s="50" t="s">
        <v>31</v>
      </c>
      <c r="N22" s="48" t="s">
        <v>39</v>
      </c>
      <c r="O22" s="48" t="s">
        <v>39</v>
      </c>
    </row>
    <row r="23" spans="1:16" ht="136.35" customHeight="1" x14ac:dyDescent="0.25">
      <c r="B23" s="109" t="s">
        <v>105</v>
      </c>
      <c r="C23" s="46">
        <v>16</v>
      </c>
      <c r="D23" s="53" t="s">
        <v>106</v>
      </c>
      <c r="E23" s="47" t="s">
        <v>107</v>
      </c>
      <c r="F23" s="49" t="s">
        <v>108</v>
      </c>
      <c r="G23" s="57" t="s">
        <v>109</v>
      </c>
      <c r="H23" s="65">
        <v>15</v>
      </c>
      <c r="I23" s="58" t="s">
        <v>110</v>
      </c>
      <c r="J23" s="55" t="s">
        <v>111</v>
      </c>
      <c r="K23" s="55" t="s">
        <v>112</v>
      </c>
      <c r="L23" s="49" t="s">
        <v>30</v>
      </c>
      <c r="M23" s="50" t="s">
        <v>31</v>
      </c>
      <c r="N23" s="48" t="s">
        <v>39</v>
      </c>
      <c r="O23" s="48" t="s">
        <v>39</v>
      </c>
    </row>
    <row r="24" spans="1:16" ht="84.75" customHeight="1" x14ac:dyDescent="0.25">
      <c r="B24" s="109"/>
      <c r="C24" s="46">
        <v>17</v>
      </c>
      <c r="D24" s="53" t="s">
        <v>113</v>
      </c>
      <c r="E24" s="47" t="s">
        <v>114</v>
      </c>
      <c r="F24" s="49" t="s">
        <v>115</v>
      </c>
      <c r="G24" s="51" t="s">
        <v>116</v>
      </c>
      <c r="H24" s="65">
        <v>15</v>
      </c>
      <c r="I24" s="58" t="s">
        <v>36</v>
      </c>
      <c r="J24" s="55" t="s">
        <v>117</v>
      </c>
      <c r="K24" s="55" t="s">
        <v>118</v>
      </c>
      <c r="L24" s="49" t="s">
        <v>30</v>
      </c>
      <c r="M24" s="50" t="s">
        <v>31</v>
      </c>
      <c r="N24" s="48" t="s">
        <v>39</v>
      </c>
      <c r="O24" s="48" t="s">
        <v>39</v>
      </c>
    </row>
    <row r="25" spans="1:16" ht="94.5" x14ac:dyDescent="0.25">
      <c r="B25" s="109"/>
      <c r="C25" s="46">
        <v>18</v>
      </c>
      <c r="D25" s="52" t="s">
        <v>119</v>
      </c>
      <c r="E25" s="47" t="s">
        <v>120</v>
      </c>
      <c r="F25" s="49" t="s">
        <v>121</v>
      </c>
      <c r="G25" s="51" t="s">
        <v>122</v>
      </c>
      <c r="H25" s="58">
        <v>5</v>
      </c>
      <c r="I25" s="58" t="s">
        <v>36</v>
      </c>
      <c r="J25" s="55" t="s">
        <v>117</v>
      </c>
      <c r="K25" s="55" t="s">
        <v>123</v>
      </c>
      <c r="L25" s="49" t="s">
        <v>30</v>
      </c>
      <c r="M25" s="50" t="s">
        <v>31</v>
      </c>
      <c r="N25" s="48" t="s">
        <v>39</v>
      </c>
      <c r="O25" s="48" t="s">
        <v>39</v>
      </c>
    </row>
    <row r="26" spans="1:16" ht="181.5" customHeight="1" x14ac:dyDescent="0.25">
      <c r="B26" s="109"/>
      <c r="C26" s="46">
        <v>19</v>
      </c>
      <c r="D26" s="59" t="s">
        <v>124</v>
      </c>
      <c r="E26" s="47" t="s">
        <v>125</v>
      </c>
      <c r="F26" s="49" t="s">
        <v>126</v>
      </c>
      <c r="G26" s="51" t="s">
        <v>127</v>
      </c>
      <c r="H26" s="58">
        <v>9</v>
      </c>
      <c r="I26" s="58" t="s">
        <v>36</v>
      </c>
      <c r="J26" s="55" t="s">
        <v>78</v>
      </c>
      <c r="K26" s="55" t="s">
        <v>128</v>
      </c>
      <c r="L26" s="49" t="s">
        <v>30</v>
      </c>
      <c r="M26" s="50" t="s">
        <v>31</v>
      </c>
      <c r="N26" s="48" t="s">
        <v>39</v>
      </c>
      <c r="O26" s="48" t="s">
        <v>39</v>
      </c>
      <c r="P26" s="28" t="s">
        <v>85</v>
      </c>
    </row>
    <row r="27" spans="1:16" ht="74.099999999999994" customHeight="1" x14ac:dyDescent="0.25">
      <c r="B27" s="110" t="s">
        <v>129</v>
      </c>
      <c r="C27" s="46">
        <v>20</v>
      </c>
      <c r="D27" s="27" t="s">
        <v>130</v>
      </c>
      <c r="E27" s="47" t="s">
        <v>131</v>
      </c>
      <c r="F27" s="47" t="s">
        <v>88</v>
      </c>
      <c r="G27" s="54" t="s">
        <v>132</v>
      </c>
      <c r="H27" s="63" t="s">
        <v>133</v>
      </c>
      <c r="I27" s="58" t="s">
        <v>36</v>
      </c>
      <c r="J27" s="54" t="s">
        <v>111</v>
      </c>
      <c r="K27" s="54" t="s">
        <v>38</v>
      </c>
      <c r="L27" s="49" t="s">
        <v>30</v>
      </c>
      <c r="M27" s="50" t="s">
        <v>31</v>
      </c>
      <c r="N27" s="50" t="s">
        <v>31</v>
      </c>
      <c r="O27" s="48" t="s">
        <v>39</v>
      </c>
    </row>
    <row r="28" spans="1:16" ht="78.75" x14ac:dyDescent="0.25">
      <c r="A28" s="30"/>
      <c r="B28" s="111"/>
      <c r="C28" s="46">
        <v>21</v>
      </c>
      <c r="D28" s="27" t="s">
        <v>134</v>
      </c>
      <c r="E28" s="47" t="s">
        <v>135</v>
      </c>
      <c r="F28" s="47" t="s">
        <v>88</v>
      </c>
      <c r="G28" s="54" t="s">
        <v>136</v>
      </c>
      <c r="H28" s="63">
        <v>3</v>
      </c>
      <c r="I28" s="58" t="s">
        <v>36</v>
      </c>
      <c r="J28" s="55" t="s">
        <v>111</v>
      </c>
      <c r="K28" s="54" t="s">
        <v>38</v>
      </c>
      <c r="L28" s="49" t="s">
        <v>30</v>
      </c>
      <c r="M28" s="50" t="s">
        <v>31</v>
      </c>
      <c r="N28" s="50" t="s">
        <v>31</v>
      </c>
      <c r="O28" s="48" t="s">
        <v>39</v>
      </c>
    </row>
    <row r="29" spans="1:16" s="30" customFormat="1" ht="96.95" customHeight="1" x14ac:dyDescent="0.25">
      <c r="B29" s="112"/>
      <c r="C29" s="46">
        <v>22</v>
      </c>
      <c r="D29" s="52" t="s">
        <v>137</v>
      </c>
      <c r="E29" s="47" t="s">
        <v>138</v>
      </c>
      <c r="F29" s="49" t="s">
        <v>44</v>
      </c>
      <c r="G29" s="51" t="s">
        <v>139</v>
      </c>
      <c r="H29" s="58">
        <v>3</v>
      </c>
      <c r="I29" s="58" t="s">
        <v>140</v>
      </c>
      <c r="J29" s="55" t="s">
        <v>111</v>
      </c>
      <c r="K29" s="55" t="s">
        <v>141</v>
      </c>
      <c r="L29" s="49" t="s">
        <v>30</v>
      </c>
      <c r="M29" s="50" t="s">
        <v>31</v>
      </c>
      <c r="N29" s="48" t="s">
        <v>39</v>
      </c>
      <c r="O29" s="48" t="s">
        <v>39</v>
      </c>
    </row>
    <row r="30" spans="1:16" ht="78.75" x14ac:dyDescent="0.25">
      <c r="B30" s="113" t="s">
        <v>142</v>
      </c>
      <c r="C30" s="46">
        <v>23</v>
      </c>
      <c r="D30" s="52" t="s">
        <v>143</v>
      </c>
      <c r="E30" s="47" t="s">
        <v>144</v>
      </c>
      <c r="F30" s="49" t="s">
        <v>44</v>
      </c>
      <c r="G30" s="51" t="s">
        <v>145</v>
      </c>
      <c r="H30" s="58">
        <v>5</v>
      </c>
      <c r="I30" s="58" t="s">
        <v>146</v>
      </c>
      <c r="J30" s="55" t="s">
        <v>147</v>
      </c>
      <c r="K30" s="55" t="s">
        <v>148</v>
      </c>
      <c r="L30" s="49" t="s">
        <v>30</v>
      </c>
      <c r="M30" s="50" t="s">
        <v>31</v>
      </c>
      <c r="N30" s="48" t="s">
        <v>39</v>
      </c>
      <c r="O30" s="48" t="s">
        <v>39</v>
      </c>
    </row>
    <row r="31" spans="1:16" ht="126" x14ac:dyDescent="0.25">
      <c r="B31" s="113"/>
      <c r="C31" s="46">
        <v>24</v>
      </c>
      <c r="D31" s="52" t="s">
        <v>149</v>
      </c>
      <c r="E31" s="47" t="s">
        <v>150</v>
      </c>
      <c r="F31" s="49" t="s">
        <v>44</v>
      </c>
      <c r="G31" s="51" t="s">
        <v>151</v>
      </c>
      <c r="H31" s="58">
        <v>3</v>
      </c>
      <c r="I31" s="58" t="s">
        <v>146</v>
      </c>
      <c r="J31" s="55" t="s">
        <v>152</v>
      </c>
      <c r="K31" s="55" t="s">
        <v>148</v>
      </c>
      <c r="L31" s="49" t="s">
        <v>30</v>
      </c>
      <c r="M31" s="50" t="s">
        <v>31</v>
      </c>
      <c r="N31" s="48" t="s">
        <v>39</v>
      </c>
      <c r="O31" s="48" t="s">
        <v>39</v>
      </c>
    </row>
    <row r="32" spans="1:16" ht="63" x14ac:dyDescent="0.25">
      <c r="A32" s="30"/>
      <c r="B32" s="60" t="s">
        <v>153</v>
      </c>
      <c r="C32" s="46">
        <v>25</v>
      </c>
      <c r="D32" s="61" t="s">
        <v>154</v>
      </c>
      <c r="E32" s="49" t="s">
        <v>155</v>
      </c>
      <c r="F32" s="49" t="s">
        <v>44</v>
      </c>
      <c r="G32" s="66" t="s">
        <v>156</v>
      </c>
      <c r="H32" s="66" t="s">
        <v>157</v>
      </c>
      <c r="I32" s="66" t="s">
        <v>157</v>
      </c>
      <c r="J32" s="54" t="s">
        <v>158</v>
      </c>
      <c r="K32" s="54" t="s">
        <v>92</v>
      </c>
      <c r="L32" s="49" t="s">
        <v>30</v>
      </c>
      <c r="M32" s="48" t="s">
        <v>39</v>
      </c>
      <c r="N32" s="48" t="s">
        <v>39</v>
      </c>
      <c r="O32" s="48" t="s">
        <v>39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C1:O1"/>
    <mergeCell ref="B2:B7"/>
    <mergeCell ref="C2:O2"/>
    <mergeCell ref="D3:H3"/>
    <mergeCell ref="J3:O3"/>
    <mergeCell ref="D4:H4"/>
    <mergeCell ref="J4:O4"/>
    <mergeCell ref="D5:O5"/>
    <mergeCell ref="D6:O6"/>
    <mergeCell ref="B9:B11"/>
    <mergeCell ref="B12:B22"/>
    <mergeCell ref="B23:B26"/>
    <mergeCell ref="B27:B29"/>
    <mergeCell ref="B30:B31"/>
  </mergeCells>
  <conditionalFormatting sqref="F8:F32">
    <cfRule type="containsText" dxfId="471" priority="2" operator="containsText" text="ongoing">
      <formula>NOT(ISERROR(SEARCH("ongoing",F8)))</formula>
    </cfRule>
  </conditionalFormatting>
  <conditionalFormatting sqref="F32">
    <cfRule type="containsText" dxfId="470"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D9" sqref="D9"/>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23</v>
      </c>
      <c r="B1" s="78" t="s">
        <v>159</v>
      </c>
      <c r="C1" s="74"/>
      <c r="D1" s="78" t="s">
        <v>160</v>
      </c>
      <c r="E1" s="74"/>
      <c r="F1" s="78" t="s">
        <v>161</v>
      </c>
      <c r="G1" s="5"/>
    </row>
    <row r="2" spans="1:12" x14ac:dyDescent="0.25">
      <c r="A2" s="74"/>
      <c r="B2" s="78" t="s">
        <v>162</v>
      </c>
      <c r="C2" s="74"/>
      <c r="D2" s="78" t="s">
        <v>163</v>
      </c>
      <c r="E2" s="74"/>
      <c r="F2" s="74"/>
      <c r="G2" s="5"/>
    </row>
    <row r="3" spans="1:12" x14ac:dyDescent="0.25">
      <c r="B3" s="78" t="s">
        <v>164</v>
      </c>
      <c r="D3" s="74"/>
      <c r="E3" s="74"/>
      <c r="F3" s="74"/>
      <c r="G3" s="5"/>
    </row>
    <row r="5" spans="1:12" x14ac:dyDescent="0.25">
      <c r="A5" s="71" t="s">
        <v>165</v>
      </c>
      <c r="B5" s="75" t="s">
        <v>166</v>
      </c>
      <c r="C5" s="76" t="s">
        <v>167</v>
      </c>
      <c r="D5" s="76" t="s">
        <v>168</v>
      </c>
      <c r="E5" s="76" t="s">
        <v>169</v>
      </c>
      <c r="F5" s="76" t="s">
        <v>170</v>
      </c>
      <c r="G5" s="76" t="s">
        <v>171</v>
      </c>
      <c r="H5" s="76" t="s">
        <v>172</v>
      </c>
      <c r="I5" s="76" t="s">
        <v>173</v>
      </c>
      <c r="J5" s="76" t="s">
        <v>174</v>
      </c>
      <c r="K5" s="76" t="s">
        <v>175</v>
      </c>
      <c r="L5" s="76" t="s">
        <v>176</v>
      </c>
    </row>
    <row r="6" spans="1:12" x14ac:dyDescent="0.25">
      <c r="A6" s="71" t="s">
        <v>177</v>
      </c>
      <c r="B6" s="1"/>
      <c r="C6" s="20"/>
      <c r="D6" s="20"/>
      <c r="E6" s="20"/>
      <c r="F6" s="20"/>
      <c r="G6" s="20"/>
      <c r="H6" s="20"/>
      <c r="I6" s="20"/>
      <c r="J6" s="20"/>
      <c r="K6" s="20"/>
      <c r="L6" s="20"/>
    </row>
    <row r="7" spans="1:12" x14ac:dyDescent="0.25">
      <c r="A7" s="72" t="s">
        <v>178</v>
      </c>
      <c r="B7" s="1"/>
      <c r="C7" s="20"/>
      <c r="D7" s="20"/>
      <c r="E7" s="20"/>
      <c r="F7" s="20"/>
      <c r="G7" s="20"/>
      <c r="H7" s="20"/>
      <c r="I7" s="20"/>
      <c r="J7" s="20"/>
      <c r="K7" s="20"/>
      <c r="L7" s="20"/>
    </row>
    <row r="8" spans="1:12" ht="30" x14ac:dyDescent="0.25">
      <c r="A8" s="72" t="s">
        <v>179</v>
      </c>
      <c r="B8" s="1"/>
      <c r="C8" s="20"/>
      <c r="D8" s="20"/>
      <c r="E8" s="20"/>
      <c r="F8" s="20"/>
      <c r="G8" s="20"/>
      <c r="H8" s="20"/>
      <c r="I8" s="20"/>
      <c r="J8" s="20"/>
      <c r="K8" s="20"/>
      <c r="L8" s="20"/>
    </row>
    <row r="9" spans="1:12" x14ac:dyDescent="0.25">
      <c r="A9" s="73" t="s">
        <v>180</v>
      </c>
      <c r="B9" s="1"/>
      <c r="C9" s="20"/>
      <c r="D9" s="20"/>
      <c r="E9" s="20"/>
      <c r="F9" s="20"/>
      <c r="G9" s="20"/>
      <c r="H9" s="20"/>
      <c r="I9" s="20"/>
      <c r="J9" s="20"/>
      <c r="K9" s="20"/>
      <c r="L9" s="20"/>
    </row>
  </sheetData>
  <phoneticPr fontId="12" type="noConversion"/>
  <conditionalFormatting sqref="B6:B9">
    <cfRule type="containsText" dxfId="469" priority="2" operator="containsText" text="Yes">
      <formula>NOT(ISERROR(SEARCH("Yes",B6)))</formula>
    </cfRule>
  </conditionalFormatting>
  <conditionalFormatting sqref="C6:C9">
    <cfRule type="containsText" dxfId="468"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AV115"/>
  <sheetViews>
    <sheetView topLeftCell="O1" zoomScale="110" zoomScaleNormal="55" workbookViewId="0">
      <selection activeCell="T19" sqref="T19"/>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48.42578125" style="8"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83.5703125" style="8" customWidth="1"/>
    <col min="21" max="21" width="15.28515625" style="8" bestFit="1" customWidth="1"/>
    <col min="22" max="22" width="29.140625" style="8" bestFit="1" customWidth="1"/>
    <col min="23" max="23" width="15.85546875" style="8" bestFit="1" customWidth="1"/>
    <col min="24" max="24" width="33.5703125" style="8" bestFit="1" customWidth="1"/>
  </cols>
  <sheetData>
    <row r="1" spans="1:48" x14ac:dyDescent="0.25">
      <c r="A1" s="79" t="s">
        <v>181</v>
      </c>
      <c r="C1" s="80" t="s">
        <v>182</v>
      </c>
      <c r="D1" s="104">
        <v>45699</v>
      </c>
      <c r="E1" s="80" t="s">
        <v>183</v>
      </c>
      <c r="F1" s="8" t="s">
        <v>184</v>
      </c>
      <c r="J1" s="80" t="s">
        <v>185</v>
      </c>
      <c r="L1" s="80" t="s">
        <v>186</v>
      </c>
      <c r="M1" s="79" t="s">
        <v>181</v>
      </c>
      <c r="O1" s="80" t="s">
        <v>182</v>
      </c>
      <c r="P1" s="104">
        <v>45699</v>
      </c>
      <c r="Q1" s="80" t="s">
        <v>183</v>
      </c>
      <c r="R1" s="8" t="s">
        <v>187</v>
      </c>
      <c r="V1" s="80" t="s">
        <v>185</v>
      </c>
      <c r="X1" s="80" t="s">
        <v>186</v>
      </c>
      <c r="Y1" s="79" t="s">
        <v>181</v>
      </c>
      <c r="Z1" s="8"/>
      <c r="AA1" s="80" t="s">
        <v>182</v>
      </c>
      <c r="AB1" s="104">
        <v>45699</v>
      </c>
      <c r="AC1" s="80" t="s">
        <v>183</v>
      </c>
      <c r="AD1" s="8" t="s">
        <v>187</v>
      </c>
      <c r="AE1" s="8"/>
      <c r="AF1" s="8"/>
      <c r="AG1" s="8"/>
      <c r="AH1" s="80" t="s">
        <v>185</v>
      </c>
      <c r="AI1" s="8"/>
      <c r="AJ1" s="80" t="s">
        <v>186</v>
      </c>
      <c r="AK1" s="79" t="s">
        <v>181</v>
      </c>
      <c r="AL1" s="8"/>
      <c r="AM1" s="80" t="s">
        <v>182</v>
      </c>
      <c r="AN1" s="104">
        <v>45699</v>
      </c>
      <c r="AO1" s="80" t="s">
        <v>183</v>
      </c>
      <c r="AP1" s="8" t="s">
        <v>187</v>
      </c>
      <c r="AQ1" s="8"/>
      <c r="AR1" s="8"/>
      <c r="AS1" s="8"/>
      <c r="AT1" s="80" t="s">
        <v>185</v>
      </c>
      <c r="AU1" s="8"/>
      <c r="AV1" s="80" t="s">
        <v>186</v>
      </c>
    </row>
    <row r="2" spans="1:48" x14ac:dyDescent="0.25">
      <c r="A2" s="80" t="s">
        <v>162</v>
      </c>
      <c r="B2" s="8" t="s">
        <v>188</v>
      </c>
      <c r="C2" s="80" t="s">
        <v>189</v>
      </c>
      <c r="D2" s="8">
        <v>2.4</v>
      </c>
      <c r="E2" s="80" t="s">
        <v>160</v>
      </c>
      <c r="F2" s="8">
        <f>F3^2/D2</f>
        <v>4.8166666666666664</v>
      </c>
      <c r="G2" s="80" t="s">
        <v>190</v>
      </c>
      <c r="H2" s="8" t="s">
        <v>191</v>
      </c>
      <c r="I2" s="80" t="s">
        <v>192</v>
      </c>
      <c r="J2" s="80" t="s">
        <v>193</v>
      </c>
      <c r="L2" s="8">
        <f>AVERAGEIFS(I5:I115,I5:I115,"&lt;&gt;0",I5:I115,"&lt;&gt;")</f>
        <v>1.5737999999999939</v>
      </c>
      <c r="M2" s="80" t="s">
        <v>162</v>
      </c>
      <c r="N2" s="8" t="s">
        <v>188</v>
      </c>
      <c r="O2" s="80" t="s">
        <v>189</v>
      </c>
      <c r="P2" s="8">
        <v>2.4</v>
      </c>
      <c r="Q2" s="80" t="s">
        <v>160</v>
      </c>
      <c r="R2" s="8">
        <f>R3^2/P2</f>
        <v>4.8166666666666664</v>
      </c>
      <c r="S2" s="80" t="s">
        <v>190</v>
      </c>
      <c r="T2" s="8" t="s">
        <v>191</v>
      </c>
      <c r="U2" s="80" t="s">
        <v>192</v>
      </c>
      <c r="V2" s="80" t="s">
        <v>193</v>
      </c>
      <c r="X2" s="8">
        <f>AVERAGEIFS(U5:U115,U5:U115,"&lt;&gt;0",U5:U115,"&lt;&gt;")</f>
        <v>1.4439374999999832</v>
      </c>
      <c r="Y2" s="80" t="s">
        <v>162</v>
      </c>
      <c r="Z2" s="8" t="s">
        <v>188</v>
      </c>
      <c r="AA2" s="80" t="s">
        <v>189</v>
      </c>
      <c r="AB2" s="8">
        <v>2.4</v>
      </c>
      <c r="AC2" s="80" t="s">
        <v>160</v>
      </c>
      <c r="AD2" s="8">
        <f>AD3^2/AB2</f>
        <v>4.8166666666666664</v>
      </c>
      <c r="AE2" s="80" t="s">
        <v>190</v>
      </c>
      <c r="AF2" s="8" t="s">
        <v>191</v>
      </c>
      <c r="AG2" s="80" t="s">
        <v>192</v>
      </c>
      <c r="AH2" s="80" t="s">
        <v>193</v>
      </c>
      <c r="AI2" s="8"/>
      <c r="AJ2" s="8" t="e">
        <f>AVERAGEIFS(AG5:AG115,AG5:AG115,"&lt;&gt;0",AG5:AG115,"&lt;&gt;")</f>
        <v>#DIV/0!</v>
      </c>
      <c r="AK2" s="80" t="s">
        <v>162</v>
      </c>
      <c r="AL2" s="8" t="s">
        <v>188</v>
      </c>
      <c r="AM2" s="80" t="s">
        <v>189</v>
      </c>
      <c r="AN2" s="8">
        <v>2.4</v>
      </c>
      <c r="AO2" s="80" t="s">
        <v>160</v>
      </c>
      <c r="AP2" s="8">
        <f>AP3^2/AN2</f>
        <v>4.8166666666666664</v>
      </c>
      <c r="AQ2" s="80" t="s">
        <v>190</v>
      </c>
      <c r="AR2" s="8" t="s">
        <v>191</v>
      </c>
      <c r="AS2" s="80" t="s">
        <v>192</v>
      </c>
      <c r="AT2" s="80" t="s">
        <v>193</v>
      </c>
      <c r="AU2" s="8"/>
      <c r="AV2" s="8" t="e">
        <f>AVERAGEIFS(AS5:AS115,AS5:AS115,"&lt;&gt;0",AS5:AS115,"&lt;&gt;")</f>
        <v>#DIV/0!</v>
      </c>
    </row>
    <row r="3" spans="1:48" x14ac:dyDescent="0.25">
      <c r="A3" s="80" t="s">
        <v>194</v>
      </c>
      <c r="B3" s="8" t="s">
        <v>195</v>
      </c>
      <c r="C3" s="80" t="s">
        <v>159</v>
      </c>
      <c r="D3" s="8" t="s">
        <v>196</v>
      </c>
      <c r="E3" s="80" t="s">
        <v>163</v>
      </c>
      <c r="F3" s="8">
        <v>3.4</v>
      </c>
      <c r="G3" s="80" t="s">
        <v>197</v>
      </c>
      <c r="H3" s="8">
        <v>0.99080000000000001</v>
      </c>
      <c r="I3" s="62" cm="1">
        <f t="array" ref="I3">((IF(I5&lt;&gt;"", I5*A5, 0) + SUMPRODUCT(--(I6:I115&lt;&gt;""), I6:I115, (A6:A115-A5:A114)))/1000)/H3</f>
        <v>0.70629794105773092</v>
      </c>
      <c r="J3" s="80" t="s">
        <v>198</v>
      </c>
      <c r="L3" s="8" cm="1">
        <f t="array" ref="L3">_xlfn.STDEV.P(IF(ISNUMBER(I5:I115), IF(I5:I115&lt;&gt;0,I5:I115)))</f>
        <v>0.81540551874512601</v>
      </c>
      <c r="M3" s="80" t="s">
        <v>194</v>
      </c>
      <c r="N3" s="8" t="s">
        <v>195</v>
      </c>
      <c r="O3" s="80" t="s">
        <v>159</v>
      </c>
      <c r="P3" s="8" t="s">
        <v>196</v>
      </c>
      <c r="Q3" s="80" t="s">
        <v>163</v>
      </c>
      <c r="R3" s="8">
        <v>3.4</v>
      </c>
      <c r="S3" s="80" t="s">
        <v>197</v>
      </c>
      <c r="T3" s="8">
        <v>0.94730000000000003</v>
      </c>
      <c r="U3" s="62" cm="1">
        <f t="array" ref="U3">((IF(U5&lt;&gt;"", U5*M5, 0) + SUMPRODUCT(--(U6:U115&lt;&gt;""), U6:U115, (M6:M115-M5:M114)))/1000)/T3</f>
        <v>0.74907632217882225</v>
      </c>
      <c r="V3" s="80" t="s">
        <v>198</v>
      </c>
      <c r="X3" s="8" cm="1">
        <f t="array" ref="X3">_xlfn.STDEV.P(IF(ISNUMBER(U5:U115), IF(U5:U115&lt;&gt;0,U5:U115)))</f>
        <v>1.0602090872057868</v>
      </c>
      <c r="Y3" s="80" t="s">
        <v>194</v>
      </c>
      <c r="Z3" s="8" t="s">
        <v>199</v>
      </c>
      <c r="AA3" s="80" t="s">
        <v>159</v>
      </c>
      <c r="AB3" s="8" t="s">
        <v>196</v>
      </c>
      <c r="AC3" s="80" t="s">
        <v>163</v>
      </c>
      <c r="AD3" s="8">
        <v>3.4</v>
      </c>
      <c r="AE3" s="80" t="s">
        <v>197</v>
      </c>
      <c r="AF3" s="8">
        <v>0.94730000000000003</v>
      </c>
      <c r="AG3" s="62" cm="1">
        <f t="array" ref="AG3">((IF(AG5&lt;&gt;"", AG5*Y5, 0) + SUMPRODUCT(--(AG6:AG115&lt;&gt;""), AG6:AG115, (Y6:Y115-Y5:Y114)))/1000)/AF3</f>
        <v>0</v>
      </c>
      <c r="AH3" s="80" t="s">
        <v>198</v>
      </c>
      <c r="AI3" s="8"/>
      <c r="AJ3" s="8" t="e" cm="1">
        <f t="array" ref="AJ3">_xlfn.STDEV.P(IF(ISNUMBER(AG5:AG115), IF(AG5:AG115&lt;&gt;0,AG5:AG115)))</f>
        <v>#DIV/0!</v>
      </c>
      <c r="AK3" s="80" t="s">
        <v>194</v>
      </c>
      <c r="AL3" s="8" t="s">
        <v>199</v>
      </c>
      <c r="AM3" s="80" t="s">
        <v>159</v>
      </c>
      <c r="AN3" s="8" t="s">
        <v>196</v>
      </c>
      <c r="AO3" s="80" t="s">
        <v>163</v>
      </c>
      <c r="AP3" s="8">
        <v>3.4</v>
      </c>
      <c r="AQ3" s="80" t="s">
        <v>197</v>
      </c>
      <c r="AR3" s="8">
        <v>0.94730000000000003</v>
      </c>
      <c r="AS3" s="62" cm="1">
        <f t="array" ref="AS3">((IF(AS5&lt;&gt;"", AS5*AK5, 0) + SUMPRODUCT(--(AS6:AS115&lt;&gt;""), AS6:AS115, (AK6:AK115-AK5:AK114)))/1000)/AR3</f>
        <v>0</v>
      </c>
      <c r="AT3" s="80" t="s">
        <v>198</v>
      </c>
      <c r="AU3" s="8"/>
      <c r="AV3" s="8" t="e" cm="1">
        <f t="array" ref="AV3">_xlfn.STDEV.P(IF(ISNUMBER(AS5:AS115), IF(AS5:AS115&lt;&gt;0,AS5:AS115)))</f>
        <v>#DIV/0!</v>
      </c>
    </row>
    <row r="4" spans="1:48" x14ac:dyDescent="0.25">
      <c r="A4" s="8" t="s">
        <v>200</v>
      </c>
      <c r="B4" s="8" t="s">
        <v>201</v>
      </c>
      <c r="C4" s="8" t="s">
        <v>202</v>
      </c>
      <c r="D4" s="8" t="s">
        <v>203</v>
      </c>
      <c r="E4" s="8" t="s">
        <v>204</v>
      </c>
      <c r="F4" s="8" t="s">
        <v>205</v>
      </c>
      <c r="G4" s="8" t="s">
        <v>206</v>
      </c>
      <c r="H4" s="8" t="s">
        <v>207</v>
      </c>
      <c r="I4" s="8" t="s">
        <v>208</v>
      </c>
      <c r="J4" s="8" t="s">
        <v>209</v>
      </c>
      <c r="K4" s="8" t="s">
        <v>210</v>
      </c>
      <c r="L4" s="8" t="s">
        <v>211</v>
      </c>
      <c r="M4" s="8" t="s">
        <v>200</v>
      </c>
      <c r="N4" s="8" t="s">
        <v>201</v>
      </c>
      <c r="O4" s="8" t="s">
        <v>202</v>
      </c>
      <c r="P4" s="8" t="s">
        <v>203</v>
      </c>
      <c r="Q4" s="8" t="s">
        <v>204</v>
      </c>
      <c r="R4" s="8" t="s">
        <v>205</v>
      </c>
      <c r="S4" s="8" t="s">
        <v>206</v>
      </c>
      <c r="T4" s="8" t="s">
        <v>207</v>
      </c>
      <c r="U4" s="8" t="s">
        <v>208</v>
      </c>
      <c r="V4" s="8" t="s">
        <v>209</v>
      </c>
      <c r="W4" s="8" t="s">
        <v>210</v>
      </c>
      <c r="X4" s="8" t="s">
        <v>211</v>
      </c>
      <c r="Y4" s="8" t="s">
        <v>200</v>
      </c>
      <c r="Z4" s="8" t="s">
        <v>201</v>
      </c>
      <c r="AA4" s="8" t="s">
        <v>202</v>
      </c>
      <c r="AB4" s="8" t="s">
        <v>203</v>
      </c>
      <c r="AC4" s="8" t="s">
        <v>204</v>
      </c>
      <c r="AD4" s="8" t="s">
        <v>205</v>
      </c>
      <c r="AE4" s="8" t="s">
        <v>206</v>
      </c>
      <c r="AF4" s="8" t="s">
        <v>207</v>
      </c>
      <c r="AG4" s="8" t="s">
        <v>208</v>
      </c>
      <c r="AH4" s="8" t="s">
        <v>209</v>
      </c>
      <c r="AI4" s="8" t="s">
        <v>210</v>
      </c>
      <c r="AJ4" s="8" t="s">
        <v>211</v>
      </c>
      <c r="AK4" s="8" t="s">
        <v>200</v>
      </c>
      <c r="AL4" s="8" t="s">
        <v>201</v>
      </c>
      <c r="AM4" s="8" t="s">
        <v>202</v>
      </c>
      <c r="AN4" s="8" t="s">
        <v>203</v>
      </c>
      <c r="AO4" s="8" t="s">
        <v>204</v>
      </c>
      <c r="AP4" s="8" t="s">
        <v>205</v>
      </c>
      <c r="AQ4" s="8" t="s">
        <v>206</v>
      </c>
      <c r="AR4" s="8" t="s">
        <v>207</v>
      </c>
      <c r="AS4" s="8" t="s">
        <v>208</v>
      </c>
      <c r="AT4" s="8" t="s">
        <v>209</v>
      </c>
      <c r="AU4" s="8" t="s">
        <v>210</v>
      </c>
      <c r="AV4" s="8" t="s">
        <v>211</v>
      </c>
    </row>
    <row r="5" spans="1:48" ht="84.75" customHeight="1" x14ac:dyDescent="0.25">
      <c r="A5" s="8">
        <v>10</v>
      </c>
      <c r="B5" s="8">
        <v>21.825900000000001</v>
      </c>
      <c r="C5" s="8">
        <v>21.804500000000001</v>
      </c>
      <c r="H5" s="11" t="s">
        <v>212</v>
      </c>
      <c r="I5">
        <f>IF(C5="", "", (B5-C5)*1000/A5)</f>
        <v>2.1399999999999864</v>
      </c>
      <c r="J5" s="8">
        <f>I5/F$2</f>
        <v>0.44429065743944357</v>
      </c>
      <c r="K5" s="16"/>
      <c r="M5" s="8">
        <v>10</v>
      </c>
      <c r="N5" s="8">
        <v>22.031099999999999</v>
      </c>
      <c r="O5" s="8">
        <v>22.019200000000001</v>
      </c>
      <c r="T5" s="11" t="s">
        <v>213</v>
      </c>
      <c r="U5">
        <f>IF(O5="", "", (N5-O5)*1000/M5)</f>
        <v>1.1899999999997135</v>
      </c>
      <c r="V5" s="8">
        <f>U5/R$2</f>
        <v>0.24705882352935229</v>
      </c>
      <c r="W5" s="16"/>
      <c r="Y5" s="8">
        <v>10</v>
      </c>
      <c r="Z5" s="8"/>
      <c r="AA5" s="8"/>
      <c r="AB5" s="8"/>
      <c r="AC5" s="8"/>
      <c r="AD5" s="8"/>
      <c r="AE5" s="8"/>
      <c r="AF5" s="11" t="s">
        <v>213</v>
      </c>
      <c r="AG5" t="str">
        <f>IF(AA5="", "", (Z5-AA5)*1000/Y5)</f>
        <v/>
      </c>
      <c r="AH5" s="8" t="e">
        <f>AG5/AD$2</f>
        <v>#VALUE!</v>
      </c>
      <c r="AI5" s="16"/>
      <c r="AJ5" s="8"/>
      <c r="AK5" s="8">
        <v>10</v>
      </c>
      <c r="AL5" s="8"/>
      <c r="AM5" s="8"/>
      <c r="AN5" s="8"/>
      <c r="AO5" s="8"/>
      <c r="AP5" s="8"/>
      <c r="AQ5" s="8"/>
      <c r="AR5" s="11"/>
      <c r="AS5" t="str">
        <f>IF(AM5="", "", (AL5-AM5)*1000/AK5)</f>
        <v/>
      </c>
      <c r="AT5" s="8" t="e">
        <f>AS5/AP$2</f>
        <v>#VALUE!</v>
      </c>
      <c r="AU5" s="16"/>
      <c r="AV5" s="8"/>
    </row>
    <row r="6" spans="1:48" ht="66.75" customHeight="1" x14ac:dyDescent="0.25">
      <c r="A6" s="8">
        <f>A5+50</f>
        <v>60</v>
      </c>
      <c r="B6" s="8">
        <f>C5</f>
        <v>21.804500000000001</v>
      </c>
      <c r="C6" s="8">
        <v>21.662099999999999</v>
      </c>
      <c r="H6" s="11" t="s">
        <v>214</v>
      </c>
      <c r="I6">
        <f>IF(C6="", "", (B6-C6)*1000/(A6-A5))</f>
        <v>2.8480000000000416</v>
      </c>
      <c r="J6" s="8">
        <f t="shared" ref="J6:J20" si="0">I6/F$2</f>
        <v>0.59128027681661766</v>
      </c>
      <c r="K6" s="16"/>
      <c r="M6" s="8">
        <f>M5+50</f>
        <v>60</v>
      </c>
      <c r="N6" s="8">
        <f>O5</f>
        <v>22.019200000000001</v>
      </c>
      <c r="O6" s="8">
        <v>21.876899999999999</v>
      </c>
      <c r="U6">
        <f t="shared" ref="U6:U20" si="1">IF(O6="", "", (N6-O6)*1000/(M6-M5))</f>
        <v>2.8460000000000463</v>
      </c>
      <c r="V6" s="8">
        <f t="shared" ref="V6:V20" si="2">U6/R$2</f>
        <v>0.59086505190312377</v>
      </c>
      <c r="W6" s="16"/>
      <c r="Y6" s="8">
        <f>Y5+50</f>
        <v>60</v>
      </c>
      <c r="Z6" s="8">
        <f>AA5</f>
        <v>0</v>
      </c>
      <c r="AA6" s="8"/>
      <c r="AB6" s="8"/>
      <c r="AC6" s="8"/>
      <c r="AD6" s="8"/>
      <c r="AE6" s="8"/>
      <c r="AF6" s="8"/>
      <c r="AG6" t="str">
        <f t="shared" ref="AG6:AG69" si="3">IF(AA6="", "", (Z6-AA6)*1000/(Y6-Y5))</f>
        <v/>
      </c>
      <c r="AH6" s="8" t="e">
        <f t="shared" ref="AH6:AH69" si="4">AG6/AD$2</f>
        <v>#VALUE!</v>
      </c>
      <c r="AI6" s="16"/>
      <c r="AJ6" s="8"/>
      <c r="AK6" s="8">
        <f>AK5+50</f>
        <v>60</v>
      </c>
      <c r="AL6" s="8">
        <f t="shared" ref="AL6:AL37" si="5">AM5</f>
        <v>0</v>
      </c>
      <c r="AM6" s="8"/>
      <c r="AN6" s="8"/>
      <c r="AO6" s="8"/>
      <c r="AP6" s="8"/>
      <c r="AQ6" s="8"/>
      <c r="AR6" s="8"/>
      <c r="AS6" t="str">
        <f t="shared" ref="AS6:AS69" si="6">IF(AM6="", "", (AL6-AM6)*1000/(AK6-AK5))</f>
        <v/>
      </c>
      <c r="AT6" s="8" t="e">
        <f t="shared" ref="AT6:AT69" si="7">AS6/AP$2</f>
        <v>#VALUE!</v>
      </c>
      <c r="AU6" s="16"/>
      <c r="AV6" s="8"/>
    </row>
    <row r="7" spans="1:48" x14ac:dyDescent="0.25">
      <c r="A7" s="8">
        <f>A6+50</f>
        <v>110</v>
      </c>
      <c r="B7" s="8">
        <f>C6</f>
        <v>21.662099999999999</v>
      </c>
      <c r="C7" s="8">
        <v>21.535799999999998</v>
      </c>
      <c r="I7">
        <f t="shared" ref="I7:I20" si="8">IF(C7="", "", (B7-C7)*1000/(A7-A6))</f>
        <v>2.5260000000000105</v>
      </c>
      <c r="J7" s="8">
        <f t="shared" si="0"/>
        <v>0.52442906574394688</v>
      </c>
      <c r="K7" s="8">
        <f>_xlfn.STDEV.P(I5:I7)/AVERAGE(I5:I7)</f>
        <v>0.11555755755978585</v>
      </c>
      <c r="L7" s="8">
        <f>AVERAGE(I5:I7)</f>
        <v>2.5046666666666795</v>
      </c>
      <c r="M7" s="8">
        <f>M6+50</f>
        <v>110</v>
      </c>
      <c r="N7" s="8">
        <f>O6</f>
        <v>21.876899999999999</v>
      </c>
      <c r="O7" s="8">
        <v>21.733699999999999</v>
      </c>
      <c r="U7">
        <f t="shared" si="1"/>
        <v>2.8640000000000043</v>
      </c>
      <c r="V7" s="8">
        <f t="shared" si="2"/>
        <v>0.59460207612456839</v>
      </c>
      <c r="W7" s="8">
        <f>_xlfn.STDEV.P(U5:U7)/AVERAGE(U5:U7)</f>
        <v>0.34127083745773878</v>
      </c>
      <c r="X7" s="8">
        <f>AVERAGE(U5:U7)</f>
        <v>2.2999999999999212</v>
      </c>
      <c r="Y7" s="8">
        <f>Y6+50</f>
        <v>110</v>
      </c>
      <c r="Z7" s="8">
        <f>AA6</f>
        <v>0</v>
      </c>
      <c r="AA7" s="8"/>
      <c r="AB7" s="8"/>
      <c r="AC7" s="8"/>
      <c r="AD7" s="8"/>
      <c r="AE7" s="8"/>
      <c r="AF7" s="8"/>
      <c r="AG7" t="str">
        <f t="shared" si="3"/>
        <v/>
      </c>
      <c r="AH7" s="8" t="e">
        <f t="shared" si="4"/>
        <v>#VALUE!</v>
      </c>
      <c r="AI7" s="8" t="e">
        <f>_xlfn.STDEV.P(AG5:AG7)/AVERAGE(AG5:AG7)</f>
        <v>#DIV/0!</v>
      </c>
      <c r="AJ7" s="8" t="e">
        <f>AVERAGE(AG5:AG7)</f>
        <v>#DIV/0!</v>
      </c>
      <c r="AK7" s="8">
        <f>AK6+50</f>
        <v>110</v>
      </c>
      <c r="AL7" s="8">
        <f t="shared" si="5"/>
        <v>0</v>
      </c>
      <c r="AM7" s="8"/>
      <c r="AN7" s="8"/>
      <c r="AO7" s="8"/>
      <c r="AP7" s="8"/>
      <c r="AQ7" s="8"/>
      <c r="AR7" s="8"/>
      <c r="AS7" t="str">
        <f t="shared" si="6"/>
        <v/>
      </c>
      <c r="AT7" s="8" t="e">
        <f t="shared" si="7"/>
        <v>#VALUE!</v>
      </c>
      <c r="AU7" s="8" t="e">
        <f>_xlfn.STDEV.P(AS5:AS7)/AVERAGE(AS5:AS7)</f>
        <v>#DIV/0!</v>
      </c>
      <c r="AV7" s="8" t="e">
        <f>AVERAGE(AS5:AS7)</f>
        <v>#DIV/0!</v>
      </c>
    </row>
    <row r="8" spans="1:48" x14ac:dyDescent="0.25">
      <c r="A8" s="8">
        <f>A7+50</f>
        <v>160</v>
      </c>
      <c r="B8" s="8">
        <v>21.536999999999999</v>
      </c>
      <c r="C8" s="8">
        <v>21.390599999999999</v>
      </c>
      <c r="I8">
        <f t="shared" si="8"/>
        <v>2.9279999999999973</v>
      </c>
      <c r="J8" s="8">
        <f t="shared" si="0"/>
        <v>0.60788927335640086</v>
      </c>
      <c r="M8" s="8">
        <f>M7+50</f>
        <v>160</v>
      </c>
      <c r="N8" s="8">
        <v>21.697199999999999</v>
      </c>
      <c r="O8" s="8">
        <v>21.5503</v>
      </c>
      <c r="U8">
        <f t="shared" si="1"/>
        <v>2.937999999999974</v>
      </c>
      <c r="V8" s="8">
        <f t="shared" si="2"/>
        <v>0.60996539792387006</v>
      </c>
      <c r="Y8" s="8">
        <f>Y7+50</f>
        <v>160</v>
      </c>
      <c r="Z8" s="8">
        <v>21.697199999999999</v>
      </c>
      <c r="AA8" s="8"/>
      <c r="AB8" s="8"/>
      <c r="AC8" s="8"/>
      <c r="AD8" s="8"/>
      <c r="AE8" s="8"/>
      <c r="AF8" s="8"/>
      <c r="AG8" t="str">
        <f t="shared" si="3"/>
        <v/>
      </c>
      <c r="AH8" s="8" t="e">
        <f t="shared" si="4"/>
        <v>#VALUE!</v>
      </c>
      <c r="AI8" s="8"/>
      <c r="AJ8" s="8"/>
      <c r="AK8" s="8">
        <f>AK7+50</f>
        <v>160</v>
      </c>
      <c r="AL8" s="8">
        <f t="shared" si="5"/>
        <v>0</v>
      </c>
      <c r="AM8" s="8"/>
      <c r="AN8" s="8"/>
      <c r="AO8" s="8"/>
      <c r="AP8" s="8"/>
      <c r="AQ8" s="8"/>
      <c r="AR8" s="8"/>
      <c r="AS8" t="str">
        <f t="shared" si="6"/>
        <v/>
      </c>
      <c r="AT8" s="8" t="e">
        <f t="shared" si="7"/>
        <v>#VALUE!</v>
      </c>
      <c r="AU8" s="8"/>
      <c r="AV8" s="8"/>
    </row>
    <row r="9" spans="1:48" x14ac:dyDescent="0.25">
      <c r="A9" s="8">
        <f>A8+20</f>
        <v>180</v>
      </c>
      <c r="B9" s="8">
        <f t="shared" ref="B9:B20" si="9">C8</f>
        <v>21.390599999999999</v>
      </c>
      <c r="C9" s="8">
        <v>21.339400000000001</v>
      </c>
      <c r="I9">
        <f t="shared" si="8"/>
        <v>2.5599999999998957</v>
      </c>
      <c r="J9" s="8">
        <f t="shared" si="0"/>
        <v>0.53148788927333479</v>
      </c>
      <c r="M9" s="8">
        <f>M8+20</f>
        <v>180</v>
      </c>
      <c r="N9" s="8">
        <f>O8</f>
        <v>21.5503</v>
      </c>
      <c r="O9" s="8">
        <v>21.497499999999999</v>
      </c>
      <c r="U9">
        <f t="shared" si="1"/>
        <v>2.6400000000000645</v>
      </c>
      <c r="V9" s="8">
        <f t="shared" si="2"/>
        <v>0.54809688581316218</v>
      </c>
      <c r="Y9" s="8">
        <f>Y8+20</f>
        <v>180</v>
      </c>
      <c r="Z9" s="8">
        <f>AA8</f>
        <v>0</v>
      </c>
      <c r="AA9" s="8"/>
      <c r="AB9" s="8"/>
      <c r="AC9" s="8"/>
      <c r="AD9" s="8"/>
      <c r="AE9" s="8"/>
      <c r="AF9" s="8"/>
      <c r="AG9" t="str">
        <f t="shared" si="3"/>
        <v/>
      </c>
      <c r="AH9" s="8" t="e">
        <f t="shared" si="4"/>
        <v>#VALUE!</v>
      </c>
      <c r="AI9" s="8"/>
      <c r="AJ9" s="8"/>
      <c r="AK9" s="8">
        <f>AK8+20</f>
        <v>180</v>
      </c>
      <c r="AL9" s="8">
        <f t="shared" si="5"/>
        <v>0</v>
      </c>
      <c r="AM9" s="8"/>
      <c r="AN9" s="8"/>
      <c r="AO9" s="8"/>
      <c r="AP9" s="8"/>
      <c r="AQ9" s="8"/>
      <c r="AR9" s="8"/>
      <c r="AS9" t="str">
        <f t="shared" si="6"/>
        <v/>
      </c>
      <c r="AT9" s="8" t="e">
        <f t="shared" si="7"/>
        <v>#VALUE!</v>
      </c>
      <c r="AU9" s="8"/>
      <c r="AV9" s="8"/>
    </row>
    <row r="10" spans="1:48" x14ac:dyDescent="0.25">
      <c r="A10" s="8">
        <f>A9+20</f>
        <v>200</v>
      </c>
      <c r="B10" s="8">
        <f t="shared" si="9"/>
        <v>21.339400000000001</v>
      </c>
      <c r="C10" s="8">
        <v>21.299900000000001</v>
      </c>
      <c r="I10">
        <f t="shared" si="8"/>
        <v>1.9750000000000156</v>
      </c>
      <c r="J10" s="8">
        <f t="shared" si="0"/>
        <v>0.41003460207612785</v>
      </c>
      <c r="K10" s="8">
        <f>_xlfn.STDEV.P(I8:I10)/AVERAGE(I8:I10)</f>
        <v>0.15774148498259841</v>
      </c>
      <c r="L10" s="8">
        <f>AVERAGE(I8:I10)</f>
        <v>2.4876666666666361</v>
      </c>
      <c r="M10" s="8">
        <f>M9+20</f>
        <v>200</v>
      </c>
      <c r="N10" s="8">
        <f>O9</f>
        <v>21.497499999999999</v>
      </c>
      <c r="O10" s="8">
        <v>21.439800000000002</v>
      </c>
      <c r="U10">
        <f t="shared" si="1"/>
        <v>2.8849999999998488</v>
      </c>
      <c r="V10" s="8">
        <f t="shared" si="2"/>
        <v>0.59896193771623163</v>
      </c>
      <c r="W10" s="8">
        <f>_xlfn.STDEV.P(U8:U10)/AVERAGE(U8:U10)</f>
        <v>4.6012908170047148E-2</v>
      </c>
      <c r="X10" s="8">
        <f>AVERAGE(U8:U10)</f>
        <v>2.8209999999999624</v>
      </c>
      <c r="Y10" s="8">
        <f>Y9+20</f>
        <v>200</v>
      </c>
      <c r="Z10" s="8">
        <f>AA9</f>
        <v>0</v>
      </c>
      <c r="AA10" s="8"/>
      <c r="AB10" s="8"/>
      <c r="AC10" s="8"/>
      <c r="AD10" s="8"/>
      <c r="AE10" s="8"/>
      <c r="AF10" s="8"/>
      <c r="AG10" t="str">
        <f t="shared" si="3"/>
        <v/>
      </c>
      <c r="AH10" s="8" t="e">
        <f t="shared" si="4"/>
        <v>#VALUE!</v>
      </c>
      <c r="AI10" s="8" t="e">
        <f>_xlfn.STDEV.P(AG8:AG10)/AVERAGE(AG8:AG10)</f>
        <v>#DIV/0!</v>
      </c>
      <c r="AJ10" s="8" t="e">
        <f>AVERAGE(AG8:AG10)</f>
        <v>#DIV/0!</v>
      </c>
      <c r="AK10" s="8">
        <f>AK9+20</f>
        <v>200</v>
      </c>
      <c r="AL10" s="8">
        <f t="shared" si="5"/>
        <v>0</v>
      </c>
      <c r="AM10" s="8"/>
      <c r="AN10" s="8"/>
      <c r="AO10" s="8"/>
      <c r="AP10" s="8"/>
      <c r="AQ10" s="8"/>
      <c r="AR10" s="8"/>
      <c r="AS10" t="str">
        <f t="shared" si="6"/>
        <v/>
      </c>
      <c r="AT10" s="8" t="e">
        <f t="shared" si="7"/>
        <v>#VALUE!</v>
      </c>
      <c r="AU10" s="8" t="e">
        <f>_xlfn.STDEV.P(AS8:AS10)/AVERAGE(AS8:AS10)</f>
        <v>#DIV/0!</v>
      </c>
      <c r="AV10" s="8" t="e">
        <f>AVERAGE(AS8:AS10)</f>
        <v>#DIV/0!</v>
      </c>
    </row>
    <row r="11" spans="1:48" x14ac:dyDescent="0.25">
      <c r="A11" s="8">
        <f>A10+20</f>
        <v>220</v>
      </c>
      <c r="B11" s="8">
        <f t="shared" si="9"/>
        <v>21.299900000000001</v>
      </c>
      <c r="C11" s="8">
        <v>21.282699999999998</v>
      </c>
      <c r="I11">
        <f t="shared" si="8"/>
        <v>0.86000000000012733</v>
      </c>
      <c r="J11" s="8">
        <f t="shared" si="0"/>
        <v>0.1785467128027946</v>
      </c>
      <c r="M11" s="8">
        <f>M10+20</f>
        <v>220</v>
      </c>
      <c r="N11" s="8">
        <v>21.5031</v>
      </c>
      <c r="O11" s="8">
        <v>21.4756</v>
      </c>
      <c r="U11">
        <f t="shared" si="1"/>
        <v>1.3749999999999929</v>
      </c>
      <c r="V11" s="8">
        <f t="shared" si="2"/>
        <v>0.28546712802768021</v>
      </c>
      <c r="Y11" s="8">
        <f>Y10+20</f>
        <v>220</v>
      </c>
      <c r="Z11" s="8">
        <v>21.5031</v>
      </c>
      <c r="AA11" s="8"/>
      <c r="AB11" s="8"/>
      <c r="AC11" s="8"/>
      <c r="AD11" s="8"/>
      <c r="AE11" s="8"/>
      <c r="AF11" s="8"/>
      <c r="AG11" t="str">
        <f t="shared" si="3"/>
        <v/>
      </c>
      <c r="AH11" s="8" t="e">
        <f t="shared" si="4"/>
        <v>#VALUE!</v>
      </c>
      <c r="AI11" s="8"/>
      <c r="AJ11" s="8"/>
      <c r="AK11" s="8">
        <f>AK10+20</f>
        <v>220</v>
      </c>
      <c r="AL11" s="8">
        <f t="shared" si="5"/>
        <v>0</v>
      </c>
      <c r="AM11" s="8"/>
      <c r="AN11" s="8"/>
      <c r="AO11" s="8"/>
      <c r="AP11" s="8"/>
      <c r="AQ11" s="8"/>
      <c r="AR11" s="8"/>
      <c r="AS11" t="str">
        <f t="shared" si="6"/>
        <v/>
      </c>
      <c r="AT11" s="8" t="e">
        <f t="shared" si="7"/>
        <v>#VALUE!</v>
      </c>
      <c r="AU11" s="8"/>
      <c r="AV11" s="8"/>
    </row>
    <row r="12" spans="1:48" x14ac:dyDescent="0.25">
      <c r="A12" s="8">
        <f t="shared" ref="A12:A20" si="10">A11+20</f>
        <v>240</v>
      </c>
      <c r="B12" s="8">
        <f t="shared" si="9"/>
        <v>21.282699999999998</v>
      </c>
      <c r="C12" s="8">
        <v>21.255099999999999</v>
      </c>
      <c r="H12" s="8" t="s">
        <v>215</v>
      </c>
      <c r="I12">
        <f t="shared" si="8"/>
        <v>1.3799999999999812</v>
      </c>
      <c r="J12" s="8">
        <f t="shared" si="0"/>
        <v>0.2865051903114148</v>
      </c>
      <c r="M12" s="8">
        <f t="shared" ref="M12:M20" si="11">M11+20</f>
        <v>240</v>
      </c>
      <c r="N12" s="8">
        <f>O11</f>
        <v>21.4756</v>
      </c>
      <c r="O12" s="8">
        <v>21.445799999999998</v>
      </c>
      <c r="T12" s="8" t="s">
        <v>216</v>
      </c>
      <c r="U12">
        <f t="shared" si="1"/>
        <v>1.4900000000000801</v>
      </c>
      <c r="V12" s="8">
        <f t="shared" si="2"/>
        <v>0.30934256055364989</v>
      </c>
      <c r="Y12" s="8">
        <f t="shared" ref="Y12:Y75" si="12">Y11+20</f>
        <v>240</v>
      </c>
      <c r="Z12" s="8">
        <f>AA11</f>
        <v>0</v>
      </c>
      <c r="AA12" s="8"/>
      <c r="AB12" s="8"/>
      <c r="AC12" s="8"/>
      <c r="AD12" s="8"/>
      <c r="AE12" s="8"/>
      <c r="AF12" s="8"/>
      <c r="AG12" t="str">
        <f t="shared" si="3"/>
        <v/>
      </c>
      <c r="AH12" s="8" t="e">
        <f t="shared" si="4"/>
        <v>#VALUE!</v>
      </c>
      <c r="AI12" s="8"/>
      <c r="AJ12" s="8"/>
      <c r="AK12" s="8">
        <f t="shared" ref="AK12:AK75" si="13">AK11+20</f>
        <v>240</v>
      </c>
      <c r="AL12" s="8">
        <f t="shared" si="5"/>
        <v>0</v>
      </c>
      <c r="AM12" s="8"/>
      <c r="AN12" s="8"/>
      <c r="AO12" s="8"/>
      <c r="AP12" s="8"/>
      <c r="AQ12" s="8"/>
      <c r="AR12" s="8"/>
      <c r="AS12" t="str">
        <f t="shared" si="6"/>
        <v/>
      </c>
      <c r="AT12" s="8" t="e">
        <f t="shared" si="7"/>
        <v>#VALUE!</v>
      </c>
      <c r="AU12" s="8"/>
      <c r="AV12" s="8"/>
    </row>
    <row r="13" spans="1:48" x14ac:dyDescent="0.25">
      <c r="A13" s="8">
        <f t="shared" si="10"/>
        <v>260</v>
      </c>
      <c r="B13" s="8">
        <f t="shared" si="9"/>
        <v>21.255099999999999</v>
      </c>
      <c r="C13" s="8">
        <v>21.227799999999998</v>
      </c>
      <c r="I13">
        <f t="shared" si="8"/>
        <v>1.3650000000000162</v>
      </c>
      <c r="J13" s="8">
        <f t="shared" si="0"/>
        <v>0.28339100346021101</v>
      </c>
      <c r="K13" s="8">
        <f>_xlfn.STDEV.P(I11:I13)/AVERAGE(I11:I13)</f>
        <v>0.20111435261417376</v>
      </c>
      <c r="L13" s="8">
        <f>AVERAGE(I11:I13)</f>
        <v>1.2016666666667082</v>
      </c>
      <c r="M13" s="8">
        <f t="shared" si="11"/>
        <v>260</v>
      </c>
      <c r="N13" s="8">
        <f>O12</f>
        <v>21.445799999999998</v>
      </c>
      <c r="O13" s="8">
        <v>21.4068</v>
      </c>
      <c r="U13">
        <f t="shared" si="1"/>
        <v>1.9499999999998963</v>
      </c>
      <c r="V13" s="8">
        <f t="shared" si="2"/>
        <v>0.40484429065741795</v>
      </c>
      <c r="W13" s="8">
        <f>_xlfn.STDEV.P(U11:U13)/AVERAGE(U11:U13)</f>
        <v>0.15478404575633126</v>
      </c>
      <c r="X13" s="8">
        <f>AVERAGE(U11:U13)</f>
        <v>1.6049999999999898</v>
      </c>
      <c r="Y13" s="8">
        <f t="shared" si="12"/>
        <v>260</v>
      </c>
      <c r="Z13" s="8">
        <f>AA12</f>
        <v>0</v>
      </c>
      <c r="AA13" s="8"/>
      <c r="AB13" s="8"/>
      <c r="AC13" s="8"/>
      <c r="AD13" s="8"/>
      <c r="AE13" s="8"/>
      <c r="AF13" s="8"/>
      <c r="AG13" t="str">
        <f t="shared" si="3"/>
        <v/>
      </c>
      <c r="AH13" s="8" t="e">
        <f t="shared" si="4"/>
        <v>#VALUE!</v>
      </c>
      <c r="AI13" s="8" t="e">
        <f>_xlfn.STDEV.P(AG11:AG13)/AVERAGE(AG11:AG13)</f>
        <v>#DIV/0!</v>
      </c>
      <c r="AJ13" s="8" t="e">
        <f>AVERAGE(AG11:AG13)</f>
        <v>#DIV/0!</v>
      </c>
      <c r="AK13" s="8">
        <f t="shared" si="13"/>
        <v>260</v>
      </c>
      <c r="AL13" s="8">
        <f t="shared" si="5"/>
        <v>0</v>
      </c>
      <c r="AM13" s="8"/>
      <c r="AN13" s="8"/>
      <c r="AO13" s="8"/>
      <c r="AP13" s="8"/>
      <c r="AQ13" s="8"/>
      <c r="AR13" s="8"/>
      <c r="AS13" t="str">
        <f t="shared" si="6"/>
        <v/>
      </c>
      <c r="AT13" s="8" t="e">
        <f t="shared" si="7"/>
        <v>#VALUE!</v>
      </c>
      <c r="AU13" s="8" t="e">
        <f>_xlfn.STDEV.P(AS11:AS13)/AVERAGE(AS11:AS13)</f>
        <v>#DIV/0!</v>
      </c>
      <c r="AV13" s="8" t="e">
        <f>AVERAGE(AS11:AS13)</f>
        <v>#DIV/0!</v>
      </c>
    </row>
    <row r="14" spans="1:48" x14ac:dyDescent="0.25">
      <c r="A14" s="8">
        <f t="shared" si="10"/>
        <v>280</v>
      </c>
      <c r="B14" s="8">
        <f t="shared" si="9"/>
        <v>21.227799999999998</v>
      </c>
      <c r="C14" s="8">
        <v>21.219000000000001</v>
      </c>
      <c r="H14" s="8" t="s">
        <v>217</v>
      </c>
      <c r="I14">
        <f t="shared" si="8"/>
        <v>0.43999999999986272</v>
      </c>
      <c r="J14" s="8">
        <f t="shared" si="0"/>
        <v>9.1349480968829638E-2</v>
      </c>
      <c r="M14" s="8">
        <f t="shared" si="11"/>
        <v>280</v>
      </c>
      <c r="N14" s="8">
        <f>O13</f>
        <v>21.4068</v>
      </c>
      <c r="O14" s="8">
        <v>21.4011</v>
      </c>
      <c r="T14" s="8" t="s">
        <v>218</v>
      </c>
      <c r="U14">
        <f t="shared" si="1"/>
        <v>0.28500000000004633</v>
      </c>
      <c r="V14" s="8">
        <f t="shared" si="2"/>
        <v>5.9169550173020002E-2</v>
      </c>
      <c r="Y14" s="8">
        <f t="shared" si="12"/>
        <v>280</v>
      </c>
      <c r="Z14" s="8">
        <f>AA13</f>
        <v>0</v>
      </c>
      <c r="AA14" s="8"/>
      <c r="AB14" s="8"/>
      <c r="AC14" s="8"/>
      <c r="AD14" s="8"/>
      <c r="AE14" s="8"/>
      <c r="AF14" s="8"/>
      <c r="AG14" t="str">
        <f t="shared" si="3"/>
        <v/>
      </c>
      <c r="AH14" s="8" t="e">
        <f t="shared" si="4"/>
        <v>#VALUE!</v>
      </c>
      <c r="AI14" s="8"/>
      <c r="AJ14" s="8"/>
      <c r="AK14" s="8">
        <f t="shared" si="13"/>
        <v>280</v>
      </c>
      <c r="AL14" s="8">
        <f t="shared" si="5"/>
        <v>0</v>
      </c>
      <c r="AM14" s="8"/>
      <c r="AN14" s="8"/>
      <c r="AO14" s="8"/>
      <c r="AP14" s="8"/>
      <c r="AQ14" s="8"/>
      <c r="AR14" s="8"/>
      <c r="AS14" t="str">
        <f t="shared" si="6"/>
        <v/>
      </c>
      <c r="AT14" s="8" t="e">
        <f t="shared" si="7"/>
        <v>#VALUE!</v>
      </c>
      <c r="AU14" s="8"/>
      <c r="AV14" s="8"/>
    </row>
    <row r="15" spans="1:48" x14ac:dyDescent="0.25">
      <c r="A15" s="8">
        <f t="shared" si="10"/>
        <v>300</v>
      </c>
      <c r="B15" s="8">
        <f t="shared" si="9"/>
        <v>21.219000000000001</v>
      </c>
      <c r="C15" s="8">
        <v>21.197500000000002</v>
      </c>
      <c r="I15">
        <f t="shared" si="8"/>
        <v>1.0749999999999815</v>
      </c>
      <c r="J15" s="8">
        <f t="shared" si="0"/>
        <v>0.22318339100345638</v>
      </c>
      <c r="M15" s="8">
        <f t="shared" si="11"/>
        <v>300</v>
      </c>
      <c r="N15" s="8">
        <v>21.3918</v>
      </c>
      <c r="O15" s="8">
        <v>21.387799999999999</v>
      </c>
      <c r="U15">
        <f t="shared" si="1"/>
        <v>0.20000000000006679</v>
      </c>
      <c r="V15" s="8">
        <f t="shared" si="2"/>
        <v>4.1522491349494837E-2</v>
      </c>
      <c r="Y15" s="8">
        <f t="shared" si="12"/>
        <v>300</v>
      </c>
      <c r="Z15" s="8">
        <v>21.3918</v>
      </c>
      <c r="AA15" s="8"/>
      <c r="AB15" s="8"/>
      <c r="AC15" s="8"/>
      <c r="AD15" s="8"/>
      <c r="AE15" s="8"/>
      <c r="AF15" s="8"/>
      <c r="AG15" t="str">
        <f t="shared" si="3"/>
        <v/>
      </c>
      <c r="AH15" s="8" t="e">
        <f t="shared" si="4"/>
        <v>#VALUE!</v>
      </c>
      <c r="AI15" s="8"/>
      <c r="AJ15" s="8"/>
      <c r="AK15" s="8">
        <f t="shared" si="13"/>
        <v>300</v>
      </c>
      <c r="AL15" s="8">
        <f t="shared" si="5"/>
        <v>0</v>
      </c>
      <c r="AM15" s="8"/>
      <c r="AN15" s="8"/>
      <c r="AO15" s="8"/>
      <c r="AP15" s="8"/>
      <c r="AQ15" s="8"/>
      <c r="AR15" s="8"/>
      <c r="AS15" t="str">
        <f t="shared" si="6"/>
        <v/>
      </c>
      <c r="AT15" s="8" t="e">
        <f t="shared" si="7"/>
        <v>#VALUE!</v>
      </c>
      <c r="AU15" s="8"/>
      <c r="AV15" s="8"/>
    </row>
    <row r="16" spans="1:48" x14ac:dyDescent="0.25">
      <c r="A16" s="8">
        <f t="shared" si="10"/>
        <v>320</v>
      </c>
      <c r="B16" s="8">
        <f t="shared" si="9"/>
        <v>21.197500000000002</v>
      </c>
      <c r="C16" s="8">
        <v>21.1798</v>
      </c>
      <c r="I16">
        <f t="shared" si="8"/>
        <v>0.88500000000006906</v>
      </c>
      <c r="J16" s="8">
        <f t="shared" si="0"/>
        <v>0.18373702422146765</v>
      </c>
      <c r="K16" s="8">
        <f>_xlfn.STDEV.P(I14:I16)/AVERAGE(I14:I16)</f>
        <v>0.33264251331831746</v>
      </c>
      <c r="L16" s="8">
        <f>AVERAGE(I14:I16)</f>
        <v>0.79999999999997107</v>
      </c>
      <c r="M16" s="8">
        <f t="shared" si="11"/>
        <v>320</v>
      </c>
      <c r="N16" s="8">
        <f>O15</f>
        <v>21.387799999999999</v>
      </c>
      <c r="O16" s="8">
        <v>21.3781</v>
      </c>
      <c r="U16">
        <f t="shared" si="1"/>
        <v>0.48499999999993548</v>
      </c>
      <c r="V16" s="8">
        <f t="shared" si="2"/>
        <v>0.10069204152247796</v>
      </c>
      <c r="W16" s="8">
        <f>_xlfn.STDEV.P(U14:U16)/AVERAGE(U14:U16)</f>
        <v>0.36948373066903029</v>
      </c>
      <c r="X16" s="8">
        <f>AVERAGE(U14:U16)</f>
        <v>0.32333333333334952</v>
      </c>
      <c r="Y16" s="8">
        <f t="shared" si="12"/>
        <v>320</v>
      </c>
      <c r="Z16" s="8">
        <f t="shared" ref="Z16:Z47" si="14">AA15</f>
        <v>0</v>
      </c>
      <c r="AA16" s="8"/>
      <c r="AB16" s="8"/>
      <c r="AC16" s="8"/>
      <c r="AD16" s="8"/>
      <c r="AE16" s="8"/>
      <c r="AF16" s="8"/>
      <c r="AG16" t="str">
        <f t="shared" si="3"/>
        <v/>
      </c>
      <c r="AH16" s="8" t="e">
        <f t="shared" si="4"/>
        <v>#VALUE!</v>
      </c>
      <c r="AI16" s="8" t="e">
        <f>_xlfn.STDEV.P(AG14:AG16)/AVERAGE(AG14:AG16)</f>
        <v>#DIV/0!</v>
      </c>
      <c r="AJ16" s="8" t="e">
        <f>AVERAGE(AG14:AG16)</f>
        <v>#DIV/0!</v>
      </c>
      <c r="AK16" s="8">
        <f t="shared" si="13"/>
        <v>320</v>
      </c>
      <c r="AL16" s="8">
        <f t="shared" si="5"/>
        <v>0</v>
      </c>
      <c r="AM16" s="8"/>
      <c r="AN16" s="8"/>
      <c r="AO16" s="8"/>
      <c r="AP16" s="8"/>
      <c r="AQ16" s="8"/>
      <c r="AR16" s="8"/>
      <c r="AS16" t="str">
        <f t="shared" si="6"/>
        <v/>
      </c>
      <c r="AT16" s="8" t="e">
        <f t="shared" si="7"/>
        <v>#VALUE!</v>
      </c>
      <c r="AU16" s="8" t="e">
        <f>_xlfn.STDEV.P(AS14:AS16)/AVERAGE(AS14:AS16)</f>
        <v>#DIV/0!</v>
      </c>
      <c r="AV16" s="8" t="e">
        <f>AVERAGE(AS14:AS16)</f>
        <v>#DIV/0!</v>
      </c>
    </row>
    <row r="17" spans="1:48" x14ac:dyDescent="0.25">
      <c r="A17" s="8">
        <f t="shared" si="10"/>
        <v>340</v>
      </c>
      <c r="B17" s="8">
        <f t="shared" si="9"/>
        <v>21.1798</v>
      </c>
      <c r="C17" s="8">
        <v>21.164400000000001</v>
      </c>
      <c r="I17">
        <f t="shared" si="8"/>
        <v>0.76999999999998181</v>
      </c>
      <c r="J17" s="8">
        <f t="shared" si="0"/>
        <v>0.15986159169549796</v>
      </c>
      <c r="M17" s="8">
        <f t="shared" si="11"/>
        <v>340</v>
      </c>
      <c r="N17" s="8">
        <f>O16</f>
        <v>21.3781</v>
      </c>
      <c r="O17" s="8">
        <v>21.358499999999999</v>
      </c>
      <c r="U17">
        <f t="shared" si="1"/>
        <v>0.9800000000000253</v>
      </c>
      <c r="V17" s="8">
        <f t="shared" si="2"/>
        <v>0.203460207612462</v>
      </c>
      <c r="Y17" s="8">
        <f t="shared" si="12"/>
        <v>340</v>
      </c>
      <c r="Z17" s="8">
        <f t="shared" si="14"/>
        <v>0</v>
      </c>
      <c r="AA17" s="8"/>
      <c r="AB17" s="8"/>
      <c r="AC17" s="8"/>
      <c r="AD17" s="8"/>
      <c r="AE17" s="8"/>
      <c r="AF17" s="8"/>
      <c r="AG17" t="str">
        <f t="shared" si="3"/>
        <v/>
      </c>
      <c r="AH17" s="8" t="e">
        <f t="shared" si="4"/>
        <v>#VALUE!</v>
      </c>
      <c r="AI17" s="8"/>
      <c r="AJ17" s="8"/>
      <c r="AK17" s="8">
        <f t="shared" si="13"/>
        <v>340</v>
      </c>
      <c r="AL17" s="8">
        <f t="shared" si="5"/>
        <v>0</v>
      </c>
      <c r="AM17" s="8"/>
      <c r="AN17" s="8"/>
      <c r="AO17" s="8"/>
      <c r="AP17" s="8"/>
      <c r="AQ17" s="8"/>
      <c r="AR17" s="8"/>
      <c r="AS17" t="str">
        <f t="shared" si="6"/>
        <v/>
      </c>
      <c r="AT17" s="8" t="e">
        <f t="shared" si="7"/>
        <v>#VALUE!</v>
      </c>
      <c r="AU17" s="8"/>
      <c r="AV17" s="8"/>
    </row>
    <row r="18" spans="1:48" x14ac:dyDescent="0.25">
      <c r="A18" s="8">
        <f t="shared" si="10"/>
        <v>360</v>
      </c>
      <c r="B18" s="8">
        <f t="shared" si="9"/>
        <v>21.164400000000001</v>
      </c>
      <c r="C18" s="8">
        <v>21.141999999999999</v>
      </c>
      <c r="I18">
        <f t="shared" si="8"/>
        <v>1.1200000000000543</v>
      </c>
      <c r="J18" s="8">
        <f t="shared" si="0"/>
        <v>0.2325259515571047</v>
      </c>
      <c r="M18" s="8">
        <f t="shared" si="11"/>
        <v>360</v>
      </c>
      <c r="N18" s="8">
        <f>O17</f>
        <v>21.358499999999999</v>
      </c>
      <c r="O18" s="8">
        <v>21.357600000000001</v>
      </c>
      <c r="T18" s="8" t="s">
        <v>219</v>
      </c>
      <c r="U18">
        <f t="shared" si="1"/>
        <v>4.4999999999895124E-2</v>
      </c>
      <c r="V18" s="8">
        <f t="shared" si="2"/>
        <v>9.3425605536114446E-3</v>
      </c>
      <c r="Y18" s="8">
        <f t="shared" si="12"/>
        <v>360</v>
      </c>
      <c r="Z18" s="8">
        <f t="shared" si="14"/>
        <v>0</v>
      </c>
      <c r="AA18" s="8"/>
      <c r="AB18" s="8"/>
      <c r="AC18" s="8"/>
      <c r="AD18" s="8"/>
      <c r="AE18" s="8"/>
      <c r="AF18" s="8"/>
      <c r="AG18" t="str">
        <f t="shared" si="3"/>
        <v/>
      </c>
      <c r="AH18" s="8" t="e">
        <f t="shared" si="4"/>
        <v>#VALUE!</v>
      </c>
      <c r="AI18" s="8"/>
      <c r="AJ18" s="8"/>
      <c r="AK18" s="8">
        <f t="shared" si="13"/>
        <v>360</v>
      </c>
      <c r="AL18" s="8">
        <f t="shared" si="5"/>
        <v>0</v>
      </c>
      <c r="AM18" s="8"/>
      <c r="AN18" s="8"/>
      <c r="AO18" s="8"/>
      <c r="AP18" s="8"/>
      <c r="AQ18" s="8"/>
      <c r="AR18" s="8"/>
      <c r="AS18" t="str">
        <f t="shared" si="6"/>
        <v/>
      </c>
      <c r="AT18" s="8" t="e">
        <f t="shared" si="7"/>
        <v>#VALUE!</v>
      </c>
      <c r="AU18" s="8"/>
      <c r="AV18" s="8"/>
    </row>
    <row r="19" spans="1:48" x14ac:dyDescent="0.25">
      <c r="A19" s="8">
        <f t="shared" si="10"/>
        <v>380</v>
      </c>
      <c r="B19" s="8">
        <f t="shared" si="9"/>
        <v>21.141999999999999</v>
      </c>
      <c r="C19" s="8">
        <v>21.141999999999999</v>
      </c>
      <c r="I19">
        <f t="shared" si="8"/>
        <v>0</v>
      </c>
      <c r="J19" s="8">
        <f t="shared" si="0"/>
        <v>0</v>
      </c>
      <c r="K19" s="8">
        <f>_xlfn.STDEV.P(I17:I19)/AVERAGE(I17:I19)</f>
        <v>0.74259028354680634</v>
      </c>
      <c r="L19" s="8">
        <f>AVERAGE(I17:I19)</f>
        <v>0.63000000000001199</v>
      </c>
      <c r="M19" s="8">
        <f t="shared" si="11"/>
        <v>380</v>
      </c>
      <c r="N19" s="8">
        <f>O18</f>
        <v>21.357600000000001</v>
      </c>
      <c r="O19" s="8">
        <v>21.345600000000001</v>
      </c>
      <c r="T19" s="8" t="s">
        <v>220</v>
      </c>
      <c r="U19">
        <f t="shared" si="1"/>
        <v>0.60000000000002274</v>
      </c>
      <c r="V19" s="8">
        <f t="shared" si="2"/>
        <v>0.12456747404844763</v>
      </c>
      <c r="W19" s="8">
        <f>_xlfn.STDEV.P(U17:U19)/AVERAGE(U17:U19)</f>
        <v>0.70880180586690211</v>
      </c>
      <c r="X19" s="8">
        <f>AVERAGE(U17:U19)</f>
        <v>0.54166666666664776</v>
      </c>
      <c r="Y19" s="8">
        <f t="shared" si="12"/>
        <v>380</v>
      </c>
      <c r="Z19" s="8">
        <f t="shared" si="14"/>
        <v>0</v>
      </c>
      <c r="AA19" s="8"/>
      <c r="AB19" s="8"/>
      <c r="AC19" s="8"/>
      <c r="AD19" s="8"/>
      <c r="AE19" s="8"/>
      <c r="AF19" s="8"/>
      <c r="AG19" t="str">
        <f t="shared" si="3"/>
        <v/>
      </c>
      <c r="AH19" s="8" t="e">
        <f t="shared" si="4"/>
        <v>#VALUE!</v>
      </c>
      <c r="AI19" s="8" t="e">
        <f>_xlfn.STDEV.P(AG17:AG19)/AVERAGE(AG17:AG19)</f>
        <v>#DIV/0!</v>
      </c>
      <c r="AJ19" s="8" t="e">
        <f>AVERAGE(AG17:AG19)</f>
        <v>#DIV/0!</v>
      </c>
      <c r="AK19" s="8">
        <f t="shared" si="13"/>
        <v>380</v>
      </c>
      <c r="AL19" s="8">
        <f t="shared" si="5"/>
        <v>0</v>
      </c>
      <c r="AM19" s="8"/>
      <c r="AN19" s="8"/>
      <c r="AO19" s="8"/>
      <c r="AP19" s="8"/>
      <c r="AQ19" s="8"/>
      <c r="AR19" s="8"/>
      <c r="AS19" t="str">
        <f t="shared" si="6"/>
        <v/>
      </c>
      <c r="AT19" s="8" t="e">
        <f t="shared" si="7"/>
        <v>#VALUE!</v>
      </c>
      <c r="AU19" s="8" t="e">
        <f>_xlfn.STDEV.P(AS17:AS19)/AVERAGE(AS17:AS19)</f>
        <v>#DIV/0!</v>
      </c>
      <c r="AV19" s="8" t="e">
        <f>AVERAGE(AS17:AS19)</f>
        <v>#DIV/0!</v>
      </c>
    </row>
    <row r="20" spans="1:48" x14ac:dyDescent="0.25">
      <c r="A20" s="8">
        <f t="shared" si="10"/>
        <v>400</v>
      </c>
      <c r="B20" s="8">
        <f t="shared" si="9"/>
        <v>21.141999999999999</v>
      </c>
      <c r="C20" s="8">
        <v>21.127300000000002</v>
      </c>
      <c r="I20">
        <f t="shared" si="8"/>
        <v>0.73499999999988574</v>
      </c>
      <c r="J20" s="8">
        <f t="shared" si="0"/>
        <v>0.15259515570931884</v>
      </c>
      <c r="M20" s="8">
        <f t="shared" si="11"/>
        <v>400</v>
      </c>
      <c r="N20" s="8">
        <f>O19</f>
        <v>21.345600000000001</v>
      </c>
      <c r="O20" s="8">
        <v>21.338999999999999</v>
      </c>
      <c r="T20" s="8" t="s">
        <v>221</v>
      </c>
      <c r="U20">
        <f t="shared" si="1"/>
        <v>0.33000000000011909</v>
      </c>
      <c r="V20" s="8">
        <f t="shared" si="2"/>
        <v>6.8512110726668324E-2</v>
      </c>
      <c r="Y20" s="8">
        <f t="shared" si="12"/>
        <v>400</v>
      </c>
      <c r="Z20" s="8">
        <f t="shared" si="14"/>
        <v>0</v>
      </c>
      <c r="AA20" s="8"/>
      <c r="AB20" s="8"/>
      <c r="AC20" s="8"/>
      <c r="AD20" s="8"/>
      <c r="AE20" s="8"/>
      <c r="AF20" s="8"/>
      <c r="AG20" t="str">
        <f t="shared" si="3"/>
        <v/>
      </c>
      <c r="AH20" s="8" t="e">
        <f t="shared" si="4"/>
        <v>#VALUE!</v>
      </c>
      <c r="AI20" s="8"/>
      <c r="AJ20" s="8"/>
      <c r="AK20" s="8">
        <f t="shared" si="13"/>
        <v>400</v>
      </c>
      <c r="AL20" s="8">
        <f t="shared" si="5"/>
        <v>0</v>
      </c>
      <c r="AM20" s="8"/>
      <c r="AN20" s="8"/>
      <c r="AO20" s="8"/>
      <c r="AP20" s="8"/>
      <c r="AQ20" s="8"/>
      <c r="AR20" s="8"/>
      <c r="AS20" t="str">
        <f t="shared" si="6"/>
        <v/>
      </c>
      <c r="AT20" s="8" t="e">
        <f t="shared" si="7"/>
        <v>#VALUE!</v>
      </c>
      <c r="AU20" s="8"/>
      <c r="AV20" s="8"/>
    </row>
    <row r="21" spans="1:48" x14ac:dyDescent="0.25">
      <c r="I21"/>
      <c r="U21"/>
      <c r="Y21" s="8">
        <f t="shared" si="12"/>
        <v>420</v>
      </c>
      <c r="Z21" s="8">
        <f t="shared" si="14"/>
        <v>0</v>
      </c>
      <c r="AA21" s="8"/>
      <c r="AB21" s="8"/>
      <c r="AC21" s="8"/>
      <c r="AD21" s="8"/>
      <c r="AE21" s="8"/>
      <c r="AF21" s="8"/>
      <c r="AG21" t="str">
        <f t="shared" si="3"/>
        <v/>
      </c>
      <c r="AH21" s="8" t="e">
        <f t="shared" si="4"/>
        <v>#VALUE!</v>
      </c>
      <c r="AI21" s="8"/>
      <c r="AJ21" s="8"/>
      <c r="AK21" s="8">
        <f t="shared" si="13"/>
        <v>420</v>
      </c>
      <c r="AL21" s="8">
        <f t="shared" si="5"/>
        <v>0</v>
      </c>
      <c r="AM21" s="8"/>
      <c r="AN21" s="8"/>
      <c r="AO21" s="8"/>
      <c r="AP21" s="8"/>
      <c r="AQ21" s="8"/>
      <c r="AR21" s="8"/>
      <c r="AS21" t="str">
        <f t="shared" si="6"/>
        <v/>
      </c>
      <c r="AT21" s="8" t="e">
        <f t="shared" si="7"/>
        <v>#VALUE!</v>
      </c>
      <c r="AU21" s="8"/>
      <c r="AV21" s="8"/>
    </row>
    <row r="22" spans="1:48" x14ac:dyDescent="0.25">
      <c r="I22"/>
      <c r="U22"/>
      <c r="Y22" s="8">
        <f t="shared" si="12"/>
        <v>440</v>
      </c>
      <c r="Z22" s="8">
        <f t="shared" si="14"/>
        <v>0</v>
      </c>
      <c r="AA22" s="8"/>
      <c r="AB22" s="8"/>
      <c r="AC22" s="8"/>
      <c r="AD22" s="8"/>
      <c r="AE22" s="8"/>
      <c r="AF22" s="8"/>
      <c r="AG22" t="str">
        <f t="shared" si="3"/>
        <v/>
      </c>
      <c r="AH22" s="8" t="e">
        <f t="shared" si="4"/>
        <v>#VALUE!</v>
      </c>
      <c r="AI22" s="8" t="e">
        <f>_xlfn.STDEV.P(AG20:AG22)/AVERAGE(AG20:AG22)</f>
        <v>#DIV/0!</v>
      </c>
      <c r="AJ22" s="8" t="e">
        <f>AVERAGE(AG20:AG22)</f>
        <v>#DIV/0!</v>
      </c>
      <c r="AK22" s="8">
        <f t="shared" si="13"/>
        <v>440</v>
      </c>
      <c r="AL22" s="8">
        <f t="shared" si="5"/>
        <v>0</v>
      </c>
      <c r="AM22" s="8"/>
      <c r="AN22" s="8"/>
      <c r="AO22" s="8"/>
      <c r="AP22" s="8"/>
      <c r="AQ22" s="8"/>
      <c r="AR22" s="8"/>
      <c r="AS22" t="str">
        <f t="shared" si="6"/>
        <v/>
      </c>
      <c r="AT22" s="8" t="e">
        <f t="shared" si="7"/>
        <v>#VALUE!</v>
      </c>
      <c r="AU22" s="8" t="e">
        <f>_xlfn.STDEV.P(AS20:AS22)/AVERAGE(AS20:AS22)</f>
        <v>#DIV/0!</v>
      </c>
      <c r="AV22" s="8" t="e">
        <f>AVERAGE(AS20:AS22)</f>
        <v>#DIV/0!</v>
      </c>
    </row>
    <row r="23" spans="1:48" x14ac:dyDescent="0.25">
      <c r="I23"/>
      <c r="U23"/>
      <c r="Y23" s="8">
        <f t="shared" si="12"/>
        <v>460</v>
      </c>
      <c r="Z23" s="8">
        <f t="shared" si="14"/>
        <v>0</v>
      </c>
      <c r="AA23" s="8"/>
      <c r="AB23" s="8"/>
      <c r="AC23" s="8"/>
      <c r="AD23" s="8"/>
      <c r="AE23" s="8"/>
      <c r="AF23" s="8"/>
      <c r="AG23" t="str">
        <f t="shared" si="3"/>
        <v/>
      </c>
      <c r="AH23" s="8" t="e">
        <f t="shared" si="4"/>
        <v>#VALUE!</v>
      </c>
      <c r="AI23" s="8"/>
      <c r="AJ23" s="8"/>
      <c r="AK23" s="8">
        <f t="shared" si="13"/>
        <v>460</v>
      </c>
      <c r="AL23" s="8">
        <f t="shared" si="5"/>
        <v>0</v>
      </c>
      <c r="AM23" s="8"/>
      <c r="AN23" s="8"/>
      <c r="AO23" s="8"/>
      <c r="AP23" s="8"/>
      <c r="AQ23" s="8"/>
      <c r="AR23" s="8"/>
      <c r="AS23" t="str">
        <f t="shared" si="6"/>
        <v/>
      </c>
      <c r="AT23" s="8" t="e">
        <f t="shared" si="7"/>
        <v>#VALUE!</v>
      </c>
      <c r="AU23" s="8"/>
      <c r="AV23" s="8"/>
    </row>
    <row r="24" spans="1:48" x14ac:dyDescent="0.25">
      <c r="I24"/>
      <c r="U24"/>
      <c r="Y24" s="8">
        <f t="shared" si="12"/>
        <v>480</v>
      </c>
      <c r="Z24" s="8">
        <f t="shared" si="14"/>
        <v>0</v>
      </c>
      <c r="AA24" s="8"/>
      <c r="AB24" s="8"/>
      <c r="AC24" s="8"/>
      <c r="AD24" s="8"/>
      <c r="AE24" s="8"/>
      <c r="AF24" s="8"/>
      <c r="AG24" t="str">
        <f t="shared" si="3"/>
        <v/>
      </c>
      <c r="AH24" s="8" t="e">
        <f t="shared" si="4"/>
        <v>#VALUE!</v>
      </c>
      <c r="AI24" s="8"/>
      <c r="AJ24" s="8"/>
      <c r="AK24" s="8">
        <f t="shared" si="13"/>
        <v>480</v>
      </c>
      <c r="AL24" s="8">
        <f t="shared" si="5"/>
        <v>0</v>
      </c>
      <c r="AM24" s="8"/>
      <c r="AN24" s="8"/>
      <c r="AO24" s="8"/>
      <c r="AP24" s="8"/>
      <c r="AQ24" s="8"/>
      <c r="AR24" s="8"/>
      <c r="AS24" t="str">
        <f t="shared" si="6"/>
        <v/>
      </c>
      <c r="AT24" s="8" t="e">
        <f t="shared" si="7"/>
        <v>#VALUE!</v>
      </c>
      <c r="AU24" s="8"/>
      <c r="AV24" s="8"/>
    </row>
    <row r="25" spans="1:48" x14ac:dyDescent="0.25">
      <c r="I25"/>
      <c r="U25"/>
      <c r="Y25" s="8">
        <f t="shared" si="12"/>
        <v>500</v>
      </c>
      <c r="Z25" s="8">
        <f t="shared" si="14"/>
        <v>0</v>
      </c>
      <c r="AA25" s="8"/>
      <c r="AB25" s="8"/>
      <c r="AC25" s="8"/>
      <c r="AD25" s="8"/>
      <c r="AE25" s="8"/>
      <c r="AF25" s="8"/>
      <c r="AG25" t="str">
        <f t="shared" si="3"/>
        <v/>
      </c>
      <c r="AH25" s="8" t="e">
        <f t="shared" si="4"/>
        <v>#VALUE!</v>
      </c>
      <c r="AI25" s="8" t="e">
        <f>_xlfn.STDEV.P(AG23:AG25)/AVERAGE(AG23:AG25)</f>
        <v>#DIV/0!</v>
      </c>
      <c r="AJ25" s="8" t="e">
        <f>AVERAGE(AG23:AG25)</f>
        <v>#DIV/0!</v>
      </c>
      <c r="AK25" s="8">
        <f t="shared" si="13"/>
        <v>500</v>
      </c>
      <c r="AL25" s="8">
        <f t="shared" si="5"/>
        <v>0</v>
      </c>
      <c r="AM25" s="8"/>
      <c r="AN25" s="8"/>
      <c r="AO25" s="8"/>
      <c r="AP25" s="8"/>
      <c r="AQ25" s="8"/>
      <c r="AR25" s="8"/>
      <c r="AS25" t="str">
        <f t="shared" si="6"/>
        <v/>
      </c>
      <c r="AT25" s="8" t="e">
        <f t="shared" si="7"/>
        <v>#VALUE!</v>
      </c>
      <c r="AU25" s="8" t="e">
        <f>_xlfn.STDEV.P(AS23:AS25)/AVERAGE(AS23:AS25)</f>
        <v>#DIV/0!</v>
      </c>
      <c r="AV25" s="8" t="e">
        <f>AVERAGE(AS23:AS25)</f>
        <v>#DIV/0!</v>
      </c>
    </row>
    <row r="26" spans="1:48" x14ac:dyDescent="0.25">
      <c r="I26"/>
      <c r="U26"/>
      <c r="Y26" s="8">
        <f t="shared" si="12"/>
        <v>520</v>
      </c>
      <c r="Z26" s="8">
        <f t="shared" si="14"/>
        <v>0</v>
      </c>
      <c r="AA26" s="8"/>
      <c r="AB26" s="8"/>
      <c r="AC26" s="8"/>
      <c r="AD26" s="8"/>
      <c r="AE26" s="8"/>
      <c r="AF26" s="8"/>
      <c r="AG26" t="str">
        <f t="shared" si="3"/>
        <v/>
      </c>
      <c r="AH26" s="8" t="e">
        <f t="shared" si="4"/>
        <v>#VALUE!</v>
      </c>
      <c r="AI26" s="8"/>
      <c r="AJ26" s="8"/>
      <c r="AK26" s="8">
        <f t="shared" si="13"/>
        <v>520</v>
      </c>
      <c r="AL26" s="8">
        <f t="shared" si="5"/>
        <v>0</v>
      </c>
      <c r="AM26" s="8"/>
      <c r="AN26" s="8"/>
      <c r="AO26" s="8"/>
      <c r="AP26" s="8"/>
      <c r="AQ26" s="8"/>
      <c r="AR26" s="8"/>
      <c r="AS26" t="str">
        <f t="shared" si="6"/>
        <v/>
      </c>
      <c r="AT26" s="8" t="e">
        <f t="shared" si="7"/>
        <v>#VALUE!</v>
      </c>
      <c r="AU26" s="8"/>
      <c r="AV26" s="8"/>
    </row>
    <row r="27" spans="1:48" x14ac:dyDescent="0.25">
      <c r="I27"/>
      <c r="U27"/>
      <c r="Y27" s="8">
        <f t="shared" si="12"/>
        <v>540</v>
      </c>
      <c r="Z27" s="8">
        <f t="shared" si="14"/>
        <v>0</v>
      </c>
      <c r="AA27" s="8"/>
      <c r="AB27" s="8"/>
      <c r="AC27" s="8"/>
      <c r="AD27" s="8"/>
      <c r="AE27" s="8"/>
      <c r="AF27" s="8"/>
      <c r="AG27" t="str">
        <f t="shared" si="3"/>
        <v/>
      </c>
      <c r="AH27" s="8" t="e">
        <f t="shared" si="4"/>
        <v>#VALUE!</v>
      </c>
      <c r="AI27" s="8"/>
      <c r="AJ27" s="8"/>
      <c r="AK27" s="8">
        <f t="shared" si="13"/>
        <v>540</v>
      </c>
      <c r="AL27" s="8">
        <f t="shared" si="5"/>
        <v>0</v>
      </c>
      <c r="AM27" s="8"/>
      <c r="AN27" s="8"/>
      <c r="AO27" s="8"/>
      <c r="AP27" s="8"/>
      <c r="AQ27" s="8"/>
      <c r="AR27" s="8"/>
      <c r="AS27" t="str">
        <f t="shared" si="6"/>
        <v/>
      </c>
      <c r="AT27" s="8" t="e">
        <f t="shared" si="7"/>
        <v>#VALUE!</v>
      </c>
      <c r="AU27" s="8"/>
      <c r="AV27" s="8"/>
    </row>
    <row r="28" spans="1:48" x14ac:dyDescent="0.25">
      <c r="I28"/>
      <c r="U28"/>
      <c r="Y28" s="8">
        <f t="shared" si="12"/>
        <v>560</v>
      </c>
      <c r="Z28" s="8">
        <f t="shared" si="14"/>
        <v>0</v>
      </c>
      <c r="AA28" s="8"/>
      <c r="AB28" s="8"/>
      <c r="AC28" s="8"/>
      <c r="AD28" s="8"/>
      <c r="AE28" s="8"/>
      <c r="AF28" s="8"/>
      <c r="AG28" t="str">
        <f t="shared" si="3"/>
        <v/>
      </c>
      <c r="AH28" s="8" t="e">
        <f t="shared" si="4"/>
        <v>#VALUE!</v>
      </c>
      <c r="AI28" s="8" t="e">
        <f>_xlfn.STDEV.P(AG26:AG28)/AVERAGE(AG26:AG28)</f>
        <v>#DIV/0!</v>
      </c>
      <c r="AJ28" s="8" t="e">
        <f>AVERAGE(AG26:AG28)</f>
        <v>#DIV/0!</v>
      </c>
      <c r="AK28" s="8">
        <f t="shared" si="13"/>
        <v>560</v>
      </c>
      <c r="AL28" s="8">
        <f t="shared" si="5"/>
        <v>0</v>
      </c>
      <c r="AM28" s="8"/>
      <c r="AN28" s="8"/>
      <c r="AO28" s="8"/>
      <c r="AP28" s="8"/>
      <c r="AQ28" s="8"/>
      <c r="AR28" s="8"/>
      <c r="AS28" t="str">
        <f t="shared" si="6"/>
        <v/>
      </c>
      <c r="AT28" s="8" t="e">
        <f t="shared" si="7"/>
        <v>#VALUE!</v>
      </c>
      <c r="AU28" s="8" t="e">
        <f>_xlfn.STDEV.P(AS26:AS28)/AVERAGE(AS26:AS28)</f>
        <v>#DIV/0!</v>
      </c>
      <c r="AV28" s="8" t="e">
        <f>AVERAGE(AS26:AS28)</f>
        <v>#DIV/0!</v>
      </c>
    </row>
    <row r="29" spans="1:48" x14ac:dyDescent="0.25">
      <c r="F29" s="10"/>
      <c r="G29" s="10"/>
      <c r="H29" s="10"/>
      <c r="I29"/>
      <c r="R29" s="10"/>
      <c r="S29" s="10"/>
      <c r="T29" s="10"/>
      <c r="U29"/>
      <c r="Y29" s="8">
        <f t="shared" si="12"/>
        <v>580</v>
      </c>
      <c r="Z29" s="8">
        <f t="shared" si="14"/>
        <v>0</v>
      </c>
      <c r="AA29" s="8"/>
      <c r="AB29" s="8"/>
      <c r="AC29" s="8"/>
      <c r="AD29" s="10"/>
      <c r="AE29" s="10"/>
      <c r="AF29" s="10"/>
      <c r="AG29" t="str">
        <f t="shared" si="3"/>
        <v/>
      </c>
      <c r="AH29" s="8" t="e">
        <f t="shared" si="4"/>
        <v>#VALUE!</v>
      </c>
      <c r="AI29" s="8"/>
      <c r="AJ29" s="8"/>
      <c r="AK29" s="8">
        <f t="shared" si="13"/>
        <v>580</v>
      </c>
      <c r="AL29" s="8">
        <f t="shared" si="5"/>
        <v>0</v>
      </c>
      <c r="AM29" s="8"/>
      <c r="AN29" s="8"/>
      <c r="AO29" s="8"/>
      <c r="AP29" s="10"/>
      <c r="AQ29" s="10"/>
      <c r="AR29" s="10"/>
      <c r="AS29" t="str">
        <f t="shared" si="6"/>
        <v/>
      </c>
      <c r="AT29" s="8" t="e">
        <f t="shared" si="7"/>
        <v>#VALUE!</v>
      </c>
      <c r="AU29" s="8"/>
      <c r="AV29" s="8"/>
    </row>
    <row r="30" spans="1:48" x14ac:dyDescent="0.25">
      <c r="I30"/>
      <c r="U30"/>
      <c r="Y30" s="8">
        <f t="shared" si="12"/>
        <v>600</v>
      </c>
      <c r="Z30" s="8">
        <f t="shared" si="14"/>
        <v>0</v>
      </c>
      <c r="AA30" s="8"/>
      <c r="AB30" s="8"/>
      <c r="AC30" s="8"/>
      <c r="AD30" s="8"/>
      <c r="AE30" s="8"/>
      <c r="AF30" s="8"/>
      <c r="AG30" t="str">
        <f t="shared" si="3"/>
        <v/>
      </c>
      <c r="AH30" s="8" t="e">
        <f t="shared" si="4"/>
        <v>#VALUE!</v>
      </c>
      <c r="AI30" s="8"/>
      <c r="AJ30" s="8"/>
      <c r="AK30" s="8">
        <f t="shared" si="13"/>
        <v>600</v>
      </c>
      <c r="AL30" s="8">
        <f t="shared" si="5"/>
        <v>0</v>
      </c>
      <c r="AM30" s="8"/>
      <c r="AN30" s="8"/>
      <c r="AO30" s="8"/>
      <c r="AP30" s="8"/>
      <c r="AQ30" s="8"/>
      <c r="AR30" s="8"/>
      <c r="AS30" t="str">
        <f t="shared" si="6"/>
        <v/>
      </c>
      <c r="AT30" s="8" t="e">
        <f t="shared" si="7"/>
        <v>#VALUE!</v>
      </c>
      <c r="AU30" s="8"/>
      <c r="AV30" s="8"/>
    </row>
    <row r="31" spans="1:48" x14ac:dyDescent="0.25">
      <c r="I31"/>
      <c r="U31"/>
      <c r="Y31" s="8">
        <f t="shared" si="12"/>
        <v>620</v>
      </c>
      <c r="Z31" s="8">
        <f t="shared" si="14"/>
        <v>0</v>
      </c>
      <c r="AA31" s="8"/>
      <c r="AB31" s="8"/>
      <c r="AC31" s="8"/>
      <c r="AD31" s="8"/>
      <c r="AE31" s="8"/>
      <c r="AF31" s="8"/>
      <c r="AG31" t="str">
        <f t="shared" si="3"/>
        <v/>
      </c>
      <c r="AH31" s="8" t="e">
        <f t="shared" si="4"/>
        <v>#VALUE!</v>
      </c>
      <c r="AI31" s="8" t="e">
        <f>_xlfn.STDEV.P(AG29:AG31)/AVERAGE(AG29:AG31)</f>
        <v>#DIV/0!</v>
      </c>
      <c r="AJ31" s="8" t="e">
        <f>AVERAGE(AG29:AG31)</f>
        <v>#DIV/0!</v>
      </c>
      <c r="AK31" s="8">
        <f t="shared" si="13"/>
        <v>620</v>
      </c>
      <c r="AL31" s="8">
        <f t="shared" si="5"/>
        <v>0</v>
      </c>
      <c r="AM31" s="8"/>
      <c r="AN31" s="8"/>
      <c r="AO31" s="8"/>
      <c r="AP31" s="8"/>
      <c r="AQ31" s="8"/>
      <c r="AR31" s="8"/>
      <c r="AS31" t="str">
        <f t="shared" si="6"/>
        <v/>
      </c>
      <c r="AT31" s="8" t="e">
        <f t="shared" si="7"/>
        <v>#VALUE!</v>
      </c>
      <c r="AU31" s="8" t="e">
        <f>_xlfn.STDEV.P(AS29:AS31)/AVERAGE(AS29:AS31)</f>
        <v>#DIV/0!</v>
      </c>
      <c r="AV31" s="8" t="e">
        <f>AVERAGE(AS29:AS31)</f>
        <v>#DIV/0!</v>
      </c>
    </row>
    <row r="32" spans="1:48" x14ac:dyDescent="0.25">
      <c r="I32"/>
      <c r="U32"/>
      <c r="Y32" s="8">
        <f t="shared" si="12"/>
        <v>640</v>
      </c>
      <c r="Z32" s="8">
        <f t="shared" si="14"/>
        <v>0</v>
      </c>
      <c r="AA32" s="8"/>
      <c r="AB32" s="8"/>
      <c r="AC32" s="8"/>
      <c r="AD32" s="8"/>
      <c r="AE32" s="8"/>
      <c r="AF32" s="8"/>
      <c r="AG32" t="str">
        <f t="shared" si="3"/>
        <v/>
      </c>
      <c r="AH32" s="8" t="e">
        <f t="shared" si="4"/>
        <v>#VALUE!</v>
      </c>
      <c r="AI32" s="8"/>
      <c r="AJ32" s="8"/>
      <c r="AK32" s="8">
        <f t="shared" si="13"/>
        <v>640</v>
      </c>
      <c r="AL32" s="8">
        <f t="shared" si="5"/>
        <v>0</v>
      </c>
      <c r="AM32" s="8"/>
      <c r="AN32" s="8"/>
      <c r="AO32" s="8"/>
      <c r="AP32" s="8"/>
      <c r="AQ32" s="8"/>
      <c r="AR32" s="8"/>
      <c r="AS32" t="str">
        <f t="shared" si="6"/>
        <v/>
      </c>
      <c r="AT32" s="8" t="e">
        <f t="shared" si="7"/>
        <v>#VALUE!</v>
      </c>
      <c r="AU32" s="8"/>
      <c r="AV32" s="8"/>
    </row>
    <row r="33" spans="9:48" x14ac:dyDescent="0.25">
      <c r="I33"/>
      <c r="U33"/>
      <c r="Y33" s="8">
        <f t="shared" si="12"/>
        <v>660</v>
      </c>
      <c r="Z33" s="8">
        <f t="shared" si="14"/>
        <v>0</v>
      </c>
      <c r="AA33" s="8"/>
      <c r="AB33" s="8"/>
      <c r="AC33" s="8"/>
      <c r="AD33" s="8"/>
      <c r="AE33" s="8"/>
      <c r="AF33" s="8"/>
      <c r="AG33" t="str">
        <f t="shared" si="3"/>
        <v/>
      </c>
      <c r="AH33" s="8" t="e">
        <f t="shared" si="4"/>
        <v>#VALUE!</v>
      </c>
      <c r="AI33" s="8"/>
      <c r="AJ33" s="8"/>
      <c r="AK33" s="8">
        <f t="shared" si="13"/>
        <v>660</v>
      </c>
      <c r="AL33" s="8">
        <f t="shared" si="5"/>
        <v>0</v>
      </c>
      <c r="AM33" s="8"/>
      <c r="AN33" s="8"/>
      <c r="AO33" s="8"/>
      <c r="AP33" s="8"/>
      <c r="AQ33" s="8"/>
      <c r="AR33" s="8"/>
      <c r="AS33" t="str">
        <f t="shared" si="6"/>
        <v/>
      </c>
      <c r="AT33" s="8" t="e">
        <f t="shared" si="7"/>
        <v>#VALUE!</v>
      </c>
      <c r="AU33" s="8"/>
      <c r="AV33" s="8"/>
    </row>
    <row r="34" spans="9:48" x14ac:dyDescent="0.25">
      <c r="I34"/>
      <c r="U34"/>
      <c r="Y34" s="8">
        <f t="shared" si="12"/>
        <v>680</v>
      </c>
      <c r="Z34" s="8">
        <f t="shared" si="14"/>
        <v>0</v>
      </c>
      <c r="AA34" s="8"/>
      <c r="AB34" s="8"/>
      <c r="AC34" s="8"/>
      <c r="AD34" s="8"/>
      <c r="AE34" s="8"/>
      <c r="AF34" s="8"/>
      <c r="AG34" t="str">
        <f t="shared" si="3"/>
        <v/>
      </c>
      <c r="AH34" s="8" t="e">
        <f t="shared" si="4"/>
        <v>#VALUE!</v>
      </c>
      <c r="AI34" s="8" t="e">
        <f>_xlfn.STDEV.P(AG32:AG34)/AVERAGE(AG32:AG34)</f>
        <v>#DIV/0!</v>
      </c>
      <c r="AJ34" s="8" t="e">
        <f>AVERAGE(AG32:AG34)</f>
        <v>#DIV/0!</v>
      </c>
      <c r="AK34" s="8">
        <f t="shared" si="13"/>
        <v>680</v>
      </c>
      <c r="AL34" s="8">
        <f t="shared" si="5"/>
        <v>0</v>
      </c>
      <c r="AM34" s="8"/>
      <c r="AN34" s="8"/>
      <c r="AO34" s="8"/>
      <c r="AP34" s="8"/>
      <c r="AQ34" s="8"/>
      <c r="AR34" s="8"/>
      <c r="AS34" t="str">
        <f t="shared" si="6"/>
        <v/>
      </c>
      <c r="AT34" s="8" t="e">
        <f t="shared" si="7"/>
        <v>#VALUE!</v>
      </c>
      <c r="AU34" s="8" t="e">
        <f>_xlfn.STDEV.P(AS32:AS34)/AVERAGE(AS32:AS34)</f>
        <v>#DIV/0!</v>
      </c>
      <c r="AV34" s="8" t="e">
        <f>AVERAGE(AS32:AS34)</f>
        <v>#DIV/0!</v>
      </c>
    </row>
    <row r="35" spans="9:48" x14ac:dyDescent="0.25">
      <c r="I35"/>
      <c r="U35"/>
      <c r="Y35" s="8">
        <f t="shared" si="12"/>
        <v>700</v>
      </c>
      <c r="Z35" s="8">
        <f t="shared" si="14"/>
        <v>0</v>
      </c>
      <c r="AA35" s="8"/>
      <c r="AB35" s="8"/>
      <c r="AC35" s="8"/>
      <c r="AD35" s="8"/>
      <c r="AE35" s="8"/>
      <c r="AF35" s="8"/>
      <c r="AG35" t="str">
        <f t="shared" si="3"/>
        <v/>
      </c>
      <c r="AH35" s="8" t="e">
        <f t="shared" si="4"/>
        <v>#VALUE!</v>
      </c>
      <c r="AI35" s="8"/>
      <c r="AJ35" s="8"/>
      <c r="AK35" s="8">
        <f t="shared" si="13"/>
        <v>700</v>
      </c>
      <c r="AL35" s="8">
        <f t="shared" si="5"/>
        <v>0</v>
      </c>
      <c r="AM35" s="8"/>
      <c r="AN35" s="8"/>
      <c r="AO35" s="8"/>
      <c r="AP35" s="8"/>
      <c r="AQ35" s="8"/>
      <c r="AR35" s="8"/>
      <c r="AS35" t="str">
        <f t="shared" si="6"/>
        <v/>
      </c>
      <c r="AT35" s="8" t="e">
        <f t="shared" si="7"/>
        <v>#VALUE!</v>
      </c>
      <c r="AU35" s="8"/>
      <c r="AV35" s="8"/>
    </row>
    <row r="36" spans="9:48" x14ac:dyDescent="0.25">
      <c r="I36"/>
      <c r="U36"/>
      <c r="Y36" s="8">
        <f t="shared" si="12"/>
        <v>720</v>
      </c>
      <c r="Z36" s="8">
        <f t="shared" si="14"/>
        <v>0</v>
      </c>
      <c r="AA36" s="8"/>
      <c r="AB36" s="8"/>
      <c r="AC36" s="8"/>
      <c r="AD36" s="8"/>
      <c r="AE36" s="8"/>
      <c r="AF36" s="8"/>
      <c r="AG36" t="str">
        <f t="shared" si="3"/>
        <v/>
      </c>
      <c r="AH36" s="8" t="e">
        <f t="shared" si="4"/>
        <v>#VALUE!</v>
      </c>
      <c r="AI36" s="8"/>
      <c r="AJ36" s="8"/>
      <c r="AK36" s="8">
        <f t="shared" si="13"/>
        <v>720</v>
      </c>
      <c r="AL36" s="8">
        <f t="shared" si="5"/>
        <v>0</v>
      </c>
      <c r="AM36" s="8"/>
      <c r="AN36" s="8"/>
      <c r="AO36" s="8"/>
      <c r="AP36" s="8"/>
      <c r="AQ36" s="8"/>
      <c r="AR36" s="8"/>
      <c r="AS36" t="str">
        <f t="shared" si="6"/>
        <v/>
      </c>
      <c r="AT36" s="8" t="e">
        <f t="shared" si="7"/>
        <v>#VALUE!</v>
      </c>
      <c r="AU36" s="8"/>
      <c r="AV36" s="8"/>
    </row>
    <row r="37" spans="9:48" x14ac:dyDescent="0.25">
      <c r="I37"/>
      <c r="U37"/>
      <c r="Y37" s="8">
        <f t="shared" si="12"/>
        <v>740</v>
      </c>
      <c r="Z37" s="8">
        <f t="shared" si="14"/>
        <v>0</v>
      </c>
      <c r="AA37" s="8"/>
      <c r="AB37" s="8"/>
      <c r="AC37" s="8"/>
      <c r="AD37" s="8"/>
      <c r="AE37" s="8"/>
      <c r="AF37" s="8"/>
      <c r="AG37" t="str">
        <f t="shared" si="3"/>
        <v/>
      </c>
      <c r="AH37" s="8" t="e">
        <f t="shared" si="4"/>
        <v>#VALUE!</v>
      </c>
      <c r="AI37" s="8" t="e">
        <f>_xlfn.STDEV.P(AG35:AG37)/AVERAGE(AG35:AG37)</f>
        <v>#DIV/0!</v>
      </c>
      <c r="AJ37" s="8" t="e">
        <f>AVERAGE(AG35:AG37)</f>
        <v>#DIV/0!</v>
      </c>
      <c r="AK37" s="8">
        <f t="shared" si="13"/>
        <v>740</v>
      </c>
      <c r="AL37" s="8">
        <f t="shared" si="5"/>
        <v>0</v>
      </c>
      <c r="AM37" s="8"/>
      <c r="AN37" s="8"/>
      <c r="AO37" s="8"/>
      <c r="AP37" s="8"/>
      <c r="AQ37" s="8"/>
      <c r="AR37" s="8"/>
      <c r="AS37" t="str">
        <f t="shared" si="6"/>
        <v/>
      </c>
      <c r="AT37" s="8" t="e">
        <f t="shared" si="7"/>
        <v>#VALUE!</v>
      </c>
      <c r="AU37" s="8" t="e">
        <f>_xlfn.STDEV.P(AS35:AS37)/AVERAGE(AS35:AS37)</f>
        <v>#DIV/0!</v>
      </c>
      <c r="AV37" s="8" t="e">
        <f>AVERAGE(AS35:AS37)</f>
        <v>#DIV/0!</v>
      </c>
    </row>
    <row r="38" spans="9:48" x14ac:dyDescent="0.25">
      <c r="I38"/>
      <c r="U38"/>
      <c r="Y38" s="8">
        <f t="shared" si="12"/>
        <v>760</v>
      </c>
      <c r="Z38" s="8">
        <f t="shared" si="14"/>
        <v>0</v>
      </c>
      <c r="AA38" s="8"/>
      <c r="AB38" s="8"/>
      <c r="AC38" s="8"/>
      <c r="AD38" s="8"/>
      <c r="AE38" s="8"/>
      <c r="AF38" s="8"/>
      <c r="AG38" t="str">
        <f t="shared" si="3"/>
        <v/>
      </c>
      <c r="AH38" s="8" t="e">
        <f t="shared" si="4"/>
        <v>#VALUE!</v>
      </c>
      <c r="AI38" s="8"/>
      <c r="AJ38" s="8"/>
      <c r="AK38" s="8">
        <f t="shared" si="13"/>
        <v>760</v>
      </c>
      <c r="AL38" s="8">
        <f t="shared" ref="AL38:AL69" si="15">AM37</f>
        <v>0</v>
      </c>
      <c r="AM38" s="8"/>
      <c r="AN38" s="8"/>
      <c r="AO38" s="8"/>
      <c r="AP38" s="8"/>
      <c r="AQ38" s="8"/>
      <c r="AR38" s="8"/>
      <c r="AS38" t="str">
        <f t="shared" si="6"/>
        <v/>
      </c>
      <c r="AT38" s="8" t="e">
        <f t="shared" si="7"/>
        <v>#VALUE!</v>
      </c>
      <c r="AU38" s="8"/>
      <c r="AV38" s="8"/>
    </row>
    <row r="39" spans="9:48" x14ac:dyDescent="0.25">
      <c r="I39"/>
      <c r="U39"/>
      <c r="Y39" s="8">
        <f t="shared" si="12"/>
        <v>780</v>
      </c>
      <c r="Z39" s="8">
        <f t="shared" si="14"/>
        <v>0</v>
      </c>
      <c r="AA39" s="8"/>
      <c r="AB39" s="8"/>
      <c r="AC39" s="8"/>
      <c r="AD39" s="8"/>
      <c r="AE39" s="8"/>
      <c r="AF39" s="8"/>
      <c r="AG39" t="str">
        <f t="shared" si="3"/>
        <v/>
      </c>
      <c r="AH39" s="8" t="e">
        <f t="shared" si="4"/>
        <v>#VALUE!</v>
      </c>
      <c r="AI39" s="8"/>
      <c r="AJ39" s="8"/>
      <c r="AK39" s="8">
        <f t="shared" si="13"/>
        <v>780</v>
      </c>
      <c r="AL39" s="8">
        <f t="shared" si="15"/>
        <v>0</v>
      </c>
      <c r="AM39" s="8"/>
      <c r="AN39" s="8"/>
      <c r="AO39" s="8"/>
      <c r="AP39" s="8"/>
      <c r="AQ39" s="8"/>
      <c r="AR39" s="8"/>
      <c r="AS39" t="str">
        <f t="shared" si="6"/>
        <v/>
      </c>
      <c r="AT39" s="8" t="e">
        <f t="shared" si="7"/>
        <v>#VALUE!</v>
      </c>
      <c r="AU39" s="8"/>
      <c r="AV39" s="8"/>
    </row>
    <row r="40" spans="9:48" x14ac:dyDescent="0.25">
      <c r="I40"/>
      <c r="U40"/>
      <c r="Y40" s="8">
        <f t="shared" si="12"/>
        <v>800</v>
      </c>
      <c r="Z40" s="8">
        <f t="shared" si="14"/>
        <v>0</v>
      </c>
      <c r="AA40" s="8"/>
      <c r="AB40" s="8"/>
      <c r="AC40" s="8"/>
      <c r="AD40" s="8"/>
      <c r="AE40" s="8"/>
      <c r="AF40" s="8"/>
      <c r="AG40" t="str">
        <f t="shared" si="3"/>
        <v/>
      </c>
      <c r="AH40" s="8" t="e">
        <f t="shared" si="4"/>
        <v>#VALUE!</v>
      </c>
      <c r="AI40" s="8" t="e">
        <f>_xlfn.STDEV.P(AG38:AG40)/AVERAGE(AG38:AG40)</f>
        <v>#DIV/0!</v>
      </c>
      <c r="AJ40" s="8" t="e">
        <f>AVERAGE(AG38:AG40)</f>
        <v>#DIV/0!</v>
      </c>
      <c r="AK40" s="8">
        <f t="shared" si="13"/>
        <v>800</v>
      </c>
      <c r="AL40" s="8">
        <f t="shared" si="15"/>
        <v>0</v>
      </c>
      <c r="AM40" s="8"/>
      <c r="AN40" s="8"/>
      <c r="AO40" s="8"/>
      <c r="AP40" s="8"/>
      <c r="AQ40" s="8"/>
      <c r="AR40" s="8"/>
      <c r="AS40" t="str">
        <f t="shared" si="6"/>
        <v/>
      </c>
      <c r="AT40" s="8" t="e">
        <f t="shared" si="7"/>
        <v>#VALUE!</v>
      </c>
      <c r="AU40" s="8" t="e">
        <f>_xlfn.STDEV.P(AS38:AS40)/AVERAGE(AS38:AS40)</f>
        <v>#DIV/0!</v>
      </c>
      <c r="AV40" s="8" t="e">
        <f>AVERAGE(AS38:AS40)</f>
        <v>#DIV/0!</v>
      </c>
    </row>
    <row r="41" spans="9:48" x14ac:dyDescent="0.25">
      <c r="I41"/>
      <c r="U41"/>
      <c r="Y41" s="8">
        <f t="shared" si="12"/>
        <v>820</v>
      </c>
      <c r="Z41" s="8">
        <f t="shared" si="14"/>
        <v>0</v>
      </c>
      <c r="AA41" s="8"/>
      <c r="AB41" s="8"/>
      <c r="AC41" s="8"/>
      <c r="AD41" s="8"/>
      <c r="AE41" s="8"/>
      <c r="AF41" s="8"/>
      <c r="AG41" t="str">
        <f t="shared" si="3"/>
        <v/>
      </c>
      <c r="AH41" s="8" t="e">
        <f t="shared" si="4"/>
        <v>#VALUE!</v>
      </c>
      <c r="AI41" s="8"/>
      <c r="AJ41" s="8"/>
      <c r="AK41" s="8">
        <f t="shared" si="13"/>
        <v>820</v>
      </c>
      <c r="AL41" s="8">
        <f t="shared" si="15"/>
        <v>0</v>
      </c>
      <c r="AM41" s="8"/>
      <c r="AN41" s="8"/>
      <c r="AO41" s="8"/>
      <c r="AP41" s="8"/>
      <c r="AQ41" s="8"/>
      <c r="AR41" s="8"/>
      <c r="AS41" t="str">
        <f t="shared" si="6"/>
        <v/>
      </c>
      <c r="AT41" s="8" t="e">
        <f t="shared" si="7"/>
        <v>#VALUE!</v>
      </c>
      <c r="AU41" s="8"/>
      <c r="AV41" s="8"/>
    </row>
    <row r="42" spans="9:48" x14ac:dyDescent="0.25">
      <c r="I42"/>
      <c r="U42"/>
      <c r="Y42" s="8">
        <f t="shared" si="12"/>
        <v>840</v>
      </c>
      <c r="Z42" s="8">
        <f t="shared" si="14"/>
        <v>0</v>
      </c>
      <c r="AA42" s="8"/>
      <c r="AB42" s="8"/>
      <c r="AC42" s="8"/>
      <c r="AD42" s="8"/>
      <c r="AE42" s="8"/>
      <c r="AF42" s="8"/>
      <c r="AG42" t="str">
        <f t="shared" si="3"/>
        <v/>
      </c>
      <c r="AH42" s="8" t="e">
        <f t="shared" si="4"/>
        <v>#VALUE!</v>
      </c>
      <c r="AI42" s="8"/>
      <c r="AJ42" s="8"/>
      <c r="AK42" s="8">
        <f t="shared" si="13"/>
        <v>840</v>
      </c>
      <c r="AL42" s="8">
        <f t="shared" si="15"/>
        <v>0</v>
      </c>
      <c r="AM42" s="8"/>
      <c r="AN42" s="8"/>
      <c r="AO42" s="8"/>
      <c r="AP42" s="8"/>
      <c r="AQ42" s="8"/>
      <c r="AR42" s="8"/>
      <c r="AS42" t="str">
        <f t="shared" si="6"/>
        <v/>
      </c>
      <c r="AT42" s="8" t="e">
        <f t="shared" si="7"/>
        <v>#VALUE!</v>
      </c>
      <c r="AU42" s="8"/>
      <c r="AV42" s="8"/>
    </row>
    <row r="43" spans="9:48" x14ac:dyDescent="0.25">
      <c r="I43"/>
      <c r="U43"/>
      <c r="Y43" s="8">
        <f t="shared" si="12"/>
        <v>860</v>
      </c>
      <c r="Z43" s="8">
        <f t="shared" si="14"/>
        <v>0</v>
      </c>
      <c r="AA43" s="8"/>
      <c r="AB43" s="8"/>
      <c r="AC43" s="8"/>
      <c r="AD43" s="8"/>
      <c r="AE43" s="8"/>
      <c r="AF43" s="8"/>
      <c r="AG43" t="str">
        <f t="shared" si="3"/>
        <v/>
      </c>
      <c r="AH43" s="8" t="e">
        <f t="shared" si="4"/>
        <v>#VALUE!</v>
      </c>
      <c r="AI43" s="8" t="e">
        <f>_xlfn.STDEV.P(AG41:AG43)/AVERAGE(AG41:AG43)</f>
        <v>#DIV/0!</v>
      </c>
      <c r="AJ43" s="8" t="e">
        <f>AVERAGE(AG41:AG43)</f>
        <v>#DIV/0!</v>
      </c>
      <c r="AK43" s="8">
        <f t="shared" si="13"/>
        <v>860</v>
      </c>
      <c r="AL43" s="8">
        <f t="shared" si="15"/>
        <v>0</v>
      </c>
      <c r="AM43" s="8"/>
      <c r="AN43" s="8"/>
      <c r="AO43" s="8"/>
      <c r="AP43" s="8"/>
      <c r="AQ43" s="8"/>
      <c r="AR43" s="8"/>
      <c r="AS43" t="str">
        <f t="shared" si="6"/>
        <v/>
      </c>
      <c r="AT43" s="8" t="e">
        <f t="shared" si="7"/>
        <v>#VALUE!</v>
      </c>
      <c r="AU43" s="8" t="e">
        <f>_xlfn.STDEV.P(AS41:AS43)/AVERAGE(AS41:AS43)</f>
        <v>#DIV/0!</v>
      </c>
      <c r="AV43" s="8" t="e">
        <f>AVERAGE(AS41:AS43)</f>
        <v>#DIV/0!</v>
      </c>
    </row>
    <row r="44" spans="9:48" x14ac:dyDescent="0.25">
      <c r="I44"/>
      <c r="U44"/>
      <c r="Y44" s="8">
        <f t="shared" si="12"/>
        <v>880</v>
      </c>
      <c r="Z44" s="8">
        <f t="shared" si="14"/>
        <v>0</v>
      </c>
      <c r="AA44" s="8"/>
      <c r="AB44" s="8"/>
      <c r="AC44" s="8"/>
      <c r="AD44" s="8"/>
      <c r="AE44" s="8"/>
      <c r="AF44" s="8"/>
      <c r="AG44" t="str">
        <f t="shared" si="3"/>
        <v/>
      </c>
      <c r="AH44" s="8" t="e">
        <f t="shared" si="4"/>
        <v>#VALUE!</v>
      </c>
      <c r="AI44" s="8"/>
      <c r="AJ44" s="8"/>
      <c r="AK44" s="8">
        <f t="shared" si="13"/>
        <v>880</v>
      </c>
      <c r="AL44" s="8">
        <f t="shared" si="15"/>
        <v>0</v>
      </c>
      <c r="AM44" s="8"/>
      <c r="AN44" s="8"/>
      <c r="AO44" s="8"/>
      <c r="AP44" s="8"/>
      <c r="AQ44" s="8"/>
      <c r="AR44" s="8"/>
      <c r="AS44" t="str">
        <f t="shared" si="6"/>
        <v/>
      </c>
      <c r="AT44" s="8" t="e">
        <f t="shared" si="7"/>
        <v>#VALUE!</v>
      </c>
      <c r="AU44" s="8"/>
      <c r="AV44" s="8"/>
    </row>
    <row r="45" spans="9:48" x14ac:dyDescent="0.25">
      <c r="I45"/>
      <c r="U45"/>
      <c r="Y45" s="8">
        <f t="shared" si="12"/>
        <v>900</v>
      </c>
      <c r="Z45" s="8">
        <f t="shared" si="14"/>
        <v>0</v>
      </c>
      <c r="AA45" s="8"/>
      <c r="AB45" s="8"/>
      <c r="AC45" s="8"/>
      <c r="AD45" s="8"/>
      <c r="AE45" s="8"/>
      <c r="AF45" s="8"/>
      <c r="AG45" t="str">
        <f t="shared" si="3"/>
        <v/>
      </c>
      <c r="AH45" s="8" t="e">
        <f t="shared" si="4"/>
        <v>#VALUE!</v>
      </c>
      <c r="AI45" s="8"/>
      <c r="AJ45" s="8"/>
      <c r="AK45" s="8">
        <f t="shared" si="13"/>
        <v>900</v>
      </c>
      <c r="AL45" s="8">
        <f t="shared" si="15"/>
        <v>0</v>
      </c>
      <c r="AM45" s="8"/>
      <c r="AN45" s="8"/>
      <c r="AO45" s="8"/>
      <c r="AP45" s="8"/>
      <c r="AQ45" s="8"/>
      <c r="AR45" s="8"/>
      <c r="AS45" t="str">
        <f t="shared" si="6"/>
        <v/>
      </c>
      <c r="AT45" s="8" t="e">
        <f t="shared" si="7"/>
        <v>#VALUE!</v>
      </c>
      <c r="AU45" s="8"/>
      <c r="AV45" s="8"/>
    </row>
    <row r="46" spans="9:48" x14ac:dyDescent="0.25">
      <c r="I46"/>
      <c r="U46"/>
      <c r="Y46" s="8">
        <f t="shared" si="12"/>
        <v>920</v>
      </c>
      <c r="Z46" s="8">
        <f t="shared" si="14"/>
        <v>0</v>
      </c>
      <c r="AA46" s="8"/>
      <c r="AB46" s="8"/>
      <c r="AC46" s="8"/>
      <c r="AD46" s="8"/>
      <c r="AE46" s="8"/>
      <c r="AF46" s="8"/>
      <c r="AG46" t="str">
        <f t="shared" si="3"/>
        <v/>
      </c>
      <c r="AH46" s="8" t="e">
        <f t="shared" si="4"/>
        <v>#VALUE!</v>
      </c>
      <c r="AI46" s="8" t="e">
        <f>_xlfn.STDEV.P(AG44:AG46)/AVERAGE(AG44:AG46)</f>
        <v>#DIV/0!</v>
      </c>
      <c r="AJ46" s="8" t="e">
        <f>AVERAGE(AG44:AG46)</f>
        <v>#DIV/0!</v>
      </c>
      <c r="AK46" s="8">
        <f t="shared" si="13"/>
        <v>920</v>
      </c>
      <c r="AL46" s="8">
        <f t="shared" si="15"/>
        <v>0</v>
      </c>
      <c r="AM46" s="8"/>
      <c r="AN46" s="8"/>
      <c r="AO46" s="8"/>
      <c r="AP46" s="8"/>
      <c r="AQ46" s="8"/>
      <c r="AR46" s="8"/>
      <c r="AS46" t="str">
        <f t="shared" si="6"/>
        <v/>
      </c>
      <c r="AT46" s="8" t="e">
        <f t="shared" si="7"/>
        <v>#VALUE!</v>
      </c>
      <c r="AU46" s="8" t="e">
        <f>_xlfn.STDEV.P(AS44:AS46)/AVERAGE(AS44:AS46)</f>
        <v>#DIV/0!</v>
      </c>
      <c r="AV46" s="8" t="e">
        <f>AVERAGE(AS44:AS46)</f>
        <v>#DIV/0!</v>
      </c>
    </row>
    <row r="47" spans="9:48" x14ac:dyDescent="0.25">
      <c r="I47"/>
      <c r="U47"/>
      <c r="Y47" s="8">
        <f t="shared" si="12"/>
        <v>940</v>
      </c>
      <c r="Z47" s="8">
        <f t="shared" si="14"/>
        <v>0</v>
      </c>
      <c r="AA47" s="8"/>
      <c r="AB47" s="8"/>
      <c r="AC47" s="8"/>
      <c r="AD47" s="8"/>
      <c r="AE47" s="8"/>
      <c r="AF47" s="8"/>
      <c r="AG47" t="str">
        <f t="shared" si="3"/>
        <v/>
      </c>
      <c r="AH47" s="8" t="e">
        <f t="shared" si="4"/>
        <v>#VALUE!</v>
      </c>
      <c r="AI47" s="8"/>
      <c r="AJ47" s="8"/>
      <c r="AK47" s="8">
        <f t="shared" si="13"/>
        <v>940</v>
      </c>
      <c r="AL47" s="8">
        <f t="shared" si="15"/>
        <v>0</v>
      </c>
      <c r="AM47" s="8"/>
      <c r="AN47" s="8"/>
      <c r="AO47" s="8"/>
      <c r="AP47" s="8"/>
      <c r="AQ47" s="8"/>
      <c r="AR47" s="8"/>
      <c r="AS47" t="str">
        <f t="shared" si="6"/>
        <v/>
      </c>
      <c r="AT47" s="8" t="e">
        <f t="shared" si="7"/>
        <v>#VALUE!</v>
      </c>
      <c r="AU47" s="8"/>
      <c r="AV47" s="8"/>
    </row>
    <row r="48" spans="9:48" x14ac:dyDescent="0.25">
      <c r="I48"/>
      <c r="U48"/>
      <c r="Y48" s="8">
        <f t="shared" si="12"/>
        <v>960</v>
      </c>
      <c r="Z48" s="8">
        <f t="shared" ref="Z48:Z79" si="16">AA47</f>
        <v>0</v>
      </c>
      <c r="AA48" s="8"/>
      <c r="AB48" s="8"/>
      <c r="AC48" s="8"/>
      <c r="AD48" s="8"/>
      <c r="AE48" s="8"/>
      <c r="AF48" s="8"/>
      <c r="AG48" t="str">
        <f t="shared" si="3"/>
        <v/>
      </c>
      <c r="AH48" s="8" t="e">
        <f t="shared" si="4"/>
        <v>#VALUE!</v>
      </c>
      <c r="AI48" s="8"/>
      <c r="AJ48" s="8"/>
      <c r="AK48" s="8">
        <f t="shared" si="13"/>
        <v>960</v>
      </c>
      <c r="AL48" s="8">
        <f t="shared" si="15"/>
        <v>0</v>
      </c>
      <c r="AM48" s="8"/>
      <c r="AN48" s="8"/>
      <c r="AO48" s="8"/>
      <c r="AP48" s="8"/>
      <c r="AQ48" s="8"/>
      <c r="AR48" s="8"/>
      <c r="AS48" t="str">
        <f t="shared" si="6"/>
        <v/>
      </c>
      <c r="AT48" s="8" t="e">
        <f t="shared" si="7"/>
        <v>#VALUE!</v>
      </c>
      <c r="AU48" s="8"/>
      <c r="AV48" s="8"/>
    </row>
    <row r="49" spans="9:48" x14ac:dyDescent="0.25">
      <c r="I49"/>
      <c r="U49"/>
      <c r="Y49" s="8">
        <f t="shared" si="12"/>
        <v>980</v>
      </c>
      <c r="Z49" s="8">
        <f t="shared" si="16"/>
        <v>0</v>
      </c>
      <c r="AA49" s="8"/>
      <c r="AB49" s="8"/>
      <c r="AC49" s="8"/>
      <c r="AD49" s="8"/>
      <c r="AE49" s="8"/>
      <c r="AF49" s="8"/>
      <c r="AG49" t="str">
        <f t="shared" si="3"/>
        <v/>
      </c>
      <c r="AH49" s="8" t="e">
        <f t="shared" si="4"/>
        <v>#VALUE!</v>
      </c>
      <c r="AI49" s="8" t="e">
        <f>_xlfn.STDEV.P(AG47:AG49)/AVERAGE(AG47:AG49)</f>
        <v>#DIV/0!</v>
      </c>
      <c r="AJ49" s="8" t="e">
        <f>AVERAGE(AG47:AG49)</f>
        <v>#DIV/0!</v>
      </c>
      <c r="AK49" s="8">
        <f t="shared" si="13"/>
        <v>980</v>
      </c>
      <c r="AL49" s="8">
        <f t="shared" si="15"/>
        <v>0</v>
      </c>
      <c r="AM49" s="8"/>
      <c r="AN49" s="8"/>
      <c r="AO49" s="8"/>
      <c r="AP49" s="8"/>
      <c r="AQ49" s="8"/>
      <c r="AR49" s="8"/>
      <c r="AS49" t="str">
        <f t="shared" si="6"/>
        <v/>
      </c>
      <c r="AT49" s="8" t="e">
        <f t="shared" si="7"/>
        <v>#VALUE!</v>
      </c>
      <c r="AU49" s="8" t="e">
        <f>_xlfn.STDEV.P(AS47:AS49)/AVERAGE(AS47:AS49)</f>
        <v>#DIV/0!</v>
      </c>
      <c r="AV49" s="8" t="e">
        <f>AVERAGE(AS47:AS49)</f>
        <v>#DIV/0!</v>
      </c>
    </row>
    <row r="50" spans="9:48" x14ac:dyDescent="0.25">
      <c r="I50"/>
      <c r="U50"/>
      <c r="Y50" s="8">
        <f t="shared" si="12"/>
        <v>1000</v>
      </c>
      <c r="Z50" s="8">
        <f t="shared" si="16"/>
        <v>0</v>
      </c>
      <c r="AA50" s="8"/>
      <c r="AB50" s="8"/>
      <c r="AC50" s="8"/>
      <c r="AD50" s="8"/>
      <c r="AE50" s="8"/>
      <c r="AF50" s="8"/>
      <c r="AG50" t="str">
        <f t="shared" si="3"/>
        <v/>
      </c>
      <c r="AH50" s="8" t="e">
        <f t="shared" si="4"/>
        <v>#VALUE!</v>
      </c>
      <c r="AI50" s="8"/>
      <c r="AJ50" s="8"/>
      <c r="AK50" s="8">
        <f t="shared" si="13"/>
        <v>1000</v>
      </c>
      <c r="AL50" s="8">
        <f t="shared" si="15"/>
        <v>0</v>
      </c>
      <c r="AM50" s="8"/>
      <c r="AN50" s="8"/>
      <c r="AO50" s="8"/>
      <c r="AP50" s="8"/>
      <c r="AQ50" s="8"/>
      <c r="AR50" s="8"/>
      <c r="AS50" t="str">
        <f t="shared" si="6"/>
        <v/>
      </c>
      <c r="AT50" s="8" t="e">
        <f t="shared" si="7"/>
        <v>#VALUE!</v>
      </c>
      <c r="AU50" s="8"/>
      <c r="AV50" s="8"/>
    </row>
    <row r="51" spans="9:48" x14ac:dyDescent="0.25">
      <c r="I51"/>
      <c r="U51"/>
      <c r="Y51" s="8">
        <f t="shared" si="12"/>
        <v>1020</v>
      </c>
      <c r="Z51" s="8">
        <f t="shared" si="16"/>
        <v>0</v>
      </c>
      <c r="AA51" s="8"/>
      <c r="AB51" s="8"/>
      <c r="AC51" s="8"/>
      <c r="AD51" s="8"/>
      <c r="AE51" s="8"/>
      <c r="AF51" s="8"/>
      <c r="AG51" t="str">
        <f t="shared" si="3"/>
        <v/>
      </c>
      <c r="AH51" s="8" t="e">
        <f t="shared" si="4"/>
        <v>#VALUE!</v>
      </c>
      <c r="AI51" s="8"/>
      <c r="AJ51" s="8"/>
      <c r="AK51" s="8">
        <f t="shared" si="13"/>
        <v>1020</v>
      </c>
      <c r="AL51" s="8">
        <f t="shared" si="15"/>
        <v>0</v>
      </c>
      <c r="AM51" s="8"/>
      <c r="AN51" s="8"/>
      <c r="AO51" s="8"/>
      <c r="AP51" s="8"/>
      <c r="AQ51" s="8"/>
      <c r="AR51" s="8"/>
      <c r="AS51" t="str">
        <f t="shared" si="6"/>
        <v/>
      </c>
      <c r="AT51" s="8" t="e">
        <f t="shared" si="7"/>
        <v>#VALUE!</v>
      </c>
      <c r="AU51" s="8"/>
      <c r="AV51" s="8"/>
    </row>
    <row r="52" spans="9:48" x14ac:dyDescent="0.25">
      <c r="I52"/>
      <c r="U52"/>
      <c r="Y52" s="8">
        <f t="shared" si="12"/>
        <v>1040</v>
      </c>
      <c r="Z52" s="8">
        <f t="shared" si="16"/>
        <v>0</v>
      </c>
      <c r="AA52" s="8"/>
      <c r="AB52" s="8"/>
      <c r="AC52" s="8"/>
      <c r="AD52" s="8"/>
      <c r="AE52" s="8"/>
      <c r="AF52" s="8"/>
      <c r="AG52" t="str">
        <f t="shared" si="3"/>
        <v/>
      </c>
      <c r="AH52" s="8" t="e">
        <f t="shared" si="4"/>
        <v>#VALUE!</v>
      </c>
      <c r="AI52" s="8" t="e">
        <f>_xlfn.STDEV.P(AG50:AG52)/AVERAGE(AG50:AG52)</f>
        <v>#DIV/0!</v>
      </c>
      <c r="AJ52" s="8" t="e">
        <f>AVERAGE(AG50:AG52)</f>
        <v>#DIV/0!</v>
      </c>
      <c r="AK52" s="8">
        <f t="shared" si="13"/>
        <v>1040</v>
      </c>
      <c r="AL52" s="8">
        <f t="shared" si="15"/>
        <v>0</v>
      </c>
      <c r="AM52" s="8"/>
      <c r="AN52" s="8"/>
      <c r="AO52" s="8"/>
      <c r="AP52" s="8"/>
      <c r="AQ52" s="8"/>
      <c r="AR52" s="8"/>
      <c r="AS52" t="str">
        <f t="shared" si="6"/>
        <v/>
      </c>
      <c r="AT52" s="8" t="e">
        <f t="shared" si="7"/>
        <v>#VALUE!</v>
      </c>
      <c r="AU52" s="8" t="e">
        <f>_xlfn.STDEV.P(AS50:AS52)/AVERAGE(AS50:AS52)</f>
        <v>#DIV/0!</v>
      </c>
      <c r="AV52" s="8" t="e">
        <f>AVERAGE(AS50:AS52)</f>
        <v>#DIV/0!</v>
      </c>
    </row>
    <row r="53" spans="9:48" x14ac:dyDescent="0.25">
      <c r="I53"/>
      <c r="U53"/>
      <c r="Y53" s="8">
        <f t="shared" si="12"/>
        <v>1060</v>
      </c>
      <c r="Z53" s="8">
        <f t="shared" si="16"/>
        <v>0</v>
      </c>
      <c r="AA53" s="8"/>
      <c r="AB53" s="8"/>
      <c r="AC53" s="8"/>
      <c r="AD53" s="8"/>
      <c r="AE53" s="8"/>
      <c r="AF53" s="8"/>
      <c r="AG53" t="str">
        <f t="shared" si="3"/>
        <v/>
      </c>
      <c r="AH53" s="8" t="e">
        <f t="shared" si="4"/>
        <v>#VALUE!</v>
      </c>
      <c r="AI53" s="8"/>
      <c r="AJ53" s="8"/>
      <c r="AK53" s="8">
        <f t="shared" si="13"/>
        <v>1060</v>
      </c>
      <c r="AL53" s="8">
        <f t="shared" si="15"/>
        <v>0</v>
      </c>
      <c r="AM53" s="8"/>
      <c r="AN53" s="8"/>
      <c r="AO53" s="8"/>
      <c r="AP53" s="8"/>
      <c r="AQ53" s="8"/>
      <c r="AR53" s="8"/>
      <c r="AS53" t="str">
        <f t="shared" si="6"/>
        <v/>
      </c>
      <c r="AT53" s="8" t="e">
        <f t="shared" si="7"/>
        <v>#VALUE!</v>
      </c>
      <c r="AU53" s="8"/>
      <c r="AV53" s="8"/>
    </row>
    <row r="54" spans="9:48" x14ac:dyDescent="0.25">
      <c r="I54"/>
      <c r="U54"/>
      <c r="Y54" s="8">
        <f t="shared" si="12"/>
        <v>1080</v>
      </c>
      <c r="Z54" s="8">
        <f t="shared" si="16"/>
        <v>0</v>
      </c>
      <c r="AA54" s="8"/>
      <c r="AB54" s="8"/>
      <c r="AC54" s="8"/>
      <c r="AD54" s="8"/>
      <c r="AE54" s="8"/>
      <c r="AF54" s="8"/>
      <c r="AG54" t="str">
        <f t="shared" si="3"/>
        <v/>
      </c>
      <c r="AH54" s="8" t="e">
        <f t="shared" si="4"/>
        <v>#VALUE!</v>
      </c>
      <c r="AI54" s="8"/>
      <c r="AJ54" s="8"/>
      <c r="AK54" s="8">
        <f t="shared" si="13"/>
        <v>1080</v>
      </c>
      <c r="AL54" s="8">
        <f t="shared" si="15"/>
        <v>0</v>
      </c>
      <c r="AM54" s="8"/>
      <c r="AN54" s="8"/>
      <c r="AO54" s="8"/>
      <c r="AP54" s="8"/>
      <c r="AQ54" s="8"/>
      <c r="AR54" s="8"/>
      <c r="AS54" t="str">
        <f t="shared" si="6"/>
        <v/>
      </c>
      <c r="AT54" s="8" t="e">
        <f t="shared" si="7"/>
        <v>#VALUE!</v>
      </c>
      <c r="AU54" s="8"/>
      <c r="AV54" s="8"/>
    </row>
    <row r="55" spans="9:48" x14ac:dyDescent="0.25">
      <c r="I55"/>
      <c r="U55"/>
      <c r="Y55" s="8">
        <f t="shared" si="12"/>
        <v>1100</v>
      </c>
      <c r="Z55" s="8">
        <f t="shared" si="16"/>
        <v>0</v>
      </c>
      <c r="AA55" s="8"/>
      <c r="AB55" s="8"/>
      <c r="AC55" s="8"/>
      <c r="AD55" s="8"/>
      <c r="AE55" s="8"/>
      <c r="AF55" s="8"/>
      <c r="AG55" t="str">
        <f t="shared" si="3"/>
        <v/>
      </c>
      <c r="AH55" s="8" t="e">
        <f t="shared" si="4"/>
        <v>#VALUE!</v>
      </c>
      <c r="AI55" s="8" t="e">
        <f>_xlfn.STDEV.P(AG53:AG55)/AVERAGE(AG53:AG55)</f>
        <v>#DIV/0!</v>
      </c>
      <c r="AJ55" s="8" t="e">
        <f>AVERAGE(AG53:AG55)</f>
        <v>#DIV/0!</v>
      </c>
      <c r="AK55" s="8">
        <f t="shared" si="13"/>
        <v>1100</v>
      </c>
      <c r="AL55" s="8">
        <f t="shared" si="15"/>
        <v>0</v>
      </c>
      <c r="AM55" s="8"/>
      <c r="AN55" s="8"/>
      <c r="AO55" s="8"/>
      <c r="AP55" s="8"/>
      <c r="AQ55" s="8"/>
      <c r="AR55" s="8"/>
      <c r="AS55" t="str">
        <f t="shared" si="6"/>
        <v/>
      </c>
      <c r="AT55" s="8" t="e">
        <f t="shared" si="7"/>
        <v>#VALUE!</v>
      </c>
      <c r="AU55" s="8" t="e">
        <f>_xlfn.STDEV.P(AS53:AS55)/AVERAGE(AS53:AS55)</f>
        <v>#DIV/0!</v>
      </c>
      <c r="AV55" s="8" t="e">
        <f>AVERAGE(AS53:AS55)</f>
        <v>#DIV/0!</v>
      </c>
    </row>
    <row r="56" spans="9:48" x14ac:dyDescent="0.25">
      <c r="I56"/>
      <c r="U56"/>
      <c r="Y56" s="8">
        <f t="shared" si="12"/>
        <v>1120</v>
      </c>
      <c r="Z56" s="8">
        <f t="shared" si="16"/>
        <v>0</v>
      </c>
      <c r="AA56" s="8"/>
      <c r="AB56" s="8"/>
      <c r="AC56" s="8"/>
      <c r="AD56" s="8"/>
      <c r="AE56" s="8"/>
      <c r="AF56" s="8"/>
      <c r="AG56" t="str">
        <f t="shared" si="3"/>
        <v/>
      </c>
      <c r="AH56" s="8" t="e">
        <f t="shared" si="4"/>
        <v>#VALUE!</v>
      </c>
      <c r="AI56" s="8"/>
      <c r="AJ56" s="8"/>
      <c r="AK56" s="8">
        <f t="shared" si="13"/>
        <v>1120</v>
      </c>
      <c r="AL56" s="8">
        <f t="shared" si="15"/>
        <v>0</v>
      </c>
      <c r="AM56" s="8"/>
      <c r="AN56" s="8"/>
      <c r="AO56" s="8"/>
      <c r="AP56" s="8"/>
      <c r="AQ56" s="8"/>
      <c r="AR56" s="8"/>
      <c r="AS56" t="str">
        <f t="shared" si="6"/>
        <v/>
      </c>
      <c r="AT56" s="8" t="e">
        <f t="shared" si="7"/>
        <v>#VALUE!</v>
      </c>
      <c r="AU56" s="8"/>
      <c r="AV56" s="8"/>
    </row>
    <row r="57" spans="9:48" x14ac:dyDescent="0.25">
      <c r="I57"/>
      <c r="U57"/>
      <c r="Y57" s="8">
        <f t="shared" si="12"/>
        <v>1140</v>
      </c>
      <c r="Z57" s="8">
        <f t="shared" si="16"/>
        <v>0</v>
      </c>
      <c r="AA57" s="8"/>
      <c r="AB57" s="8"/>
      <c r="AC57" s="8"/>
      <c r="AD57" s="8"/>
      <c r="AE57" s="8"/>
      <c r="AF57" s="8"/>
      <c r="AG57" t="str">
        <f t="shared" si="3"/>
        <v/>
      </c>
      <c r="AH57" s="8" t="e">
        <f t="shared" si="4"/>
        <v>#VALUE!</v>
      </c>
      <c r="AI57" s="8"/>
      <c r="AJ57" s="8"/>
      <c r="AK57" s="8">
        <f t="shared" si="13"/>
        <v>1140</v>
      </c>
      <c r="AL57" s="8">
        <f t="shared" si="15"/>
        <v>0</v>
      </c>
      <c r="AM57" s="8"/>
      <c r="AN57" s="8"/>
      <c r="AO57" s="8"/>
      <c r="AP57" s="8"/>
      <c r="AQ57" s="8"/>
      <c r="AR57" s="8"/>
      <c r="AS57" t="str">
        <f t="shared" si="6"/>
        <v/>
      </c>
      <c r="AT57" s="8" t="e">
        <f t="shared" si="7"/>
        <v>#VALUE!</v>
      </c>
      <c r="AU57" s="8"/>
      <c r="AV57" s="8"/>
    </row>
    <row r="58" spans="9:48" x14ac:dyDescent="0.25">
      <c r="I58"/>
      <c r="U58"/>
      <c r="Y58" s="8">
        <f t="shared" si="12"/>
        <v>1160</v>
      </c>
      <c r="Z58" s="8">
        <f t="shared" si="16"/>
        <v>0</v>
      </c>
      <c r="AA58" s="8"/>
      <c r="AB58" s="8"/>
      <c r="AC58" s="8"/>
      <c r="AD58" s="8"/>
      <c r="AE58" s="8"/>
      <c r="AF58" s="8"/>
      <c r="AG58" t="str">
        <f t="shared" si="3"/>
        <v/>
      </c>
      <c r="AH58" s="8" t="e">
        <f t="shared" si="4"/>
        <v>#VALUE!</v>
      </c>
      <c r="AI58" s="8" t="e">
        <f>_xlfn.STDEV.P(AG56:AG58)/AVERAGE(AG56:AG58)</f>
        <v>#DIV/0!</v>
      </c>
      <c r="AJ58" s="8" t="e">
        <f>AVERAGE(AG56:AG58)</f>
        <v>#DIV/0!</v>
      </c>
      <c r="AK58" s="8">
        <f t="shared" si="13"/>
        <v>1160</v>
      </c>
      <c r="AL58" s="8">
        <f t="shared" si="15"/>
        <v>0</v>
      </c>
      <c r="AM58" s="8"/>
      <c r="AN58" s="8"/>
      <c r="AO58" s="8"/>
      <c r="AP58" s="8"/>
      <c r="AQ58" s="8"/>
      <c r="AR58" s="8"/>
      <c r="AS58" t="str">
        <f t="shared" si="6"/>
        <v/>
      </c>
      <c r="AT58" s="8" t="e">
        <f t="shared" si="7"/>
        <v>#VALUE!</v>
      </c>
      <c r="AU58" s="8" t="e">
        <f>_xlfn.STDEV.P(AS56:AS58)/AVERAGE(AS56:AS58)</f>
        <v>#DIV/0!</v>
      </c>
      <c r="AV58" s="8" t="e">
        <f>AVERAGE(AS56:AS58)</f>
        <v>#DIV/0!</v>
      </c>
    </row>
    <row r="59" spans="9:48" x14ac:dyDescent="0.25">
      <c r="I59"/>
      <c r="U59"/>
      <c r="Y59" s="8">
        <f t="shared" si="12"/>
        <v>1180</v>
      </c>
      <c r="Z59" s="8">
        <f t="shared" si="16"/>
        <v>0</v>
      </c>
      <c r="AA59" s="8"/>
      <c r="AB59" s="8"/>
      <c r="AC59" s="8"/>
      <c r="AD59" s="8"/>
      <c r="AE59" s="8"/>
      <c r="AF59" s="8"/>
      <c r="AG59" t="str">
        <f t="shared" si="3"/>
        <v/>
      </c>
      <c r="AH59" s="8" t="e">
        <f t="shared" si="4"/>
        <v>#VALUE!</v>
      </c>
      <c r="AI59" s="8"/>
      <c r="AJ59" s="8"/>
      <c r="AK59" s="8">
        <f t="shared" si="13"/>
        <v>1180</v>
      </c>
      <c r="AL59" s="8">
        <f t="shared" si="15"/>
        <v>0</v>
      </c>
      <c r="AM59" s="8"/>
      <c r="AN59" s="8"/>
      <c r="AO59" s="8"/>
      <c r="AP59" s="8"/>
      <c r="AQ59" s="8"/>
      <c r="AR59" s="8"/>
      <c r="AS59" t="str">
        <f t="shared" si="6"/>
        <v/>
      </c>
      <c r="AT59" s="8" t="e">
        <f t="shared" si="7"/>
        <v>#VALUE!</v>
      </c>
      <c r="AU59" s="8"/>
      <c r="AV59" s="8"/>
    </row>
    <row r="60" spans="9:48" x14ac:dyDescent="0.25">
      <c r="I60"/>
      <c r="U60"/>
      <c r="Y60" s="8">
        <f t="shared" si="12"/>
        <v>1200</v>
      </c>
      <c r="Z60" s="8">
        <f t="shared" si="16"/>
        <v>0</v>
      </c>
      <c r="AA60" s="8"/>
      <c r="AB60" s="8"/>
      <c r="AC60" s="8"/>
      <c r="AD60" s="8"/>
      <c r="AE60" s="8"/>
      <c r="AF60" s="8"/>
      <c r="AG60" t="str">
        <f t="shared" si="3"/>
        <v/>
      </c>
      <c r="AH60" s="8" t="e">
        <f t="shared" si="4"/>
        <v>#VALUE!</v>
      </c>
      <c r="AI60" s="8"/>
      <c r="AJ60" s="8"/>
      <c r="AK60" s="8">
        <f t="shared" si="13"/>
        <v>1200</v>
      </c>
      <c r="AL60" s="8">
        <f t="shared" si="15"/>
        <v>0</v>
      </c>
      <c r="AM60" s="8"/>
      <c r="AN60" s="8"/>
      <c r="AO60" s="8"/>
      <c r="AP60" s="8"/>
      <c r="AQ60" s="8"/>
      <c r="AR60" s="8"/>
      <c r="AS60" t="str">
        <f t="shared" si="6"/>
        <v/>
      </c>
      <c r="AT60" s="8" t="e">
        <f t="shared" si="7"/>
        <v>#VALUE!</v>
      </c>
      <c r="AU60" s="8"/>
      <c r="AV60" s="8"/>
    </row>
    <row r="61" spans="9:48" x14ac:dyDescent="0.25">
      <c r="I61"/>
      <c r="U61"/>
      <c r="Y61" s="8">
        <f t="shared" si="12"/>
        <v>1220</v>
      </c>
      <c r="Z61" s="8">
        <f t="shared" si="16"/>
        <v>0</v>
      </c>
      <c r="AA61" s="8"/>
      <c r="AB61" s="8"/>
      <c r="AC61" s="8"/>
      <c r="AD61" s="8"/>
      <c r="AE61" s="8"/>
      <c r="AF61" s="8"/>
      <c r="AG61" t="str">
        <f t="shared" si="3"/>
        <v/>
      </c>
      <c r="AH61" s="8" t="e">
        <f t="shared" si="4"/>
        <v>#VALUE!</v>
      </c>
      <c r="AI61" s="8" t="e">
        <f>_xlfn.STDEV.P(AG59:AG61)/AVERAGE(AG59:AG61)</f>
        <v>#DIV/0!</v>
      </c>
      <c r="AJ61" s="8" t="e">
        <f>AVERAGE(AG59:AG61)</f>
        <v>#DIV/0!</v>
      </c>
      <c r="AK61" s="8">
        <f t="shared" si="13"/>
        <v>1220</v>
      </c>
      <c r="AL61" s="8">
        <f t="shared" si="15"/>
        <v>0</v>
      </c>
      <c r="AM61" s="8"/>
      <c r="AN61" s="8"/>
      <c r="AO61" s="8"/>
      <c r="AP61" s="8"/>
      <c r="AQ61" s="8"/>
      <c r="AR61" s="8"/>
      <c r="AS61" t="str">
        <f t="shared" si="6"/>
        <v/>
      </c>
      <c r="AT61" s="8" t="e">
        <f t="shared" si="7"/>
        <v>#VALUE!</v>
      </c>
      <c r="AU61" s="8" t="e">
        <f>_xlfn.STDEV.P(AS59:AS61)/AVERAGE(AS59:AS61)</f>
        <v>#DIV/0!</v>
      </c>
      <c r="AV61" s="8" t="e">
        <f>AVERAGE(AS59:AS61)</f>
        <v>#DIV/0!</v>
      </c>
    </row>
    <row r="62" spans="9:48" x14ac:dyDescent="0.25">
      <c r="I62"/>
      <c r="U62"/>
      <c r="Y62" s="8">
        <f t="shared" si="12"/>
        <v>1240</v>
      </c>
      <c r="Z62" s="8">
        <f t="shared" si="16"/>
        <v>0</v>
      </c>
      <c r="AA62" s="8"/>
      <c r="AB62" s="8"/>
      <c r="AC62" s="8"/>
      <c r="AD62" s="8"/>
      <c r="AE62" s="8"/>
      <c r="AF62" s="8"/>
      <c r="AG62" t="str">
        <f t="shared" si="3"/>
        <v/>
      </c>
      <c r="AH62" s="8" t="e">
        <f t="shared" si="4"/>
        <v>#VALUE!</v>
      </c>
      <c r="AI62" s="8"/>
      <c r="AJ62" s="8"/>
      <c r="AK62" s="8">
        <f t="shared" si="13"/>
        <v>1240</v>
      </c>
      <c r="AL62" s="8">
        <f t="shared" si="15"/>
        <v>0</v>
      </c>
      <c r="AM62" s="8"/>
      <c r="AN62" s="8"/>
      <c r="AO62" s="8"/>
      <c r="AP62" s="8"/>
      <c r="AQ62" s="8"/>
      <c r="AR62" s="8"/>
      <c r="AS62" t="str">
        <f t="shared" si="6"/>
        <v/>
      </c>
      <c r="AT62" s="8" t="e">
        <f t="shared" si="7"/>
        <v>#VALUE!</v>
      </c>
      <c r="AU62" s="8"/>
      <c r="AV62" s="8"/>
    </row>
    <row r="63" spans="9:48" x14ac:dyDescent="0.25">
      <c r="I63"/>
      <c r="U63"/>
      <c r="Y63" s="8">
        <f t="shared" si="12"/>
        <v>1260</v>
      </c>
      <c r="Z63" s="8">
        <f t="shared" si="16"/>
        <v>0</v>
      </c>
      <c r="AA63" s="8"/>
      <c r="AB63" s="8"/>
      <c r="AC63" s="8"/>
      <c r="AD63" s="8"/>
      <c r="AE63" s="8"/>
      <c r="AF63" s="8"/>
      <c r="AG63" t="str">
        <f t="shared" si="3"/>
        <v/>
      </c>
      <c r="AH63" s="8" t="e">
        <f t="shared" si="4"/>
        <v>#VALUE!</v>
      </c>
      <c r="AI63" s="8"/>
      <c r="AJ63" s="8"/>
      <c r="AK63" s="8">
        <f t="shared" si="13"/>
        <v>1260</v>
      </c>
      <c r="AL63" s="8">
        <f t="shared" si="15"/>
        <v>0</v>
      </c>
      <c r="AM63" s="8"/>
      <c r="AN63" s="8"/>
      <c r="AO63" s="8"/>
      <c r="AP63" s="8"/>
      <c r="AQ63" s="8"/>
      <c r="AR63" s="8"/>
      <c r="AS63" t="str">
        <f t="shared" si="6"/>
        <v/>
      </c>
      <c r="AT63" s="8" t="e">
        <f t="shared" si="7"/>
        <v>#VALUE!</v>
      </c>
      <c r="AU63" s="8"/>
      <c r="AV63" s="8"/>
    </row>
    <row r="64" spans="9:48" x14ac:dyDescent="0.25">
      <c r="I64"/>
      <c r="U64"/>
      <c r="Y64" s="8">
        <f t="shared" si="12"/>
        <v>1280</v>
      </c>
      <c r="Z64" s="8">
        <f t="shared" si="16"/>
        <v>0</v>
      </c>
      <c r="AA64" s="8"/>
      <c r="AB64" s="8"/>
      <c r="AC64" s="8"/>
      <c r="AD64" s="8"/>
      <c r="AE64" s="8"/>
      <c r="AF64" s="8"/>
      <c r="AG64" t="str">
        <f t="shared" si="3"/>
        <v/>
      </c>
      <c r="AH64" s="8" t="e">
        <f t="shared" si="4"/>
        <v>#VALUE!</v>
      </c>
      <c r="AI64" s="8" t="e">
        <f>_xlfn.STDEV.P(AG62:AG64)/AVERAGE(AG62:AG64)</f>
        <v>#DIV/0!</v>
      </c>
      <c r="AJ64" s="8" t="e">
        <f>AVERAGE(AG62:AG64)</f>
        <v>#DIV/0!</v>
      </c>
      <c r="AK64" s="8">
        <f t="shared" si="13"/>
        <v>1280</v>
      </c>
      <c r="AL64" s="8">
        <f t="shared" si="15"/>
        <v>0</v>
      </c>
      <c r="AM64" s="8"/>
      <c r="AN64" s="8"/>
      <c r="AO64" s="8"/>
      <c r="AP64" s="8"/>
      <c r="AQ64" s="8"/>
      <c r="AR64" s="8"/>
      <c r="AS64" t="str">
        <f t="shared" si="6"/>
        <v/>
      </c>
      <c r="AT64" s="8" t="e">
        <f t="shared" si="7"/>
        <v>#VALUE!</v>
      </c>
      <c r="AU64" s="8" t="e">
        <f>_xlfn.STDEV.P(AS62:AS64)/AVERAGE(AS62:AS64)</f>
        <v>#DIV/0!</v>
      </c>
      <c r="AV64" s="8" t="e">
        <f>AVERAGE(AS62:AS64)</f>
        <v>#DIV/0!</v>
      </c>
    </row>
    <row r="65" spans="9:48" x14ac:dyDescent="0.25">
      <c r="I65"/>
      <c r="U65"/>
      <c r="Y65" s="8">
        <f t="shared" si="12"/>
        <v>1300</v>
      </c>
      <c r="Z65" s="8">
        <f t="shared" si="16"/>
        <v>0</v>
      </c>
      <c r="AA65" s="8"/>
      <c r="AB65" s="8"/>
      <c r="AC65" s="8"/>
      <c r="AD65" s="8"/>
      <c r="AE65" s="8"/>
      <c r="AF65" s="8"/>
      <c r="AG65" t="str">
        <f t="shared" si="3"/>
        <v/>
      </c>
      <c r="AH65" s="8" t="e">
        <f t="shared" si="4"/>
        <v>#VALUE!</v>
      </c>
      <c r="AI65" s="8"/>
      <c r="AJ65" s="8"/>
      <c r="AK65" s="8">
        <f t="shared" si="13"/>
        <v>1300</v>
      </c>
      <c r="AL65" s="8">
        <f t="shared" si="15"/>
        <v>0</v>
      </c>
      <c r="AM65" s="8"/>
      <c r="AN65" s="8"/>
      <c r="AO65" s="8"/>
      <c r="AP65" s="8"/>
      <c r="AQ65" s="8"/>
      <c r="AR65" s="8"/>
      <c r="AS65" t="str">
        <f t="shared" si="6"/>
        <v/>
      </c>
      <c r="AT65" s="8" t="e">
        <f t="shared" si="7"/>
        <v>#VALUE!</v>
      </c>
      <c r="AU65" s="8"/>
      <c r="AV65" s="8"/>
    </row>
    <row r="66" spans="9:48" x14ac:dyDescent="0.25">
      <c r="I66"/>
      <c r="U66"/>
      <c r="Y66" s="8">
        <f t="shared" si="12"/>
        <v>1320</v>
      </c>
      <c r="Z66" s="8">
        <f t="shared" si="16"/>
        <v>0</v>
      </c>
      <c r="AA66" s="8"/>
      <c r="AB66" s="8"/>
      <c r="AC66" s="8"/>
      <c r="AD66" s="8"/>
      <c r="AE66" s="8"/>
      <c r="AF66" s="8"/>
      <c r="AG66" t="str">
        <f t="shared" si="3"/>
        <v/>
      </c>
      <c r="AH66" s="8" t="e">
        <f t="shared" si="4"/>
        <v>#VALUE!</v>
      </c>
      <c r="AI66" s="8"/>
      <c r="AJ66" s="8"/>
      <c r="AK66" s="8">
        <f t="shared" si="13"/>
        <v>1320</v>
      </c>
      <c r="AL66" s="8">
        <f t="shared" si="15"/>
        <v>0</v>
      </c>
      <c r="AM66" s="8"/>
      <c r="AN66" s="8"/>
      <c r="AO66" s="8"/>
      <c r="AP66" s="8"/>
      <c r="AQ66" s="8"/>
      <c r="AR66" s="8"/>
      <c r="AS66" t="str">
        <f t="shared" si="6"/>
        <v/>
      </c>
      <c r="AT66" s="8" t="e">
        <f t="shared" si="7"/>
        <v>#VALUE!</v>
      </c>
      <c r="AU66" s="8"/>
      <c r="AV66" s="8"/>
    </row>
    <row r="67" spans="9:48" x14ac:dyDescent="0.25">
      <c r="I67"/>
      <c r="U67"/>
      <c r="Y67" s="8">
        <f t="shared" si="12"/>
        <v>1340</v>
      </c>
      <c r="Z67" s="8">
        <f t="shared" si="16"/>
        <v>0</v>
      </c>
      <c r="AA67" s="8"/>
      <c r="AB67" s="8"/>
      <c r="AC67" s="8"/>
      <c r="AD67" s="8"/>
      <c r="AE67" s="8"/>
      <c r="AF67" s="8"/>
      <c r="AG67" t="str">
        <f t="shared" si="3"/>
        <v/>
      </c>
      <c r="AH67" s="8" t="e">
        <f t="shared" si="4"/>
        <v>#VALUE!</v>
      </c>
      <c r="AI67" s="8" t="e">
        <f>_xlfn.STDEV.P(AG65:AG67)/AVERAGE(AG65:AG67)</f>
        <v>#DIV/0!</v>
      </c>
      <c r="AJ67" s="8" t="e">
        <f>AVERAGE(AG65:AG67)</f>
        <v>#DIV/0!</v>
      </c>
      <c r="AK67" s="8">
        <f t="shared" si="13"/>
        <v>1340</v>
      </c>
      <c r="AL67" s="8">
        <f t="shared" si="15"/>
        <v>0</v>
      </c>
      <c r="AM67" s="8"/>
      <c r="AN67" s="8"/>
      <c r="AO67" s="8"/>
      <c r="AP67" s="8"/>
      <c r="AQ67" s="8"/>
      <c r="AR67" s="8"/>
      <c r="AS67" t="str">
        <f t="shared" si="6"/>
        <v/>
      </c>
      <c r="AT67" s="8" t="e">
        <f t="shared" si="7"/>
        <v>#VALUE!</v>
      </c>
      <c r="AU67" s="8" t="e">
        <f>_xlfn.STDEV.P(AS65:AS67)/AVERAGE(AS65:AS67)</f>
        <v>#DIV/0!</v>
      </c>
      <c r="AV67" s="8" t="e">
        <f>AVERAGE(AS65:AS67)</f>
        <v>#DIV/0!</v>
      </c>
    </row>
    <row r="68" spans="9:48" x14ac:dyDescent="0.25">
      <c r="I68"/>
      <c r="U68"/>
      <c r="Y68" s="8">
        <f t="shared" si="12"/>
        <v>1360</v>
      </c>
      <c r="Z68" s="8">
        <f t="shared" si="16"/>
        <v>0</v>
      </c>
      <c r="AA68" s="8"/>
      <c r="AB68" s="8"/>
      <c r="AC68" s="8"/>
      <c r="AD68" s="8"/>
      <c r="AE68" s="8"/>
      <c r="AF68" s="8"/>
      <c r="AG68" t="str">
        <f t="shared" si="3"/>
        <v/>
      </c>
      <c r="AH68" s="8" t="e">
        <f t="shared" si="4"/>
        <v>#VALUE!</v>
      </c>
      <c r="AI68" s="8"/>
      <c r="AJ68" s="8"/>
      <c r="AK68" s="8">
        <f t="shared" si="13"/>
        <v>1360</v>
      </c>
      <c r="AL68" s="8">
        <f t="shared" si="15"/>
        <v>0</v>
      </c>
      <c r="AM68" s="8"/>
      <c r="AN68" s="8"/>
      <c r="AO68" s="8"/>
      <c r="AP68" s="8"/>
      <c r="AQ68" s="8"/>
      <c r="AR68" s="8"/>
      <c r="AS68" t="str">
        <f t="shared" si="6"/>
        <v/>
      </c>
      <c r="AT68" s="8" t="e">
        <f t="shared" si="7"/>
        <v>#VALUE!</v>
      </c>
      <c r="AU68" s="8"/>
      <c r="AV68" s="8"/>
    </row>
    <row r="69" spans="9:48" x14ac:dyDescent="0.25">
      <c r="I69"/>
      <c r="U69"/>
      <c r="Y69" s="8">
        <f t="shared" si="12"/>
        <v>1380</v>
      </c>
      <c r="Z69" s="8">
        <f t="shared" si="16"/>
        <v>0</v>
      </c>
      <c r="AA69" s="8"/>
      <c r="AB69" s="8"/>
      <c r="AC69" s="8"/>
      <c r="AD69" s="8"/>
      <c r="AE69" s="8"/>
      <c r="AF69" s="8"/>
      <c r="AG69" t="str">
        <f t="shared" si="3"/>
        <v/>
      </c>
      <c r="AH69" s="8" t="e">
        <f t="shared" si="4"/>
        <v>#VALUE!</v>
      </c>
      <c r="AI69" s="8"/>
      <c r="AJ69" s="8"/>
      <c r="AK69" s="8">
        <f t="shared" si="13"/>
        <v>1380</v>
      </c>
      <c r="AL69" s="8">
        <f t="shared" si="15"/>
        <v>0</v>
      </c>
      <c r="AM69" s="8"/>
      <c r="AN69" s="8"/>
      <c r="AO69" s="8"/>
      <c r="AP69" s="8"/>
      <c r="AQ69" s="8"/>
      <c r="AR69" s="8"/>
      <c r="AS69" t="str">
        <f t="shared" si="6"/>
        <v/>
      </c>
      <c r="AT69" s="8" t="e">
        <f t="shared" si="7"/>
        <v>#VALUE!</v>
      </c>
      <c r="AU69" s="8"/>
      <c r="AV69" s="8"/>
    </row>
    <row r="70" spans="9:48" x14ac:dyDescent="0.25">
      <c r="I70"/>
      <c r="U70"/>
      <c r="Y70" s="8">
        <f t="shared" si="12"/>
        <v>1400</v>
      </c>
      <c r="Z70" s="8">
        <f t="shared" si="16"/>
        <v>0</v>
      </c>
      <c r="AA70" s="8"/>
      <c r="AB70" s="8"/>
      <c r="AC70" s="8"/>
      <c r="AD70" s="8"/>
      <c r="AE70" s="8"/>
      <c r="AF70" s="8"/>
      <c r="AG70" t="str">
        <f t="shared" ref="AG70:AG115" si="17">IF(AA70="", "", (Z70-AA70)*1000/(Y70-Y69))</f>
        <v/>
      </c>
      <c r="AH70" s="8" t="e">
        <f t="shared" ref="AH70:AH115" si="18">AG70/AD$2</f>
        <v>#VALUE!</v>
      </c>
      <c r="AI70" s="8" t="e">
        <f>_xlfn.STDEV.P(AG68:AG70)/AVERAGE(AG68:AG70)</f>
        <v>#DIV/0!</v>
      </c>
      <c r="AJ70" s="8" t="e">
        <f>AVERAGE(AG68:AG70)</f>
        <v>#DIV/0!</v>
      </c>
      <c r="AK70" s="8">
        <f t="shared" si="13"/>
        <v>1400</v>
      </c>
      <c r="AL70" s="8">
        <f t="shared" ref="AL70:AL101" si="19">AM69</f>
        <v>0</v>
      </c>
      <c r="AM70" s="8"/>
      <c r="AN70" s="8"/>
      <c r="AO70" s="8"/>
      <c r="AP70" s="8"/>
      <c r="AQ70" s="8"/>
      <c r="AR70" s="8"/>
      <c r="AS70" t="str">
        <f t="shared" ref="AS70:AS115" si="20">IF(AM70="", "", (AL70-AM70)*1000/(AK70-AK69))</f>
        <v/>
      </c>
      <c r="AT70" s="8" t="e">
        <f t="shared" ref="AT70:AT115" si="21">AS70/AP$2</f>
        <v>#VALUE!</v>
      </c>
      <c r="AU70" s="8" t="e">
        <f>_xlfn.STDEV.P(AS68:AS70)/AVERAGE(AS68:AS70)</f>
        <v>#DIV/0!</v>
      </c>
      <c r="AV70" s="8" t="e">
        <f>AVERAGE(AS68:AS70)</f>
        <v>#DIV/0!</v>
      </c>
    </row>
    <row r="71" spans="9:48" x14ac:dyDescent="0.25">
      <c r="I71"/>
      <c r="U71"/>
      <c r="Y71" s="8">
        <f t="shared" si="12"/>
        <v>1420</v>
      </c>
      <c r="Z71" s="8">
        <f t="shared" si="16"/>
        <v>0</v>
      </c>
      <c r="AA71" s="8"/>
      <c r="AB71" s="8"/>
      <c r="AC71" s="8"/>
      <c r="AD71" s="8"/>
      <c r="AE71" s="8"/>
      <c r="AF71" s="8"/>
      <c r="AG71" t="str">
        <f t="shared" si="17"/>
        <v/>
      </c>
      <c r="AH71" s="8" t="e">
        <f t="shared" si="18"/>
        <v>#VALUE!</v>
      </c>
      <c r="AI71" s="8"/>
      <c r="AJ71" s="8"/>
      <c r="AK71" s="8">
        <f t="shared" si="13"/>
        <v>1420</v>
      </c>
      <c r="AL71" s="8">
        <f t="shared" si="19"/>
        <v>0</v>
      </c>
      <c r="AM71" s="8"/>
      <c r="AN71" s="8"/>
      <c r="AO71" s="8"/>
      <c r="AP71" s="8"/>
      <c r="AQ71" s="8"/>
      <c r="AR71" s="8"/>
      <c r="AS71" t="str">
        <f t="shared" si="20"/>
        <v/>
      </c>
      <c r="AT71" s="8" t="e">
        <f t="shared" si="21"/>
        <v>#VALUE!</v>
      </c>
      <c r="AU71" s="8"/>
      <c r="AV71" s="8"/>
    </row>
    <row r="72" spans="9:48" x14ac:dyDescent="0.25">
      <c r="I72"/>
      <c r="U72"/>
      <c r="Y72" s="8">
        <f t="shared" si="12"/>
        <v>1440</v>
      </c>
      <c r="Z72" s="8">
        <f t="shared" si="16"/>
        <v>0</v>
      </c>
      <c r="AA72" s="8"/>
      <c r="AB72" s="8"/>
      <c r="AC72" s="8"/>
      <c r="AD72" s="8"/>
      <c r="AE72" s="8"/>
      <c r="AF72" s="8"/>
      <c r="AG72" t="str">
        <f t="shared" si="17"/>
        <v/>
      </c>
      <c r="AH72" s="8" t="e">
        <f t="shared" si="18"/>
        <v>#VALUE!</v>
      </c>
      <c r="AI72" s="8"/>
      <c r="AJ72" s="8"/>
      <c r="AK72" s="8">
        <f t="shared" si="13"/>
        <v>1440</v>
      </c>
      <c r="AL72" s="8">
        <f t="shared" si="19"/>
        <v>0</v>
      </c>
      <c r="AM72" s="8"/>
      <c r="AN72" s="8"/>
      <c r="AO72" s="8"/>
      <c r="AP72" s="8"/>
      <c r="AQ72" s="8"/>
      <c r="AR72" s="8"/>
      <c r="AS72" t="str">
        <f t="shared" si="20"/>
        <v/>
      </c>
      <c r="AT72" s="8" t="e">
        <f t="shared" si="21"/>
        <v>#VALUE!</v>
      </c>
      <c r="AU72" s="8"/>
      <c r="AV72" s="8"/>
    </row>
    <row r="73" spans="9:48" x14ac:dyDescent="0.25">
      <c r="I73"/>
      <c r="U73"/>
      <c r="Y73" s="8">
        <f t="shared" si="12"/>
        <v>1460</v>
      </c>
      <c r="Z73" s="8">
        <f t="shared" si="16"/>
        <v>0</v>
      </c>
      <c r="AA73" s="8"/>
      <c r="AB73" s="8"/>
      <c r="AC73" s="8"/>
      <c r="AD73" s="8"/>
      <c r="AE73" s="8"/>
      <c r="AF73" s="8"/>
      <c r="AG73" t="str">
        <f t="shared" si="17"/>
        <v/>
      </c>
      <c r="AH73" s="8" t="e">
        <f t="shared" si="18"/>
        <v>#VALUE!</v>
      </c>
      <c r="AI73" s="8" t="e">
        <f>_xlfn.STDEV.P(AG71:AG73)/AVERAGE(AG71:AG73)</f>
        <v>#DIV/0!</v>
      </c>
      <c r="AJ73" s="8" t="e">
        <f>AVERAGE(AG71:AG73)</f>
        <v>#DIV/0!</v>
      </c>
      <c r="AK73" s="8">
        <f t="shared" si="13"/>
        <v>1460</v>
      </c>
      <c r="AL73" s="8">
        <f t="shared" si="19"/>
        <v>0</v>
      </c>
      <c r="AM73" s="8"/>
      <c r="AN73" s="8"/>
      <c r="AO73" s="8"/>
      <c r="AP73" s="8"/>
      <c r="AQ73" s="8"/>
      <c r="AR73" s="8"/>
      <c r="AS73" t="str">
        <f t="shared" si="20"/>
        <v/>
      </c>
      <c r="AT73" s="8" t="e">
        <f t="shared" si="21"/>
        <v>#VALUE!</v>
      </c>
      <c r="AU73" s="8" t="e">
        <f>_xlfn.STDEV.P(AS71:AS73)/AVERAGE(AS71:AS73)</f>
        <v>#DIV/0!</v>
      </c>
      <c r="AV73" s="8" t="e">
        <f>AVERAGE(AS71:AS73)</f>
        <v>#DIV/0!</v>
      </c>
    </row>
    <row r="74" spans="9:48" x14ac:dyDescent="0.25">
      <c r="I74"/>
      <c r="U74"/>
      <c r="Y74" s="8">
        <f t="shared" si="12"/>
        <v>1480</v>
      </c>
      <c r="Z74" s="8">
        <f t="shared" si="16"/>
        <v>0</v>
      </c>
      <c r="AA74" s="8"/>
      <c r="AB74" s="8"/>
      <c r="AC74" s="8"/>
      <c r="AD74" s="8"/>
      <c r="AE74" s="8"/>
      <c r="AF74" s="8"/>
      <c r="AG74" t="str">
        <f t="shared" si="17"/>
        <v/>
      </c>
      <c r="AH74" s="8" t="e">
        <f t="shared" si="18"/>
        <v>#VALUE!</v>
      </c>
      <c r="AI74" s="8"/>
      <c r="AJ74" s="8"/>
      <c r="AK74" s="8">
        <f t="shared" si="13"/>
        <v>1480</v>
      </c>
      <c r="AL74" s="8">
        <f t="shared" si="19"/>
        <v>0</v>
      </c>
      <c r="AM74" s="8"/>
      <c r="AN74" s="8"/>
      <c r="AO74" s="8"/>
      <c r="AP74" s="8"/>
      <c r="AQ74" s="8"/>
      <c r="AR74" s="8"/>
      <c r="AS74" t="str">
        <f t="shared" si="20"/>
        <v/>
      </c>
      <c r="AT74" s="8" t="e">
        <f t="shared" si="21"/>
        <v>#VALUE!</v>
      </c>
      <c r="AU74" s="8"/>
      <c r="AV74" s="8"/>
    </row>
    <row r="75" spans="9:48" x14ac:dyDescent="0.25">
      <c r="I75"/>
      <c r="U75"/>
      <c r="Y75" s="8">
        <f t="shared" si="12"/>
        <v>1500</v>
      </c>
      <c r="Z75" s="8">
        <f t="shared" si="16"/>
        <v>0</v>
      </c>
      <c r="AA75" s="8"/>
      <c r="AB75" s="8"/>
      <c r="AC75" s="8"/>
      <c r="AD75" s="8"/>
      <c r="AE75" s="8"/>
      <c r="AF75" s="8"/>
      <c r="AG75" t="str">
        <f t="shared" si="17"/>
        <v/>
      </c>
      <c r="AH75" s="8" t="e">
        <f t="shared" si="18"/>
        <v>#VALUE!</v>
      </c>
      <c r="AI75" s="8"/>
      <c r="AJ75" s="8"/>
      <c r="AK75" s="8">
        <f t="shared" si="13"/>
        <v>1500</v>
      </c>
      <c r="AL75" s="8">
        <f t="shared" si="19"/>
        <v>0</v>
      </c>
      <c r="AM75" s="8"/>
      <c r="AN75" s="8"/>
      <c r="AO75" s="8"/>
      <c r="AP75" s="8"/>
      <c r="AQ75" s="8"/>
      <c r="AR75" s="8"/>
      <c r="AS75" t="str">
        <f t="shared" si="20"/>
        <v/>
      </c>
      <c r="AT75" s="8" t="e">
        <f t="shared" si="21"/>
        <v>#VALUE!</v>
      </c>
      <c r="AU75" s="8"/>
      <c r="AV75" s="8"/>
    </row>
    <row r="76" spans="9:48" x14ac:dyDescent="0.25">
      <c r="I76"/>
      <c r="U76"/>
      <c r="Y76" s="8">
        <f t="shared" ref="Y76:Y115" si="22">Y75+20</f>
        <v>1520</v>
      </c>
      <c r="Z76" s="8">
        <f t="shared" si="16"/>
        <v>0</v>
      </c>
      <c r="AA76" s="8"/>
      <c r="AB76" s="8"/>
      <c r="AC76" s="8"/>
      <c r="AD76" s="8"/>
      <c r="AE76" s="8"/>
      <c r="AF76" s="8"/>
      <c r="AG76" t="str">
        <f t="shared" si="17"/>
        <v/>
      </c>
      <c r="AH76" s="8" t="e">
        <f t="shared" si="18"/>
        <v>#VALUE!</v>
      </c>
      <c r="AI76" s="8" t="e">
        <f>_xlfn.STDEV.P(AG74:AG76)/AVERAGE(AG74:AG76)</f>
        <v>#DIV/0!</v>
      </c>
      <c r="AJ76" s="8" t="e">
        <f>AVERAGE(AG74:AG76)</f>
        <v>#DIV/0!</v>
      </c>
      <c r="AK76" s="8">
        <f t="shared" ref="AK76:AK115" si="23">AK75+20</f>
        <v>1520</v>
      </c>
      <c r="AL76" s="8">
        <f t="shared" si="19"/>
        <v>0</v>
      </c>
      <c r="AM76" s="8"/>
      <c r="AN76" s="8"/>
      <c r="AO76" s="8"/>
      <c r="AP76" s="8"/>
      <c r="AQ76" s="8"/>
      <c r="AR76" s="8"/>
      <c r="AS76" t="str">
        <f t="shared" si="20"/>
        <v/>
      </c>
      <c r="AT76" s="8" t="e">
        <f t="shared" si="21"/>
        <v>#VALUE!</v>
      </c>
      <c r="AU76" s="8" t="e">
        <f>_xlfn.STDEV.P(AS74:AS76)/AVERAGE(AS74:AS76)</f>
        <v>#DIV/0!</v>
      </c>
      <c r="AV76" s="8" t="e">
        <f>AVERAGE(AS74:AS76)</f>
        <v>#DIV/0!</v>
      </c>
    </row>
    <row r="77" spans="9:48" x14ac:dyDescent="0.25">
      <c r="I77"/>
      <c r="U77"/>
      <c r="Y77" s="8">
        <f t="shared" si="22"/>
        <v>1540</v>
      </c>
      <c r="Z77" s="8">
        <f t="shared" si="16"/>
        <v>0</v>
      </c>
      <c r="AA77" s="8"/>
      <c r="AB77" s="8"/>
      <c r="AC77" s="8"/>
      <c r="AD77" s="8"/>
      <c r="AE77" s="8"/>
      <c r="AF77" s="8"/>
      <c r="AG77" t="str">
        <f t="shared" si="17"/>
        <v/>
      </c>
      <c r="AH77" s="8" t="e">
        <f t="shared" si="18"/>
        <v>#VALUE!</v>
      </c>
      <c r="AI77" s="8"/>
      <c r="AJ77" s="8"/>
      <c r="AK77" s="8">
        <f t="shared" si="23"/>
        <v>1540</v>
      </c>
      <c r="AL77" s="8">
        <f t="shared" si="19"/>
        <v>0</v>
      </c>
      <c r="AM77" s="8"/>
      <c r="AN77" s="8"/>
      <c r="AO77" s="8"/>
      <c r="AP77" s="8"/>
      <c r="AQ77" s="8"/>
      <c r="AR77" s="8"/>
      <c r="AS77" t="str">
        <f t="shared" si="20"/>
        <v/>
      </c>
      <c r="AT77" s="8" t="e">
        <f t="shared" si="21"/>
        <v>#VALUE!</v>
      </c>
      <c r="AU77" s="8"/>
      <c r="AV77" s="8"/>
    </row>
    <row r="78" spans="9:48" x14ac:dyDescent="0.25">
      <c r="I78"/>
      <c r="U78"/>
      <c r="Y78" s="8">
        <f t="shared" si="22"/>
        <v>1560</v>
      </c>
      <c r="Z78" s="8">
        <f t="shared" si="16"/>
        <v>0</v>
      </c>
      <c r="AA78" s="8"/>
      <c r="AB78" s="8"/>
      <c r="AC78" s="8"/>
      <c r="AD78" s="8"/>
      <c r="AE78" s="8"/>
      <c r="AF78" s="8"/>
      <c r="AG78" t="str">
        <f t="shared" si="17"/>
        <v/>
      </c>
      <c r="AH78" s="8" t="e">
        <f t="shared" si="18"/>
        <v>#VALUE!</v>
      </c>
      <c r="AI78" s="8"/>
      <c r="AJ78" s="8"/>
      <c r="AK78" s="8">
        <f t="shared" si="23"/>
        <v>1560</v>
      </c>
      <c r="AL78" s="8">
        <f t="shared" si="19"/>
        <v>0</v>
      </c>
      <c r="AM78" s="8"/>
      <c r="AN78" s="8"/>
      <c r="AO78" s="8"/>
      <c r="AP78" s="8"/>
      <c r="AQ78" s="8"/>
      <c r="AR78" s="8"/>
      <c r="AS78" t="str">
        <f t="shared" si="20"/>
        <v/>
      </c>
      <c r="AT78" s="8" t="e">
        <f t="shared" si="21"/>
        <v>#VALUE!</v>
      </c>
      <c r="AU78" s="8"/>
      <c r="AV78" s="8"/>
    </row>
    <row r="79" spans="9:48" x14ac:dyDescent="0.25">
      <c r="I79"/>
      <c r="U79"/>
      <c r="Y79" s="8">
        <f t="shared" si="22"/>
        <v>1580</v>
      </c>
      <c r="Z79" s="8">
        <f t="shared" si="16"/>
        <v>0</v>
      </c>
      <c r="AA79" s="8"/>
      <c r="AB79" s="8"/>
      <c r="AC79" s="8"/>
      <c r="AD79" s="8"/>
      <c r="AE79" s="8"/>
      <c r="AF79" s="8"/>
      <c r="AG79" t="str">
        <f t="shared" si="17"/>
        <v/>
      </c>
      <c r="AH79" s="8" t="e">
        <f t="shared" si="18"/>
        <v>#VALUE!</v>
      </c>
      <c r="AI79" s="8" t="e">
        <f>_xlfn.STDEV.P(AG77:AG79)/AVERAGE(AG77:AG79)</f>
        <v>#DIV/0!</v>
      </c>
      <c r="AJ79" s="8" t="e">
        <f>AVERAGE(AG77:AG79)</f>
        <v>#DIV/0!</v>
      </c>
      <c r="AK79" s="8">
        <f t="shared" si="23"/>
        <v>1580</v>
      </c>
      <c r="AL79" s="8">
        <f t="shared" si="19"/>
        <v>0</v>
      </c>
      <c r="AM79" s="8"/>
      <c r="AN79" s="8"/>
      <c r="AO79" s="8"/>
      <c r="AP79" s="8"/>
      <c r="AQ79" s="8"/>
      <c r="AR79" s="8"/>
      <c r="AS79" t="str">
        <f t="shared" si="20"/>
        <v/>
      </c>
      <c r="AT79" s="8" t="e">
        <f t="shared" si="21"/>
        <v>#VALUE!</v>
      </c>
      <c r="AU79" s="8" t="e">
        <f>_xlfn.STDEV.P(AS77:AS79)/AVERAGE(AS77:AS79)</f>
        <v>#DIV/0!</v>
      </c>
      <c r="AV79" s="8" t="e">
        <f>AVERAGE(AS77:AS79)</f>
        <v>#DIV/0!</v>
      </c>
    </row>
    <row r="80" spans="9:48" x14ac:dyDescent="0.25">
      <c r="I80"/>
      <c r="U80"/>
      <c r="Y80" s="8">
        <f t="shared" si="22"/>
        <v>1600</v>
      </c>
      <c r="Z80" s="8">
        <f t="shared" ref="Z80:Z115" si="24">AA79</f>
        <v>0</v>
      </c>
      <c r="AA80" s="8"/>
      <c r="AB80" s="8"/>
      <c r="AC80" s="8"/>
      <c r="AD80" s="8"/>
      <c r="AE80" s="8"/>
      <c r="AF80" s="8"/>
      <c r="AG80" t="str">
        <f t="shared" si="17"/>
        <v/>
      </c>
      <c r="AH80" s="8" t="e">
        <f t="shared" si="18"/>
        <v>#VALUE!</v>
      </c>
      <c r="AI80" s="8"/>
      <c r="AJ80" s="8"/>
      <c r="AK80" s="8">
        <f t="shared" si="23"/>
        <v>1600</v>
      </c>
      <c r="AL80" s="8">
        <f t="shared" si="19"/>
        <v>0</v>
      </c>
      <c r="AM80" s="8"/>
      <c r="AN80" s="8"/>
      <c r="AO80" s="8"/>
      <c r="AP80" s="8"/>
      <c r="AQ80" s="8"/>
      <c r="AR80" s="8"/>
      <c r="AS80" t="str">
        <f t="shared" si="20"/>
        <v/>
      </c>
      <c r="AT80" s="8" t="e">
        <f t="shared" si="21"/>
        <v>#VALUE!</v>
      </c>
      <c r="AU80" s="8"/>
      <c r="AV80" s="8"/>
    </row>
    <row r="81" spans="9:48" x14ac:dyDescent="0.25">
      <c r="I81"/>
      <c r="U81"/>
      <c r="Y81" s="8">
        <f t="shared" si="22"/>
        <v>1620</v>
      </c>
      <c r="Z81" s="8">
        <f t="shared" si="24"/>
        <v>0</v>
      </c>
      <c r="AA81" s="8"/>
      <c r="AB81" s="8"/>
      <c r="AC81" s="8"/>
      <c r="AD81" s="8"/>
      <c r="AE81" s="8"/>
      <c r="AF81" s="8"/>
      <c r="AG81" t="str">
        <f t="shared" si="17"/>
        <v/>
      </c>
      <c r="AH81" s="8" t="e">
        <f t="shared" si="18"/>
        <v>#VALUE!</v>
      </c>
      <c r="AI81" s="8"/>
      <c r="AJ81" s="8"/>
      <c r="AK81" s="8">
        <f t="shared" si="23"/>
        <v>1620</v>
      </c>
      <c r="AL81" s="8">
        <f t="shared" si="19"/>
        <v>0</v>
      </c>
      <c r="AM81" s="8"/>
      <c r="AN81" s="8"/>
      <c r="AO81" s="8"/>
      <c r="AP81" s="8"/>
      <c r="AQ81" s="8"/>
      <c r="AR81" s="8"/>
      <c r="AS81" t="str">
        <f t="shared" si="20"/>
        <v/>
      </c>
      <c r="AT81" s="8" t="e">
        <f t="shared" si="21"/>
        <v>#VALUE!</v>
      </c>
      <c r="AU81" s="8"/>
      <c r="AV81" s="8"/>
    </row>
    <row r="82" spans="9:48" x14ac:dyDescent="0.25">
      <c r="I82"/>
      <c r="U82"/>
      <c r="Y82" s="8">
        <f t="shared" si="22"/>
        <v>1640</v>
      </c>
      <c r="Z82" s="8">
        <f t="shared" si="24"/>
        <v>0</v>
      </c>
      <c r="AA82" s="8"/>
      <c r="AB82" s="8"/>
      <c r="AC82" s="8"/>
      <c r="AD82" s="8"/>
      <c r="AE82" s="8"/>
      <c r="AF82" s="8"/>
      <c r="AG82" t="str">
        <f t="shared" si="17"/>
        <v/>
      </c>
      <c r="AH82" s="8" t="e">
        <f t="shared" si="18"/>
        <v>#VALUE!</v>
      </c>
      <c r="AI82" s="8" t="e">
        <f>_xlfn.STDEV.P(AG80:AG82)/AVERAGE(AG80:AG82)</f>
        <v>#DIV/0!</v>
      </c>
      <c r="AJ82" s="8" t="e">
        <f>AVERAGE(AG80:AG82)</f>
        <v>#DIV/0!</v>
      </c>
      <c r="AK82" s="8">
        <f t="shared" si="23"/>
        <v>1640</v>
      </c>
      <c r="AL82" s="8">
        <f t="shared" si="19"/>
        <v>0</v>
      </c>
      <c r="AM82" s="8"/>
      <c r="AN82" s="8"/>
      <c r="AO82" s="8"/>
      <c r="AP82" s="8"/>
      <c r="AQ82" s="8"/>
      <c r="AR82" s="8"/>
      <c r="AS82" t="str">
        <f t="shared" si="20"/>
        <v/>
      </c>
      <c r="AT82" s="8" t="e">
        <f t="shared" si="21"/>
        <v>#VALUE!</v>
      </c>
      <c r="AU82" s="8" t="e">
        <f>_xlfn.STDEV.P(AS80:AS82)/AVERAGE(AS80:AS82)</f>
        <v>#DIV/0!</v>
      </c>
      <c r="AV82" s="8" t="e">
        <f>AVERAGE(AS80:AS82)</f>
        <v>#DIV/0!</v>
      </c>
    </row>
    <row r="83" spans="9:48" x14ac:dyDescent="0.25">
      <c r="I83"/>
      <c r="U83"/>
      <c r="Y83" s="8">
        <f t="shared" si="22"/>
        <v>1660</v>
      </c>
      <c r="Z83" s="8">
        <f t="shared" si="24"/>
        <v>0</v>
      </c>
      <c r="AA83" s="8"/>
      <c r="AB83" s="8"/>
      <c r="AC83" s="8"/>
      <c r="AD83" s="8"/>
      <c r="AE83" s="8"/>
      <c r="AF83" s="8"/>
      <c r="AG83" t="str">
        <f t="shared" si="17"/>
        <v/>
      </c>
      <c r="AH83" s="8" t="e">
        <f t="shared" si="18"/>
        <v>#VALUE!</v>
      </c>
      <c r="AI83" s="8"/>
      <c r="AJ83" s="8"/>
      <c r="AK83" s="8">
        <f t="shared" si="23"/>
        <v>1660</v>
      </c>
      <c r="AL83" s="8">
        <f t="shared" si="19"/>
        <v>0</v>
      </c>
      <c r="AM83" s="8"/>
      <c r="AN83" s="8"/>
      <c r="AO83" s="8"/>
      <c r="AP83" s="8"/>
      <c r="AQ83" s="8"/>
      <c r="AR83" s="8"/>
      <c r="AS83" t="str">
        <f t="shared" si="20"/>
        <v/>
      </c>
      <c r="AT83" s="8" t="e">
        <f t="shared" si="21"/>
        <v>#VALUE!</v>
      </c>
      <c r="AU83" s="8"/>
      <c r="AV83" s="8"/>
    </row>
    <row r="84" spans="9:48" x14ac:dyDescent="0.25">
      <c r="I84"/>
      <c r="U84"/>
      <c r="Y84" s="8">
        <f t="shared" si="22"/>
        <v>1680</v>
      </c>
      <c r="Z84" s="8">
        <f t="shared" si="24"/>
        <v>0</v>
      </c>
      <c r="AA84" s="8"/>
      <c r="AB84" s="8"/>
      <c r="AC84" s="8"/>
      <c r="AD84" s="8"/>
      <c r="AE84" s="8"/>
      <c r="AF84" s="8"/>
      <c r="AG84" t="str">
        <f t="shared" si="17"/>
        <v/>
      </c>
      <c r="AH84" s="8" t="e">
        <f t="shared" si="18"/>
        <v>#VALUE!</v>
      </c>
      <c r="AI84" s="8"/>
      <c r="AJ84" s="8"/>
      <c r="AK84" s="8">
        <f t="shared" si="23"/>
        <v>1680</v>
      </c>
      <c r="AL84" s="8">
        <f t="shared" si="19"/>
        <v>0</v>
      </c>
      <c r="AM84" s="8"/>
      <c r="AN84" s="8"/>
      <c r="AO84" s="8"/>
      <c r="AP84" s="8"/>
      <c r="AQ84" s="8"/>
      <c r="AR84" s="8"/>
      <c r="AS84" t="str">
        <f t="shared" si="20"/>
        <v/>
      </c>
      <c r="AT84" s="8" t="e">
        <f t="shared" si="21"/>
        <v>#VALUE!</v>
      </c>
      <c r="AU84" s="8"/>
      <c r="AV84" s="8"/>
    </row>
    <row r="85" spans="9:48" x14ac:dyDescent="0.25">
      <c r="I85"/>
      <c r="U85"/>
      <c r="Y85" s="8">
        <f t="shared" si="22"/>
        <v>1700</v>
      </c>
      <c r="Z85" s="8">
        <f t="shared" si="24"/>
        <v>0</v>
      </c>
      <c r="AA85" s="8"/>
      <c r="AB85" s="8"/>
      <c r="AC85" s="8"/>
      <c r="AD85" s="8"/>
      <c r="AE85" s="8"/>
      <c r="AF85" s="8"/>
      <c r="AG85" t="str">
        <f t="shared" si="17"/>
        <v/>
      </c>
      <c r="AH85" s="8" t="e">
        <f t="shared" si="18"/>
        <v>#VALUE!</v>
      </c>
      <c r="AI85" s="8" t="e">
        <f>_xlfn.STDEV.P(AG83:AG85)/AVERAGE(AG83:AG85)</f>
        <v>#DIV/0!</v>
      </c>
      <c r="AJ85" s="8" t="e">
        <f>AVERAGE(AG83:AG85)</f>
        <v>#DIV/0!</v>
      </c>
      <c r="AK85" s="8">
        <f t="shared" si="23"/>
        <v>1700</v>
      </c>
      <c r="AL85" s="8">
        <f t="shared" si="19"/>
        <v>0</v>
      </c>
      <c r="AM85" s="8"/>
      <c r="AN85" s="8"/>
      <c r="AO85" s="8"/>
      <c r="AP85" s="8"/>
      <c r="AQ85" s="8"/>
      <c r="AR85" s="8"/>
      <c r="AS85" t="str">
        <f t="shared" si="20"/>
        <v/>
      </c>
      <c r="AT85" s="8" t="e">
        <f t="shared" si="21"/>
        <v>#VALUE!</v>
      </c>
      <c r="AU85" s="8" t="e">
        <f>_xlfn.STDEV.P(AS83:AS85)/AVERAGE(AS83:AS85)</f>
        <v>#DIV/0!</v>
      </c>
      <c r="AV85" s="8" t="e">
        <f>AVERAGE(AS83:AS85)</f>
        <v>#DIV/0!</v>
      </c>
    </row>
    <row r="86" spans="9:48" x14ac:dyDescent="0.25">
      <c r="I86"/>
      <c r="U86"/>
      <c r="Y86" s="8">
        <f t="shared" si="22"/>
        <v>1720</v>
      </c>
      <c r="Z86" s="8">
        <f t="shared" si="24"/>
        <v>0</v>
      </c>
      <c r="AA86" s="8"/>
      <c r="AB86" s="8"/>
      <c r="AC86" s="8"/>
      <c r="AD86" s="8"/>
      <c r="AE86" s="8"/>
      <c r="AF86" s="8"/>
      <c r="AG86" t="str">
        <f t="shared" si="17"/>
        <v/>
      </c>
      <c r="AH86" s="8" t="e">
        <f t="shared" si="18"/>
        <v>#VALUE!</v>
      </c>
      <c r="AI86" s="8"/>
      <c r="AJ86" s="8"/>
      <c r="AK86" s="8">
        <f t="shared" si="23"/>
        <v>1720</v>
      </c>
      <c r="AL86" s="8">
        <f t="shared" si="19"/>
        <v>0</v>
      </c>
      <c r="AM86" s="8"/>
      <c r="AN86" s="8"/>
      <c r="AO86" s="8"/>
      <c r="AP86" s="8"/>
      <c r="AQ86" s="8"/>
      <c r="AR86" s="8"/>
      <c r="AS86" t="str">
        <f t="shared" si="20"/>
        <v/>
      </c>
      <c r="AT86" s="8" t="e">
        <f t="shared" si="21"/>
        <v>#VALUE!</v>
      </c>
      <c r="AU86" s="8"/>
      <c r="AV86" s="8"/>
    </row>
    <row r="87" spans="9:48" x14ac:dyDescent="0.25">
      <c r="I87"/>
      <c r="U87"/>
      <c r="Y87" s="8">
        <f t="shared" si="22"/>
        <v>1740</v>
      </c>
      <c r="Z87" s="8">
        <f t="shared" si="24"/>
        <v>0</v>
      </c>
      <c r="AA87" s="8"/>
      <c r="AB87" s="8"/>
      <c r="AC87" s="8"/>
      <c r="AD87" s="8"/>
      <c r="AE87" s="8"/>
      <c r="AF87" s="8"/>
      <c r="AG87" t="str">
        <f t="shared" si="17"/>
        <v/>
      </c>
      <c r="AH87" s="8" t="e">
        <f t="shared" si="18"/>
        <v>#VALUE!</v>
      </c>
      <c r="AI87" s="8"/>
      <c r="AJ87" s="8"/>
      <c r="AK87" s="8">
        <f t="shared" si="23"/>
        <v>1740</v>
      </c>
      <c r="AL87" s="8">
        <f t="shared" si="19"/>
        <v>0</v>
      </c>
      <c r="AM87" s="8"/>
      <c r="AN87" s="8"/>
      <c r="AO87" s="8"/>
      <c r="AP87" s="8"/>
      <c r="AQ87" s="8"/>
      <c r="AR87" s="8"/>
      <c r="AS87" t="str">
        <f t="shared" si="20"/>
        <v/>
      </c>
      <c r="AT87" s="8" t="e">
        <f t="shared" si="21"/>
        <v>#VALUE!</v>
      </c>
      <c r="AU87" s="8"/>
      <c r="AV87" s="8"/>
    </row>
    <row r="88" spans="9:48" x14ac:dyDescent="0.25">
      <c r="I88"/>
      <c r="U88"/>
      <c r="Y88" s="8">
        <f t="shared" si="22"/>
        <v>1760</v>
      </c>
      <c r="Z88" s="8">
        <f t="shared" si="24"/>
        <v>0</v>
      </c>
      <c r="AA88" s="8"/>
      <c r="AB88" s="8"/>
      <c r="AC88" s="8"/>
      <c r="AD88" s="8"/>
      <c r="AE88" s="8"/>
      <c r="AF88" s="8"/>
      <c r="AG88" t="str">
        <f t="shared" si="17"/>
        <v/>
      </c>
      <c r="AH88" s="8" t="e">
        <f t="shared" si="18"/>
        <v>#VALUE!</v>
      </c>
      <c r="AI88" s="8" t="e">
        <f>_xlfn.STDEV.P(AG86:AG88)/AVERAGE(AG86:AG88)</f>
        <v>#DIV/0!</v>
      </c>
      <c r="AJ88" s="8" t="e">
        <f>AVERAGE(AG86:AG88)</f>
        <v>#DIV/0!</v>
      </c>
      <c r="AK88" s="8">
        <f t="shared" si="23"/>
        <v>1760</v>
      </c>
      <c r="AL88" s="8">
        <f t="shared" si="19"/>
        <v>0</v>
      </c>
      <c r="AM88" s="8"/>
      <c r="AN88" s="8"/>
      <c r="AO88" s="8"/>
      <c r="AP88" s="8"/>
      <c r="AQ88" s="8"/>
      <c r="AR88" s="8"/>
      <c r="AS88" t="str">
        <f t="shared" si="20"/>
        <v/>
      </c>
      <c r="AT88" s="8" t="e">
        <f t="shared" si="21"/>
        <v>#VALUE!</v>
      </c>
      <c r="AU88" s="8" t="e">
        <f>_xlfn.STDEV.P(AS86:AS88)/AVERAGE(AS86:AS88)</f>
        <v>#DIV/0!</v>
      </c>
      <c r="AV88" s="8" t="e">
        <f>AVERAGE(AS86:AS88)</f>
        <v>#DIV/0!</v>
      </c>
    </row>
    <row r="89" spans="9:48" x14ac:dyDescent="0.25">
      <c r="I89"/>
      <c r="U89"/>
      <c r="Y89" s="8">
        <f t="shared" si="22"/>
        <v>1780</v>
      </c>
      <c r="Z89" s="8">
        <f t="shared" si="24"/>
        <v>0</v>
      </c>
      <c r="AA89" s="8"/>
      <c r="AB89" s="8"/>
      <c r="AC89" s="8"/>
      <c r="AD89" s="8"/>
      <c r="AE89" s="8"/>
      <c r="AF89" s="8"/>
      <c r="AG89" t="str">
        <f t="shared" si="17"/>
        <v/>
      </c>
      <c r="AH89" s="8" t="e">
        <f t="shared" si="18"/>
        <v>#VALUE!</v>
      </c>
      <c r="AI89" s="8"/>
      <c r="AJ89" s="8"/>
      <c r="AK89" s="8">
        <f t="shared" si="23"/>
        <v>1780</v>
      </c>
      <c r="AL89" s="8">
        <f t="shared" si="19"/>
        <v>0</v>
      </c>
      <c r="AM89" s="8"/>
      <c r="AN89" s="8"/>
      <c r="AO89" s="8"/>
      <c r="AP89" s="8"/>
      <c r="AQ89" s="8"/>
      <c r="AR89" s="8"/>
      <c r="AS89" t="str">
        <f t="shared" si="20"/>
        <v/>
      </c>
      <c r="AT89" s="8" t="e">
        <f t="shared" si="21"/>
        <v>#VALUE!</v>
      </c>
      <c r="AU89" s="8"/>
      <c r="AV89" s="8"/>
    </row>
    <row r="90" spans="9:48" x14ac:dyDescent="0.25">
      <c r="I90"/>
      <c r="U90"/>
      <c r="Y90" s="8">
        <f t="shared" si="22"/>
        <v>1800</v>
      </c>
      <c r="Z90" s="8">
        <f t="shared" si="24"/>
        <v>0</v>
      </c>
      <c r="AA90" s="8"/>
      <c r="AB90" s="8"/>
      <c r="AC90" s="8"/>
      <c r="AD90" s="8"/>
      <c r="AE90" s="8"/>
      <c r="AF90" s="8"/>
      <c r="AG90" t="str">
        <f t="shared" si="17"/>
        <v/>
      </c>
      <c r="AH90" s="8" t="e">
        <f t="shared" si="18"/>
        <v>#VALUE!</v>
      </c>
      <c r="AI90" s="8"/>
      <c r="AJ90" s="8"/>
      <c r="AK90" s="8">
        <f t="shared" si="23"/>
        <v>1800</v>
      </c>
      <c r="AL90" s="8">
        <f t="shared" si="19"/>
        <v>0</v>
      </c>
      <c r="AM90" s="8"/>
      <c r="AN90" s="8"/>
      <c r="AO90" s="8"/>
      <c r="AP90" s="8"/>
      <c r="AQ90" s="8"/>
      <c r="AR90" s="8"/>
      <c r="AS90" t="str">
        <f t="shared" si="20"/>
        <v/>
      </c>
      <c r="AT90" s="8" t="e">
        <f t="shared" si="21"/>
        <v>#VALUE!</v>
      </c>
      <c r="AU90" s="8"/>
      <c r="AV90" s="8"/>
    </row>
    <row r="91" spans="9:48" x14ac:dyDescent="0.25">
      <c r="I91"/>
      <c r="U91"/>
      <c r="Y91" s="8">
        <f t="shared" si="22"/>
        <v>1820</v>
      </c>
      <c r="Z91" s="8">
        <f t="shared" si="24"/>
        <v>0</v>
      </c>
      <c r="AA91" s="8"/>
      <c r="AB91" s="8"/>
      <c r="AC91" s="8"/>
      <c r="AD91" s="8"/>
      <c r="AE91" s="8"/>
      <c r="AF91" s="8"/>
      <c r="AG91" t="str">
        <f t="shared" si="17"/>
        <v/>
      </c>
      <c r="AH91" s="8" t="e">
        <f t="shared" si="18"/>
        <v>#VALUE!</v>
      </c>
      <c r="AI91" s="8" t="e">
        <f>_xlfn.STDEV.P(AG89:AG91)/AVERAGE(AG89:AG91)</f>
        <v>#DIV/0!</v>
      </c>
      <c r="AJ91" s="8" t="e">
        <f>AVERAGE(AG89:AG91)</f>
        <v>#DIV/0!</v>
      </c>
      <c r="AK91" s="8">
        <f t="shared" si="23"/>
        <v>1820</v>
      </c>
      <c r="AL91" s="8">
        <f t="shared" si="19"/>
        <v>0</v>
      </c>
      <c r="AM91" s="8"/>
      <c r="AN91" s="8"/>
      <c r="AO91" s="8"/>
      <c r="AP91" s="8"/>
      <c r="AQ91" s="8"/>
      <c r="AR91" s="8"/>
      <c r="AS91" t="str">
        <f t="shared" si="20"/>
        <v/>
      </c>
      <c r="AT91" s="8" t="e">
        <f t="shared" si="21"/>
        <v>#VALUE!</v>
      </c>
      <c r="AU91" s="8" t="e">
        <f>_xlfn.STDEV.P(AS89:AS91)/AVERAGE(AS89:AS91)</f>
        <v>#DIV/0!</v>
      </c>
      <c r="AV91" s="8" t="e">
        <f>AVERAGE(AS89:AS91)</f>
        <v>#DIV/0!</v>
      </c>
    </row>
    <row r="92" spans="9:48" x14ac:dyDescent="0.25">
      <c r="I92"/>
      <c r="U92"/>
      <c r="Y92" s="8">
        <f t="shared" si="22"/>
        <v>1840</v>
      </c>
      <c r="Z92" s="8">
        <f t="shared" si="24"/>
        <v>0</v>
      </c>
      <c r="AA92" s="8"/>
      <c r="AB92" s="8"/>
      <c r="AC92" s="8"/>
      <c r="AD92" s="8"/>
      <c r="AE92" s="8"/>
      <c r="AF92" s="8"/>
      <c r="AG92" t="str">
        <f t="shared" si="17"/>
        <v/>
      </c>
      <c r="AH92" s="8" t="e">
        <f t="shared" si="18"/>
        <v>#VALUE!</v>
      </c>
      <c r="AI92" s="8"/>
      <c r="AJ92" s="8"/>
      <c r="AK92" s="8">
        <f t="shared" si="23"/>
        <v>1840</v>
      </c>
      <c r="AL92" s="8">
        <f t="shared" si="19"/>
        <v>0</v>
      </c>
      <c r="AM92" s="8"/>
      <c r="AN92" s="8"/>
      <c r="AO92" s="8"/>
      <c r="AP92" s="8"/>
      <c r="AQ92" s="8"/>
      <c r="AR92" s="8"/>
      <c r="AS92" t="str">
        <f t="shared" si="20"/>
        <v/>
      </c>
      <c r="AT92" s="8" t="e">
        <f t="shared" si="21"/>
        <v>#VALUE!</v>
      </c>
      <c r="AU92" s="8"/>
      <c r="AV92" s="8"/>
    </row>
    <row r="93" spans="9:48" x14ac:dyDescent="0.25">
      <c r="I93"/>
      <c r="U93"/>
      <c r="Y93" s="8">
        <f t="shared" si="22"/>
        <v>1860</v>
      </c>
      <c r="Z93" s="8">
        <f t="shared" si="24"/>
        <v>0</v>
      </c>
      <c r="AA93" s="8"/>
      <c r="AB93" s="8"/>
      <c r="AC93" s="8"/>
      <c r="AD93" s="8"/>
      <c r="AE93" s="8"/>
      <c r="AF93" s="8"/>
      <c r="AG93" t="str">
        <f t="shared" si="17"/>
        <v/>
      </c>
      <c r="AH93" s="8" t="e">
        <f t="shared" si="18"/>
        <v>#VALUE!</v>
      </c>
      <c r="AI93" s="8"/>
      <c r="AJ93" s="8"/>
      <c r="AK93" s="8">
        <f t="shared" si="23"/>
        <v>1860</v>
      </c>
      <c r="AL93" s="8">
        <f t="shared" si="19"/>
        <v>0</v>
      </c>
      <c r="AM93" s="8"/>
      <c r="AN93" s="8"/>
      <c r="AO93" s="8"/>
      <c r="AP93" s="8"/>
      <c r="AQ93" s="8"/>
      <c r="AR93" s="8"/>
      <c r="AS93" t="str">
        <f t="shared" si="20"/>
        <v/>
      </c>
      <c r="AT93" s="8" t="e">
        <f t="shared" si="21"/>
        <v>#VALUE!</v>
      </c>
      <c r="AU93" s="8"/>
      <c r="AV93" s="8"/>
    </row>
    <row r="94" spans="9:48" x14ac:dyDescent="0.25">
      <c r="I94"/>
      <c r="U94"/>
      <c r="Y94" s="8">
        <f t="shared" si="22"/>
        <v>1880</v>
      </c>
      <c r="Z94" s="8">
        <f t="shared" si="24"/>
        <v>0</v>
      </c>
      <c r="AA94" s="8"/>
      <c r="AB94" s="8"/>
      <c r="AC94" s="8"/>
      <c r="AD94" s="8"/>
      <c r="AE94" s="8"/>
      <c r="AF94" s="8"/>
      <c r="AG94" t="str">
        <f t="shared" si="17"/>
        <v/>
      </c>
      <c r="AH94" s="8" t="e">
        <f t="shared" si="18"/>
        <v>#VALUE!</v>
      </c>
      <c r="AI94" s="8" t="e">
        <f>_xlfn.STDEV.P(AG92:AG94)/AVERAGE(AG92:AG94)</f>
        <v>#DIV/0!</v>
      </c>
      <c r="AJ94" s="8" t="e">
        <f>AVERAGE(AG92:AG94)</f>
        <v>#DIV/0!</v>
      </c>
      <c r="AK94" s="8">
        <f t="shared" si="23"/>
        <v>1880</v>
      </c>
      <c r="AL94" s="8">
        <f t="shared" si="19"/>
        <v>0</v>
      </c>
      <c r="AM94" s="8"/>
      <c r="AN94" s="8"/>
      <c r="AO94" s="8"/>
      <c r="AP94" s="8"/>
      <c r="AQ94" s="8"/>
      <c r="AR94" s="8"/>
      <c r="AS94" t="str">
        <f t="shared" si="20"/>
        <v/>
      </c>
      <c r="AT94" s="8" t="e">
        <f t="shared" si="21"/>
        <v>#VALUE!</v>
      </c>
      <c r="AU94" s="8" t="e">
        <f>_xlfn.STDEV.P(AS92:AS94)/AVERAGE(AS92:AS94)</f>
        <v>#DIV/0!</v>
      </c>
      <c r="AV94" s="8" t="e">
        <f>AVERAGE(AS92:AS94)</f>
        <v>#DIV/0!</v>
      </c>
    </row>
    <row r="95" spans="9:48" x14ac:dyDescent="0.25">
      <c r="I95"/>
      <c r="U95"/>
      <c r="Y95" s="8">
        <f t="shared" si="22"/>
        <v>1900</v>
      </c>
      <c r="Z95" s="8">
        <f t="shared" si="24"/>
        <v>0</v>
      </c>
      <c r="AA95" s="8"/>
      <c r="AB95" s="8"/>
      <c r="AC95" s="8"/>
      <c r="AD95" s="8"/>
      <c r="AE95" s="8"/>
      <c r="AF95" s="8"/>
      <c r="AG95" t="str">
        <f t="shared" si="17"/>
        <v/>
      </c>
      <c r="AH95" s="8" t="e">
        <f t="shared" si="18"/>
        <v>#VALUE!</v>
      </c>
      <c r="AI95" s="8"/>
      <c r="AJ95" s="8"/>
      <c r="AK95" s="8">
        <f t="shared" si="23"/>
        <v>1900</v>
      </c>
      <c r="AL95" s="8">
        <f t="shared" si="19"/>
        <v>0</v>
      </c>
      <c r="AM95" s="8"/>
      <c r="AN95" s="8"/>
      <c r="AO95" s="8"/>
      <c r="AP95" s="8"/>
      <c r="AQ95" s="8"/>
      <c r="AR95" s="8"/>
      <c r="AS95" t="str">
        <f t="shared" si="20"/>
        <v/>
      </c>
      <c r="AT95" s="8" t="e">
        <f t="shared" si="21"/>
        <v>#VALUE!</v>
      </c>
      <c r="AU95" s="8"/>
      <c r="AV95" s="8"/>
    </row>
    <row r="96" spans="9:48" x14ac:dyDescent="0.25">
      <c r="I96"/>
      <c r="U96"/>
      <c r="Y96" s="8">
        <f t="shared" si="22"/>
        <v>1920</v>
      </c>
      <c r="Z96" s="8">
        <f t="shared" si="24"/>
        <v>0</v>
      </c>
      <c r="AA96" s="8"/>
      <c r="AB96" s="8"/>
      <c r="AC96" s="8"/>
      <c r="AD96" s="8"/>
      <c r="AE96" s="8"/>
      <c r="AF96" s="8"/>
      <c r="AG96" t="str">
        <f t="shared" si="17"/>
        <v/>
      </c>
      <c r="AH96" s="8" t="e">
        <f t="shared" si="18"/>
        <v>#VALUE!</v>
      </c>
      <c r="AI96" s="8"/>
      <c r="AJ96" s="8"/>
      <c r="AK96" s="8">
        <f t="shared" si="23"/>
        <v>1920</v>
      </c>
      <c r="AL96" s="8">
        <f t="shared" si="19"/>
        <v>0</v>
      </c>
      <c r="AM96" s="8"/>
      <c r="AN96" s="8"/>
      <c r="AO96" s="8"/>
      <c r="AP96" s="8"/>
      <c r="AQ96" s="8"/>
      <c r="AR96" s="8"/>
      <c r="AS96" t="str">
        <f t="shared" si="20"/>
        <v/>
      </c>
      <c r="AT96" s="8" t="e">
        <f t="shared" si="21"/>
        <v>#VALUE!</v>
      </c>
      <c r="AU96" s="8"/>
      <c r="AV96" s="8"/>
    </row>
    <row r="97" spans="9:48" x14ac:dyDescent="0.25">
      <c r="I97"/>
      <c r="U97"/>
      <c r="Y97" s="8">
        <f t="shared" si="22"/>
        <v>1940</v>
      </c>
      <c r="Z97" s="8">
        <f t="shared" si="24"/>
        <v>0</v>
      </c>
      <c r="AA97" s="8"/>
      <c r="AB97" s="8"/>
      <c r="AC97" s="8"/>
      <c r="AD97" s="8"/>
      <c r="AE97" s="8"/>
      <c r="AF97" s="8"/>
      <c r="AG97" t="str">
        <f t="shared" si="17"/>
        <v/>
      </c>
      <c r="AH97" s="8" t="e">
        <f t="shared" si="18"/>
        <v>#VALUE!</v>
      </c>
      <c r="AI97" s="8" t="e">
        <f>_xlfn.STDEV.P(AG95:AG97)/AVERAGE(AG95:AG97)</f>
        <v>#DIV/0!</v>
      </c>
      <c r="AJ97" s="8" t="e">
        <f>AVERAGE(AG95:AG97)</f>
        <v>#DIV/0!</v>
      </c>
      <c r="AK97" s="8">
        <f t="shared" si="23"/>
        <v>1940</v>
      </c>
      <c r="AL97" s="8">
        <f t="shared" si="19"/>
        <v>0</v>
      </c>
      <c r="AM97" s="8"/>
      <c r="AN97" s="8"/>
      <c r="AO97" s="8"/>
      <c r="AP97" s="8"/>
      <c r="AQ97" s="8"/>
      <c r="AR97" s="8"/>
      <c r="AS97" t="str">
        <f t="shared" si="20"/>
        <v/>
      </c>
      <c r="AT97" s="8" t="e">
        <f t="shared" si="21"/>
        <v>#VALUE!</v>
      </c>
      <c r="AU97" s="8" t="e">
        <f>_xlfn.STDEV.P(AS95:AS97)/AVERAGE(AS95:AS97)</f>
        <v>#DIV/0!</v>
      </c>
      <c r="AV97" s="8" t="e">
        <f>AVERAGE(AS95:AS97)</f>
        <v>#DIV/0!</v>
      </c>
    </row>
    <row r="98" spans="9:48" x14ac:dyDescent="0.25">
      <c r="I98"/>
      <c r="U98"/>
      <c r="Y98" s="8">
        <f t="shared" si="22"/>
        <v>1960</v>
      </c>
      <c r="Z98" s="8">
        <f t="shared" si="24"/>
        <v>0</v>
      </c>
      <c r="AA98" s="8"/>
      <c r="AB98" s="8"/>
      <c r="AC98" s="8"/>
      <c r="AD98" s="8"/>
      <c r="AE98" s="8"/>
      <c r="AF98" s="8"/>
      <c r="AG98" t="str">
        <f t="shared" si="17"/>
        <v/>
      </c>
      <c r="AH98" s="8" t="e">
        <f t="shared" si="18"/>
        <v>#VALUE!</v>
      </c>
      <c r="AI98" s="8"/>
      <c r="AJ98" s="8"/>
      <c r="AK98" s="8">
        <f t="shared" si="23"/>
        <v>1960</v>
      </c>
      <c r="AL98" s="8">
        <f t="shared" si="19"/>
        <v>0</v>
      </c>
      <c r="AM98" s="8"/>
      <c r="AN98" s="8"/>
      <c r="AO98" s="8"/>
      <c r="AP98" s="8"/>
      <c r="AQ98" s="8"/>
      <c r="AR98" s="8"/>
      <c r="AS98" t="str">
        <f t="shared" si="20"/>
        <v/>
      </c>
      <c r="AT98" s="8" t="e">
        <f t="shared" si="21"/>
        <v>#VALUE!</v>
      </c>
      <c r="AU98" s="8"/>
      <c r="AV98" s="8"/>
    </row>
    <row r="99" spans="9:48" x14ac:dyDescent="0.25">
      <c r="I99"/>
      <c r="U99"/>
      <c r="Y99" s="8">
        <f t="shared" si="22"/>
        <v>1980</v>
      </c>
      <c r="Z99" s="8">
        <f t="shared" si="24"/>
        <v>0</v>
      </c>
      <c r="AA99" s="8"/>
      <c r="AB99" s="8"/>
      <c r="AC99" s="8"/>
      <c r="AD99" s="8"/>
      <c r="AE99" s="8"/>
      <c r="AF99" s="8"/>
      <c r="AG99" t="str">
        <f t="shared" si="17"/>
        <v/>
      </c>
      <c r="AH99" s="8" t="e">
        <f t="shared" si="18"/>
        <v>#VALUE!</v>
      </c>
      <c r="AI99" s="8"/>
      <c r="AJ99" s="8"/>
      <c r="AK99" s="8">
        <f t="shared" si="23"/>
        <v>1980</v>
      </c>
      <c r="AL99" s="8">
        <f t="shared" si="19"/>
        <v>0</v>
      </c>
      <c r="AM99" s="8"/>
      <c r="AN99" s="8"/>
      <c r="AO99" s="8"/>
      <c r="AP99" s="8"/>
      <c r="AQ99" s="8"/>
      <c r="AR99" s="8"/>
      <c r="AS99" t="str">
        <f t="shared" si="20"/>
        <v/>
      </c>
      <c r="AT99" s="8" t="e">
        <f t="shared" si="21"/>
        <v>#VALUE!</v>
      </c>
      <c r="AU99" s="8"/>
      <c r="AV99" s="8"/>
    </row>
    <row r="100" spans="9:48" x14ac:dyDescent="0.25">
      <c r="I100"/>
      <c r="U100"/>
      <c r="Y100" s="8">
        <f t="shared" si="22"/>
        <v>2000</v>
      </c>
      <c r="Z100" s="8">
        <f t="shared" si="24"/>
        <v>0</v>
      </c>
      <c r="AA100" s="8"/>
      <c r="AB100" s="8"/>
      <c r="AC100" s="8"/>
      <c r="AD100" s="8"/>
      <c r="AE100" s="8"/>
      <c r="AF100" s="8"/>
      <c r="AG100" t="str">
        <f t="shared" si="17"/>
        <v/>
      </c>
      <c r="AH100" s="8" t="e">
        <f t="shared" si="18"/>
        <v>#VALUE!</v>
      </c>
      <c r="AI100" s="8" t="e">
        <f>_xlfn.STDEV.P(AG98:AG100)/AVERAGE(AG98:AG100)</f>
        <v>#DIV/0!</v>
      </c>
      <c r="AJ100" s="8" t="e">
        <f>AVERAGE(AG98:AG100)</f>
        <v>#DIV/0!</v>
      </c>
      <c r="AK100" s="8">
        <f t="shared" si="23"/>
        <v>2000</v>
      </c>
      <c r="AL100" s="8">
        <f t="shared" si="19"/>
        <v>0</v>
      </c>
      <c r="AM100" s="8"/>
      <c r="AN100" s="8"/>
      <c r="AO100" s="8"/>
      <c r="AP100" s="8"/>
      <c r="AQ100" s="8"/>
      <c r="AR100" s="8"/>
      <c r="AS100" t="str">
        <f t="shared" si="20"/>
        <v/>
      </c>
      <c r="AT100" s="8" t="e">
        <f t="shared" si="21"/>
        <v>#VALUE!</v>
      </c>
      <c r="AU100" s="8" t="e">
        <f>_xlfn.STDEV.P(AS98:AS100)/AVERAGE(AS98:AS100)</f>
        <v>#DIV/0!</v>
      </c>
      <c r="AV100" s="8" t="e">
        <f>AVERAGE(AS98:AS100)</f>
        <v>#DIV/0!</v>
      </c>
    </row>
    <row r="101" spans="9:48" x14ac:dyDescent="0.25">
      <c r="I101"/>
      <c r="U101"/>
      <c r="Y101" s="8">
        <f t="shared" si="22"/>
        <v>2020</v>
      </c>
      <c r="Z101" s="8">
        <f t="shared" si="24"/>
        <v>0</v>
      </c>
      <c r="AA101" s="8"/>
      <c r="AB101" s="8"/>
      <c r="AC101" s="8"/>
      <c r="AD101" s="8"/>
      <c r="AE101" s="8"/>
      <c r="AF101" s="8"/>
      <c r="AG101" t="str">
        <f t="shared" si="17"/>
        <v/>
      </c>
      <c r="AH101" s="8" t="e">
        <f t="shared" si="18"/>
        <v>#VALUE!</v>
      </c>
      <c r="AI101" s="8"/>
      <c r="AJ101" s="8"/>
      <c r="AK101" s="8">
        <f t="shared" si="23"/>
        <v>2020</v>
      </c>
      <c r="AL101" s="8">
        <f t="shared" si="19"/>
        <v>0</v>
      </c>
      <c r="AM101" s="8"/>
      <c r="AN101" s="8"/>
      <c r="AO101" s="8"/>
      <c r="AP101" s="8"/>
      <c r="AQ101" s="8"/>
      <c r="AR101" s="8"/>
      <c r="AS101" t="str">
        <f t="shared" si="20"/>
        <v/>
      </c>
      <c r="AT101" s="8" t="e">
        <f t="shared" si="21"/>
        <v>#VALUE!</v>
      </c>
      <c r="AU101" s="8"/>
      <c r="AV101" s="8"/>
    </row>
    <row r="102" spans="9:48" x14ac:dyDescent="0.25">
      <c r="I102"/>
      <c r="U102"/>
      <c r="Y102" s="8">
        <f t="shared" si="22"/>
        <v>2040</v>
      </c>
      <c r="Z102" s="8">
        <f t="shared" si="24"/>
        <v>0</v>
      </c>
      <c r="AA102" s="8"/>
      <c r="AB102" s="8"/>
      <c r="AC102" s="8"/>
      <c r="AD102" s="8"/>
      <c r="AE102" s="8"/>
      <c r="AF102" s="8"/>
      <c r="AG102" t="str">
        <f t="shared" si="17"/>
        <v/>
      </c>
      <c r="AH102" s="8" t="e">
        <f t="shared" si="18"/>
        <v>#VALUE!</v>
      </c>
      <c r="AI102" s="8"/>
      <c r="AJ102" s="8"/>
      <c r="AK102" s="8">
        <f t="shared" si="23"/>
        <v>2040</v>
      </c>
      <c r="AL102" s="8">
        <f t="shared" ref="AL102:AL115" si="25">AM101</f>
        <v>0</v>
      </c>
      <c r="AM102" s="8"/>
      <c r="AN102" s="8"/>
      <c r="AO102" s="8"/>
      <c r="AP102" s="8"/>
      <c r="AQ102" s="8"/>
      <c r="AR102" s="8"/>
      <c r="AS102" t="str">
        <f t="shared" si="20"/>
        <v/>
      </c>
      <c r="AT102" s="8" t="e">
        <f t="shared" si="21"/>
        <v>#VALUE!</v>
      </c>
      <c r="AU102" s="8"/>
      <c r="AV102" s="8"/>
    </row>
    <row r="103" spans="9:48" x14ac:dyDescent="0.25">
      <c r="I103"/>
      <c r="U103"/>
      <c r="Y103" s="8">
        <f t="shared" si="22"/>
        <v>2060</v>
      </c>
      <c r="Z103" s="8">
        <f t="shared" si="24"/>
        <v>0</v>
      </c>
      <c r="AA103" s="8"/>
      <c r="AB103" s="8"/>
      <c r="AC103" s="8"/>
      <c r="AD103" s="8"/>
      <c r="AE103" s="8"/>
      <c r="AF103" s="8"/>
      <c r="AG103" t="str">
        <f t="shared" si="17"/>
        <v/>
      </c>
      <c r="AH103" s="8" t="e">
        <f t="shared" si="18"/>
        <v>#VALUE!</v>
      </c>
      <c r="AI103" s="8" t="e">
        <f>_xlfn.STDEV.P(AG101:AG103)/AVERAGE(AG101:AG103)</f>
        <v>#DIV/0!</v>
      </c>
      <c r="AJ103" s="8" t="e">
        <f>AVERAGE(AG101:AG103)</f>
        <v>#DIV/0!</v>
      </c>
      <c r="AK103" s="8">
        <f t="shared" si="23"/>
        <v>2060</v>
      </c>
      <c r="AL103" s="8">
        <f t="shared" si="25"/>
        <v>0</v>
      </c>
      <c r="AM103" s="8"/>
      <c r="AN103" s="8"/>
      <c r="AO103" s="8"/>
      <c r="AP103" s="8"/>
      <c r="AQ103" s="8"/>
      <c r="AR103" s="8"/>
      <c r="AS103" t="str">
        <f t="shared" si="20"/>
        <v/>
      </c>
      <c r="AT103" s="8" t="e">
        <f t="shared" si="21"/>
        <v>#VALUE!</v>
      </c>
      <c r="AU103" s="8" t="e">
        <f>_xlfn.STDEV.P(AS101:AS103)/AVERAGE(AS101:AS103)</f>
        <v>#DIV/0!</v>
      </c>
      <c r="AV103" s="8" t="e">
        <f>AVERAGE(AS101:AS103)</f>
        <v>#DIV/0!</v>
      </c>
    </row>
    <row r="104" spans="9:48" x14ac:dyDescent="0.25">
      <c r="I104"/>
      <c r="U104"/>
      <c r="Y104" s="8">
        <f t="shared" si="22"/>
        <v>2080</v>
      </c>
      <c r="Z104" s="8">
        <f t="shared" si="24"/>
        <v>0</v>
      </c>
      <c r="AA104" s="8"/>
      <c r="AB104" s="8"/>
      <c r="AC104" s="8"/>
      <c r="AD104" s="8"/>
      <c r="AE104" s="8"/>
      <c r="AF104" s="8"/>
      <c r="AG104" t="str">
        <f t="shared" si="17"/>
        <v/>
      </c>
      <c r="AH104" s="8" t="e">
        <f t="shared" si="18"/>
        <v>#VALUE!</v>
      </c>
      <c r="AI104" s="8"/>
      <c r="AJ104" s="8"/>
      <c r="AK104" s="8">
        <f t="shared" si="23"/>
        <v>2080</v>
      </c>
      <c r="AL104" s="8">
        <f t="shared" si="25"/>
        <v>0</v>
      </c>
      <c r="AM104" s="8"/>
      <c r="AN104" s="8"/>
      <c r="AO104" s="8"/>
      <c r="AP104" s="8"/>
      <c r="AQ104" s="8"/>
      <c r="AR104" s="8"/>
      <c r="AS104" t="str">
        <f t="shared" si="20"/>
        <v/>
      </c>
      <c r="AT104" s="8" t="e">
        <f t="shared" si="21"/>
        <v>#VALUE!</v>
      </c>
      <c r="AU104" s="8"/>
      <c r="AV104" s="8"/>
    </row>
    <row r="105" spans="9:48" x14ac:dyDescent="0.25">
      <c r="I105"/>
      <c r="U105"/>
      <c r="Y105" s="8">
        <f t="shared" si="22"/>
        <v>2100</v>
      </c>
      <c r="Z105" s="8">
        <f t="shared" si="24"/>
        <v>0</v>
      </c>
      <c r="AA105" s="8"/>
      <c r="AB105" s="8"/>
      <c r="AC105" s="8"/>
      <c r="AD105" s="8"/>
      <c r="AE105" s="8"/>
      <c r="AF105" s="8"/>
      <c r="AG105" t="str">
        <f t="shared" si="17"/>
        <v/>
      </c>
      <c r="AH105" s="8" t="e">
        <f t="shared" si="18"/>
        <v>#VALUE!</v>
      </c>
      <c r="AI105" s="8"/>
      <c r="AJ105" s="8"/>
      <c r="AK105" s="8">
        <f t="shared" si="23"/>
        <v>2100</v>
      </c>
      <c r="AL105" s="8">
        <f t="shared" si="25"/>
        <v>0</v>
      </c>
      <c r="AM105" s="8"/>
      <c r="AN105" s="8"/>
      <c r="AO105" s="8"/>
      <c r="AP105" s="8"/>
      <c r="AQ105" s="8"/>
      <c r="AR105" s="8"/>
      <c r="AS105" t="str">
        <f t="shared" si="20"/>
        <v/>
      </c>
      <c r="AT105" s="8" t="e">
        <f t="shared" si="21"/>
        <v>#VALUE!</v>
      </c>
      <c r="AU105" s="8"/>
      <c r="AV105" s="8"/>
    </row>
    <row r="106" spans="9:48" x14ac:dyDescent="0.25">
      <c r="I106"/>
      <c r="U106"/>
      <c r="Y106" s="8">
        <f t="shared" si="22"/>
        <v>2120</v>
      </c>
      <c r="Z106" s="8">
        <f t="shared" si="24"/>
        <v>0</v>
      </c>
      <c r="AA106" s="8"/>
      <c r="AB106" s="8"/>
      <c r="AC106" s="8"/>
      <c r="AD106" s="8"/>
      <c r="AE106" s="8"/>
      <c r="AF106" s="8"/>
      <c r="AG106" t="str">
        <f t="shared" si="17"/>
        <v/>
      </c>
      <c r="AH106" s="8" t="e">
        <f t="shared" si="18"/>
        <v>#VALUE!</v>
      </c>
      <c r="AI106" s="8" t="e">
        <f>_xlfn.STDEV.P(AG104:AG106)/AVERAGE(AG104:AG106)</f>
        <v>#DIV/0!</v>
      </c>
      <c r="AJ106" s="8" t="e">
        <f>AVERAGE(AG104:AG106)</f>
        <v>#DIV/0!</v>
      </c>
      <c r="AK106" s="8">
        <f t="shared" si="23"/>
        <v>2120</v>
      </c>
      <c r="AL106" s="8">
        <f t="shared" si="25"/>
        <v>0</v>
      </c>
      <c r="AM106" s="8"/>
      <c r="AN106" s="8"/>
      <c r="AO106" s="8"/>
      <c r="AP106" s="8"/>
      <c r="AQ106" s="8"/>
      <c r="AR106" s="8"/>
      <c r="AS106" t="str">
        <f t="shared" si="20"/>
        <v/>
      </c>
      <c r="AT106" s="8" t="e">
        <f t="shared" si="21"/>
        <v>#VALUE!</v>
      </c>
      <c r="AU106" s="8" t="e">
        <f>_xlfn.STDEV.P(AS104:AS106)/AVERAGE(AS104:AS106)</f>
        <v>#DIV/0!</v>
      </c>
      <c r="AV106" s="8" t="e">
        <f>AVERAGE(AS104:AS106)</f>
        <v>#DIV/0!</v>
      </c>
    </row>
    <row r="107" spans="9:48" x14ac:dyDescent="0.25">
      <c r="I107"/>
      <c r="U107"/>
      <c r="Y107" s="8">
        <f t="shared" si="22"/>
        <v>2140</v>
      </c>
      <c r="Z107" s="8">
        <f t="shared" si="24"/>
        <v>0</v>
      </c>
      <c r="AA107" s="8"/>
      <c r="AB107" s="8"/>
      <c r="AC107" s="8"/>
      <c r="AD107" s="8"/>
      <c r="AE107" s="8"/>
      <c r="AF107" s="8"/>
      <c r="AG107" t="str">
        <f t="shared" si="17"/>
        <v/>
      </c>
      <c r="AH107" s="8" t="e">
        <f t="shared" si="18"/>
        <v>#VALUE!</v>
      </c>
      <c r="AI107" s="8"/>
      <c r="AJ107" s="8"/>
      <c r="AK107" s="8">
        <f t="shared" si="23"/>
        <v>2140</v>
      </c>
      <c r="AL107" s="8">
        <f t="shared" si="25"/>
        <v>0</v>
      </c>
      <c r="AM107" s="8"/>
      <c r="AN107" s="8"/>
      <c r="AO107" s="8"/>
      <c r="AP107" s="8"/>
      <c r="AQ107" s="8"/>
      <c r="AR107" s="8"/>
      <c r="AS107" t="str">
        <f t="shared" si="20"/>
        <v/>
      </c>
      <c r="AT107" s="8" t="e">
        <f t="shared" si="21"/>
        <v>#VALUE!</v>
      </c>
      <c r="AU107" s="8"/>
      <c r="AV107" s="8"/>
    </row>
    <row r="108" spans="9:48" x14ac:dyDescent="0.25">
      <c r="I108"/>
      <c r="U108"/>
      <c r="Y108" s="8">
        <f t="shared" si="22"/>
        <v>2160</v>
      </c>
      <c r="Z108" s="8">
        <f t="shared" si="24"/>
        <v>0</v>
      </c>
      <c r="AA108" s="8"/>
      <c r="AB108" s="8"/>
      <c r="AC108" s="8"/>
      <c r="AD108" s="8"/>
      <c r="AE108" s="8"/>
      <c r="AF108" s="8"/>
      <c r="AG108" t="str">
        <f t="shared" si="17"/>
        <v/>
      </c>
      <c r="AH108" s="8" t="e">
        <f t="shared" si="18"/>
        <v>#VALUE!</v>
      </c>
      <c r="AI108" s="8"/>
      <c r="AJ108" s="8"/>
      <c r="AK108" s="8">
        <f t="shared" si="23"/>
        <v>2160</v>
      </c>
      <c r="AL108" s="8">
        <f t="shared" si="25"/>
        <v>0</v>
      </c>
      <c r="AM108" s="8"/>
      <c r="AN108" s="8"/>
      <c r="AO108" s="8"/>
      <c r="AP108" s="8"/>
      <c r="AQ108" s="8"/>
      <c r="AR108" s="8"/>
      <c r="AS108" t="str">
        <f t="shared" si="20"/>
        <v/>
      </c>
      <c r="AT108" s="8" t="e">
        <f t="shared" si="21"/>
        <v>#VALUE!</v>
      </c>
      <c r="AU108" s="8"/>
      <c r="AV108" s="8"/>
    </row>
    <row r="109" spans="9:48" x14ac:dyDescent="0.25">
      <c r="I109"/>
      <c r="U109"/>
      <c r="Y109" s="8">
        <f t="shared" si="22"/>
        <v>2180</v>
      </c>
      <c r="Z109" s="8">
        <f t="shared" si="24"/>
        <v>0</v>
      </c>
      <c r="AA109" s="8"/>
      <c r="AB109" s="8"/>
      <c r="AC109" s="8"/>
      <c r="AD109" s="8"/>
      <c r="AE109" s="8"/>
      <c r="AF109" s="8"/>
      <c r="AG109" t="str">
        <f t="shared" si="17"/>
        <v/>
      </c>
      <c r="AH109" s="8" t="e">
        <f t="shared" si="18"/>
        <v>#VALUE!</v>
      </c>
      <c r="AI109" s="8" t="e">
        <f>_xlfn.STDEV.P(AG107:AG109)/AVERAGE(AG107:AG109)</f>
        <v>#DIV/0!</v>
      </c>
      <c r="AJ109" s="8" t="e">
        <f>AVERAGE(AG107:AG109)</f>
        <v>#DIV/0!</v>
      </c>
      <c r="AK109" s="8">
        <f t="shared" si="23"/>
        <v>2180</v>
      </c>
      <c r="AL109" s="8">
        <f t="shared" si="25"/>
        <v>0</v>
      </c>
      <c r="AM109" s="8"/>
      <c r="AN109" s="8"/>
      <c r="AO109" s="8"/>
      <c r="AP109" s="8"/>
      <c r="AQ109" s="8"/>
      <c r="AR109" s="8"/>
      <c r="AS109" t="str">
        <f t="shared" si="20"/>
        <v/>
      </c>
      <c r="AT109" s="8" t="e">
        <f t="shared" si="21"/>
        <v>#VALUE!</v>
      </c>
      <c r="AU109" s="8" t="e">
        <f>_xlfn.STDEV.P(AS107:AS109)/AVERAGE(AS107:AS109)</f>
        <v>#DIV/0!</v>
      </c>
      <c r="AV109" s="8" t="e">
        <f>AVERAGE(AS107:AS109)</f>
        <v>#DIV/0!</v>
      </c>
    </row>
    <row r="110" spans="9:48" x14ac:dyDescent="0.25">
      <c r="I110"/>
      <c r="U110"/>
      <c r="Y110" s="8">
        <f t="shared" si="22"/>
        <v>2200</v>
      </c>
      <c r="Z110" s="8">
        <f t="shared" si="24"/>
        <v>0</v>
      </c>
      <c r="AA110" s="8"/>
      <c r="AB110" s="8"/>
      <c r="AC110" s="8"/>
      <c r="AD110" s="8"/>
      <c r="AE110" s="8"/>
      <c r="AF110" s="8"/>
      <c r="AG110" t="str">
        <f t="shared" si="17"/>
        <v/>
      </c>
      <c r="AH110" s="8" t="e">
        <f t="shared" si="18"/>
        <v>#VALUE!</v>
      </c>
      <c r="AI110" s="8"/>
      <c r="AJ110" s="8"/>
      <c r="AK110" s="8">
        <f t="shared" si="23"/>
        <v>2200</v>
      </c>
      <c r="AL110" s="8">
        <f t="shared" si="25"/>
        <v>0</v>
      </c>
      <c r="AM110" s="8"/>
      <c r="AN110" s="8"/>
      <c r="AO110" s="8"/>
      <c r="AP110" s="8"/>
      <c r="AQ110" s="8"/>
      <c r="AR110" s="8"/>
      <c r="AS110" t="str">
        <f t="shared" si="20"/>
        <v/>
      </c>
      <c r="AT110" s="8" t="e">
        <f t="shared" si="21"/>
        <v>#VALUE!</v>
      </c>
      <c r="AU110" s="8"/>
      <c r="AV110" s="8"/>
    </row>
    <row r="111" spans="9:48" x14ac:dyDescent="0.25">
      <c r="I111"/>
      <c r="U111"/>
      <c r="Y111" s="8">
        <f t="shared" si="22"/>
        <v>2220</v>
      </c>
      <c r="Z111" s="8">
        <f t="shared" si="24"/>
        <v>0</v>
      </c>
      <c r="AA111" s="8"/>
      <c r="AB111" s="8"/>
      <c r="AC111" s="8"/>
      <c r="AD111" s="8"/>
      <c r="AE111" s="8"/>
      <c r="AF111" s="8"/>
      <c r="AG111" t="str">
        <f t="shared" si="17"/>
        <v/>
      </c>
      <c r="AH111" s="8" t="e">
        <f t="shared" si="18"/>
        <v>#VALUE!</v>
      </c>
      <c r="AI111" s="8"/>
      <c r="AJ111" s="8"/>
      <c r="AK111" s="8">
        <f t="shared" si="23"/>
        <v>2220</v>
      </c>
      <c r="AL111" s="8">
        <f t="shared" si="25"/>
        <v>0</v>
      </c>
      <c r="AM111" s="8"/>
      <c r="AN111" s="8"/>
      <c r="AO111" s="8"/>
      <c r="AP111" s="8"/>
      <c r="AQ111" s="8"/>
      <c r="AR111" s="8"/>
      <c r="AS111" t="str">
        <f t="shared" si="20"/>
        <v/>
      </c>
      <c r="AT111" s="8" t="e">
        <f t="shared" si="21"/>
        <v>#VALUE!</v>
      </c>
      <c r="AU111" s="8"/>
      <c r="AV111" s="8"/>
    </row>
    <row r="112" spans="9:48" x14ac:dyDescent="0.25">
      <c r="I112"/>
      <c r="U112"/>
      <c r="Y112" s="8">
        <f t="shared" si="22"/>
        <v>2240</v>
      </c>
      <c r="Z112" s="8">
        <f t="shared" si="24"/>
        <v>0</v>
      </c>
      <c r="AA112" s="8"/>
      <c r="AB112" s="8"/>
      <c r="AC112" s="8"/>
      <c r="AD112" s="8"/>
      <c r="AE112" s="8"/>
      <c r="AF112" s="8"/>
      <c r="AG112" t="str">
        <f t="shared" si="17"/>
        <v/>
      </c>
      <c r="AH112" s="8" t="e">
        <f t="shared" si="18"/>
        <v>#VALUE!</v>
      </c>
      <c r="AI112" s="8" t="e">
        <f>_xlfn.STDEV.P(AG110:AG112)/AVERAGE(AG110:AG112)</f>
        <v>#DIV/0!</v>
      </c>
      <c r="AJ112" s="8" t="e">
        <f>AVERAGE(AG110:AG112)</f>
        <v>#DIV/0!</v>
      </c>
      <c r="AK112" s="8">
        <f t="shared" si="23"/>
        <v>2240</v>
      </c>
      <c r="AL112" s="8">
        <f t="shared" si="25"/>
        <v>0</v>
      </c>
      <c r="AM112" s="8"/>
      <c r="AN112" s="8"/>
      <c r="AO112" s="8"/>
      <c r="AP112" s="8"/>
      <c r="AQ112" s="8"/>
      <c r="AR112" s="8"/>
      <c r="AS112" t="str">
        <f t="shared" si="20"/>
        <v/>
      </c>
      <c r="AT112" s="8" t="e">
        <f t="shared" si="21"/>
        <v>#VALUE!</v>
      </c>
      <c r="AU112" s="8" t="e">
        <f>_xlfn.STDEV.P(AS110:AS112)/AVERAGE(AS110:AS112)</f>
        <v>#DIV/0!</v>
      </c>
      <c r="AV112" s="8" t="e">
        <f>AVERAGE(AS110:AS112)</f>
        <v>#DIV/0!</v>
      </c>
    </row>
    <row r="113" spans="9:48" x14ac:dyDescent="0.25">
      <c r="I113"/>
      <c r="U113"/>
      <c r="Y113" s="8">
        <f t="shared" si="22"/>
        <v>2260</v>
      </c>
      <c r="Z113" s="8">
        <f t="shared" si="24"/>
        <v>0</v>
      </c>
      <c r="AA113" s="8"/>
      <c r="AB113" s="8"/>
      <c r="AC113" s="8"/>
      <c r="AD113" s="8"/>
      <c r="AE113" s="8"/>
      <c r="AF113" s="8"/>
      <c r="AG113" t="str">
        <f t="shared" si="17"/>
        <v/>
      </c>
      <c r="AH113" s="8" t="e">
        <f t="shared" si="18"/>
        <v>#VALUE!</v>
      </c>
      <c r="AI113" s="8"/>
      <c r="AJ113" s="8"/>
      <c r="AK113" s="8">
        <f t="shared" si="23"/>
        <v>2260</v>
      </c>
      <c r="AL113" s="8">
        <f t="shared" si="25"/>
        <v>0</v>
      </c>
      <c r="AM113" s="8"/>
      <c r="AN113" s="8"/>
      <c r="AO113" s="8"/>
      <c r="AP113" s="8"/>
      <c r="AQ113" s="8"/>
      <c r="AR113" s="8"/>
      <c r="AS113" t="str">
        <f t="shared" si="20"/>
        <v/>
      </c>
      <c r="AT113" s="8" t="e">
        <f t="shared" si="21"/>
        <v>#VALUE!</v>
      </c>
      <c r="AU113" s="8"/>
      <c r="AV113" s="8"/>
    </row>
    <row r="114" spans="9:48" x14ac:dyDescent="0.25">
      <c r="I114"/>
      <c r="U114"/>
      <c r="Y114" s="8">
        <f t="shared" si="22"/>
        <v>2280</v>
      </c>
      <c r="Z114" s="8">
        <f t="shared" si="24"/>
        <v>0</v>
      </c>
      <c r="AA114" s="8"/>
      <c r="AB114" s="8"/>
      <c r="AC114" s="8"/>
      <c r="AD114" s="8"/>
      <c r="AE114" s="8"/>
      <c r="AF114" s="8"/>
      <c r="AG114" t="str">
        <f t="shared" si="17"/>
        <v/>
      </c>
      <c r="AH114" s="8" t="e">
        <f t="shared" si="18"/>
        <v>#VALUE!</v>
      </c>
      <c r="AI114" s="8"/>
      <c r="AJ114" s="8"/>
      <c r="AK114" s="8">
        <f t="shared" si="23"/>
        <v>2280</v>
      </c>
      <c r="AL114" s="8">
        <f t="shared" si="25"/>
        <v>0</v>
      </c>
      <c r="AM114" s="8"/>
      <c r="AN114" s="8"/>
      <c r="AO114" s="8"/>
      <c r="AP114" s="8"/>
      <c r="AQ114" s="8"/>
      <c r="AR114" s="8"/>
      <c r="AS114" t="str">
        <f t="shared" si="20"/>
        <v/>
      </c>
      <c r="AT114" s="8" t="e">
        <f t="shared" si="21"/>
        <v>#VALUE!</v>
      </c>
      <c r="AU114" s="8"/>
      <c r="AV114" s="8"/>
    </row>
    <row r="115" spans="9:48" x14ac:dyDescent="0.25">
      <c r="I115"/>
      <c r="U115"/>
      <c r="Y115" s="8">
        <f t="shared" si="22"/>
        <v>2300</v>
      </c>
      <c r="Z115" s="8">
        <f t="shared" si="24"/>
        <v>0</v>
      </c>
      <c r="AA115" s="8"/>
      <c r="AB115" s="8"/>
      <c r="AC115" s="8"/>
      <c r="AD115" s="8"/>
      <c r="AE115" s="8"/>
      <c r="AF115" s="8"/>
      <c r="AG115" t="str">
        <f t="shared" si="17"/>
        <v/>
      </c>
      <c r="AH115" s="8" t="e">
        <f t="shared" si="18"/>
        <v>#VALUE!</v>
      </c>
      <c r="AI115" s="8" t="e">
        <f>_xlfn.STDEV.P(AG113:AG115)/AVERAGE(AG113:AG115)</f>
        <v>#DIV/0!</v>
      </c>
      <c r="AJ115" s="8" t="e">
        <f>AVERAGE(AG113:AG115)</f>
        <v>#DIV/0!</v>
      </c>
      <c r="AK115" s="8">
        <f t="shared" si="23"/>
        <v>2300</v>
      </c>
      <c r="AL115" s="8">
        <f t="shared" si="25"/>
        <v>0</v>
      </c>
      <c r="AM115" s="8"/>
      <c r="AN115" s="8"/>
      <c r="AO115" s="8"/>
      <c r="AP115" s="8"/>
      <c r="AQ115" s="8"/>
      <c r="AR115" s="8"/>
      <c r="AS115" t="str">
        <f t="shared" si="20"/>
        <v/>
      </c>
      <c r="AT115" s="8" t="e">
        <f t="shared" si="21"/>
        <v>#VALUE!</v>
      </c>
      <c r="AU115" s="8" t="e">
        <f>_xlfn.STDEV.P(AS113:AS115)/AVERAGE(AS113:AS115)</f>
        <v>#DIV/0!</v>
      </c>
      <c r="AV115" s="8" t="e">
        <f>AVERAGE(AS113:AS115)</f>
        <v>#DIV/0!</v>
      </c>
    </row>
  </sheetData>
  <conditionalFormatting sqref="K7:K115">
    <cfRule type="cellIs" dxfId="467" priority="18" operator="greaterThan">
      <formula>0.1</formula>
    </cfRule>
    <cfRule type="cellIs" dxfId="466" priority="19" operator="between">
      <formula>0.05</formula>
      <formula>0.1</formula>
    </cfRule>
    <cfRule type="cellIs" dxfId="465" priority="20" operator="lessThan">
      <formula>0.05</formula>
    </cfRule>
  </conditionalFormatting>
  <conditionalFormatting sqref="L7:L115">
    <cfRule type="cellIs" dxfId="464" priority="16" operator="greaterThan">
      <formula>$L$2+$L$3</formula>
    </cfRule>
    <cfRule type="cellIs" dxfId="463" priority="17" operator="lessThan">
      <formula>$L$2-$L$3</formula>
    </cfRule>
  </conditionalFormatting>
  <conditionalFormatting sqref="W7:W115">
    <cfRule type="cellIs" dxfId="462" priority="13" operator="greaterThan">
      <formula>0.1</formula>
    </cfRule>
    <cfRule type="cellIs" dxfId="461" priority="14" operator="between">
      <formula>0.05</formula>
      <formula>0.1</formula>
    </cfRule>
    <cfRule type="cellIs" dxfId="460" priority="15" operator="lessThan">
      <formula>0.05</formula>
    </cfRule>
  </conditionalFormatting>
  <conditionalFormatting sqref="X7:X115">
    <cfRule type="cellIs" dxfId="459" priority="11" operator="greaterThan">
      <formula>$L$2+$L$3</formula>
    </cfRule>
    <cfRule type="cellIs" dxfId="458" priority="12" operator="lessThan">
      <formula>$L$2-$L$3</formula>
    </cfRule>
  </conditionalFormatting>
  <conditionalFormatting sqref="AI7:AI115">
    <cfRule type="cellIs" dxfId="457" priority="8" operator="greaterThan">
      <formula>0.1</formula>
    </cfRule>
    <cfRule type="cellIs" dxfId="456" priority="9" operator="between">
      <formula>0.05</formula>
      <formula>0.1</formula>
    </cfRule>
    <cfRule type="cellIs" dxfId="455" priority="10" operator="lessThan">
      <formula>0.05</formula>
    </cfRule>
  </conditionalFormatting>
  <conditionalFormatting sqref="AJ7:AJ115">
    <cfRule type="cellIs" dxfId="454" priority="6" operator="greaterThan">
      <formula>$L$2+$L$3</formula>
    </cfRule>
    <cfRule type="cellIs" dxfId="453" priority="7" operator="lessThan">
      <formula>$L$2-$L$3</formula>
    </cfRule>
  </conditionalFormatting>
  <conditionalFormatting sqref="AU7:AU115">
    <cfRule type="cellIs" dxfId="452" priority="3" operator="greaterThan">
      <formula>0.1</formula>
    </cfRule>
    <cfRule type="cellIs" dxfId="451" priority="4" operator="between">
      <formula>0.05</formula>
      <formula>0.1</formula>
    </cfRule>
    <cfRule type="cellIs" dxfId="450" priority="5" operator="lessThan">
      <formula>0.05</formula>
    </cfRule>
  </conditionalFormatting>
  <conditionalFormatting sqref="AV7:AV115">
    <cfRule type="cellIs" dxfId="449" priority="1" operator="greaterThan">
      <formula>$L$2+$L$3</formula>
    </cfRule>
    <cfRule type="cellIs" dxfId="448" priority="2" operator="less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zoomScale="95" zoomScaleNormal="40" workbookViewId="0">
      <selection activeCell="D25" sqref="D25"/>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40</v>
      </c>
      <c r="C1" s="80" t="s">
        <v>182</v>
      </c>
      <c r="D1" s="8"/>
      <c r="E1" s="80" t="s">
        <v>183</v>
      </c>
      <c r="F1" s="8"/>
      <c r="G1" s="8"/>
      <c r="H1" s="8"/>
      <c r="I1" s="8"/>
      <c r="J1" s="80" t="s">
        <v>185</v>
      </c>
      <c r="K1" s="8"/>
      <c r="L1" s="80" t="s">
        <v>186</v>
      </c>
      <c r="M1" s="81" t="s">
        <v>40</v>
      </c>
      <c r="O1" s="80" t="s">
        <v>182</v>
      </c>
      <c r="P1" s="8"/>
      <c r="Q1" s="80" t="s">
        <v>183</v>
      </c>
      <c r="R1" s="8"/>
      <c r="S1" s="8"/>
      <c r="T1" s="8"/>
      <c r="U1" s="8"/>
      <c r="V1" s="80" t="s">
        <v>185</v>
      </c>
      <c r="W1" s="8"/>
      <c r="X1" s="80" t="s">
        <v>186</v>
      </c>
      <c r="Y1" s="81" t="s">
        <v>40</v>
      </c>
      <c r="AA1" s="80" t="s">
        <v>182</v>
      </c>
      <c r="AB1" s="8"/>
      <c r="AC1" s="80" t="s">
        <v>183</v>
      </c>
      <c r="AD1" s="8"/>
      <c r="AE1" s="8"/>
      <c r="AF1" s="8"/>
      <c r="AG1" s="8"/>
      <c r="AH1" s="80" t="s">
        <v>185</v>
      </c>
      <c r="AI1" s="8"/>
      <c r="AJ1" s="80" t="s">
        <v>186</v>
      </c>
    </row>
    <row r="2" spans="1:36" x14ac:dyDescent="0.25">
      <c r="A2" s="80" t="s">
        <v>162</v>
      </c>
      <c r="B2" s="8"/>
      <c r="C2" s="80" t="s">
        <v>189</v>
      </c>
      <c r="D2" s="8"/>
      <c r="E2" s="80" t="s">
        <v>160</v>
      </c>
      <c r="F2" s="8" t="e">
        <f>F3^2/D2</f>
        <v>#DIV/0!</v>
      </c>
      <c r="G2" s="80" t="s">
        <v>190</v>
      </c>
      <c r="H2" s="8" t="s">
        <v>191</v>
      </c>
      <c r="I2" s="80" t="s">
        <v>192</v>
      </c>
      <c r="J2" s="80" t="s">
        <v>193</v>
      </c>
      <c r="L2" t="e">
        <f>AVERAGEIFS(I5:I115,I5:I115,"&lt;&gt;0",I5:I115,"&lt;&gt;")</f>
        <v>#DIV/0!</v>
      </c>
      <c r="M2" s="80" t="s">
        <v>162</v>
      </c>
      <c r="N2" s="8"/>
      <c r="O2" s="80" t="s">
        <v>189</v>
      </c>
      <c r="P2" s="8"/>
      <c r="Q2" s="80" t="s">
        <v>160</v>
      </c>
      <c r="R2" s="8" t="e">
        <f>R3^2/P2</f>
        <v>#DIV/0!</v>
      </c>
      <c r="S2" s="80" t="s">
        <v>190</v>
      </c>
      <c r="T2" s="8" t="s">
        <v>191</v>
      </c>
      <c r="U2" s="80" t="s">
        <v>192</v>
      </c>
      <c r="V2" s="80" t="s">
        <v>193</v>
      </c>
      <c r="X2" t="e">
        <f>AVERAGEIFS(U5:U115,U5:U115,"&lt;&gt;0",U5:U115,"&lt;&gt;")</f>
        <v>#DIV/0!</v>
      </c>
      <c r="Y2" s="80" t="s">
        <v>162</v>
      </c>
      <c r="Z2" s="8"/>
      <c r="AA2" s="80" t="s">
        <v>189</v>
      </c>
      <c r="AB2" s="8"/>
      <c r="AC2" s="80" t="s">
        <v>160</v>
      </c>
      <c r="AD2" s="8" t="e">
        <f>AD3^2/AB2</f>
        <v>#DIV/0!</v>
      </c>
      <c r="AE2" s="80" t="s">
        <v>190</v>
      </c>
      <c r="AF2" s="8" t="s">
        <v>191</v>
      </c>
      <c r="AG2" s="80" t="s">
        <v>192</v>
      </c>
      <c r="AH2" s="80" t="s">
        <v>193</v>
      </c>
      <c r="AJ2" t="e">
        <f>AVERAGEIFS(AG5:AG115,AG5:AG115,"&lt;&gt;0",AG5:AG115,"&lt;&gt;")</f>
        <v>#DIV/0!</v>
      </c>
    </row>
    <row r="3" spans="1:36" x14ac:dyDescent="0.25">
      <c r="A3" s="80" t="s">
        <v>194</v>
      </c>
      <c r="B3" s="8"/>
      <c r="C3" s="80" t="s">
        <v>159</v>
      </c>
      <c r="D3" s="8"/>
      <c r="E3" s="80" t="s">
        <v>163</v>
      </c>
      <c r="F3" s="8"/>
      <c r="G3" s="80" t="s">
        <v>197</v>
      </c>
      <c r="H3" s="8"/>
      <c r="I3" s="8" t="e" cm="1">
        <f t="array" ref="I3">((I5*A5+SUM(I6:I115*(A6:A115-A5:A114)))/1000)/H3</f>
        <v>#DIV/0!</v>
      </c>
      <c r="J3" s="80" t="s">
        <v>198</v>
      </c>
      <c r="L3" t="e" cm="1">
        <f t="array" ref="L3">_xlfn.STDEV.P(IF(ISNUMBER(I5:I115), IF(I5:I115&lt;&gt;0,I5:I115)))</f>
        <v>#DIV/0!</v>
      </c>
      <c r="M3" s="80" t="s">
        <v>194</v>
      </c>
      <c r="N3" s="8"/>
      <c r="O3" s="80" t="s">
        <v>159</v>
      </c>
      <c r="P3" s="8"/>
      <c r="Q3" s="80" t="s">
        <v>163</v>
      </c>
      <c r="R3" s="8"/>
      <c r="S3" s="80" t="s">
        <v>197</v>
      </c>
      <c r="T3" s="8"/>
      <c r="U3" s="8" t="e" cm="1">
        <f t="array" ref="U3">((U5*M5+SUM(U6:U115*(M6:M115-M5:M114)))/1000)/T3</f>
        <v>#DIV/0!</v>
      </c>
      <c r="V3" s="80" t="s">
        <v>198</v>
      </c>
      <c r="X3" t="e" cm="1">
        <f t="array" ref="X3">_xlfn.STDEV.P(IF(ISNUMBER(U5:U115), IF(U5:U115&lt;&gt;0,U5:U115)))</f>
        <v>#DIV/0!</v>
      </c>
      <c r="Y3" s="80" t="s">
        <v>194</v>
      </c>
      <c r="Z3" s="8"/>
      <c r="AA3" s="80" t="s">
        <v>159</v>
      </c>
      <c r="AB3" s="8"/>
      <c r="AC3" s="80" t="s">
        <v>163</v>
      </c>
      <c r="AD3" s="8"/>
      <c r="AE3" s="80" t="s">
        <v>197</v>
      </c>
      <c r="AF3" s="8"/>
      <c r="AG3" s="8" t="e" cm="1">
        <f t="array" ref="AG3">((AG5*Y5+SUM(AG6:AG115*(Y6:Y115-Y5:Y114)))/1000)/AF3</f>
        <v>#DIV/0!</v>
      </c>
      <c r="AH3" s="80" t="s">
        <v>198</v>
      </c>
      <c r="AJ3" t="e" cm="1">
        <f t="array" ref="AJ3">_xlfn.STDEV.P(IF(ISNUMBER(AG5:AG115), IF(AG5:AG115&lt;&gt;0,AG5:AG115)))</f>
        <v>#DIV/0!</v>
      </c>
    </row>
    <row r="4" spans="1:36"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row>
    <row r="5" spans="1:36" x14ac:dyDescent="0.25">
      <c r="A5">
        <v>50</v>
      </c>
      <c r="I5">
        <f>(B5-C5)*1000/A5</f>
        <v>0</v>
      </c>
      <c r="J5" t="e">
        <f>I5/F$2</f>
        <v>#DIV/0!</v>
      </c>
      <c r="K5" s="17"/>
      <c r="M5">
        <v>50</v>
      </c>
      <c r="U5">
        <f>(N5-O5)*1000/M5</f>
        <v>0</v>
      </c>
      <c r="V5" t="e">
        <f>U5/R$2</f>
        <v>#DIV/0!</v>
      </c>
      <c r="W5" s="17"/>
      <c r="Y5">
        <v>50</v>
      </c>
      <c r="AG5">
        <f>(Z5-AA5)*1000/Y5</f>
        <v>0</v>
      </c>
      <c r="AH5" t="e">
        <f>AG5/AD$2</f>
        <v>#DIV/0!</v>
      </c>
      <c r="AI5" s="17"/>
    </row>
    <row r="6" spans="1:36" x14ac:dyDescent="0.25">
      <c r="A6">
        <f>A5+50</f>
        <v>100</v>
      </c>
      <c r="B6">
        <f>C5</f>
        <v>0</v>
      </c>
      <c r="I6">
        <f>(B6-C6)*1000/(A6-A5)</f>
        <v>0</v>
      </c>
      <c r="J6" t="e">
        <f t="shared" ref="J6:J69" si="0">I6/F$2</f>
        <v>#DIV/0!</v>
      </c>
      <c r="K6" s="17"/>
      <c r="M6">
        <f>M5+50</f>
        <v>100</v>
      </c>
      <c r="N6">
        <f>O5</f>
        <v>0</v>
      </c>
      <c r="U6">
        <f>(N6-O6)*1000/(M6-M5)</f>
        <v>0</v>
      </c>
      <c r="V6" t="e">
        <f t="shared" ref="V6:V69" si="1">U6/R$2</f>
        <v>#DIV/0!</v>
      </c>
      <c r="W6" s="17"/>
      <c r="Y6">
        <f>Y5+50</f>
        <v>100</v>
      </c>
      <c r="Z6">
        <f>AA5</f>
        <v>0</v>
      </c>
      <c r="AG6">
        <f>(Z6-AA6)*1000/(Y6-Y5)</f>
        <v>0</v>
      </c>
      <c r="AH6" t="e">
        <f t="shared" ref="AH6:AH69" si="2">AG6/AD$2</f>
        <v>#DIV/0!</v>
      </c>
      <c r="AI6" s="17"/>
    </row>
    <row r="7" spans="1:36" x14ac:dyDescent="0.25">
      <c r="A7">
        <f t="shared" ref="A7:A70" si="3">A6+50</f>
        <v>150</v>
      </c>
      <c r="B7">
        <f t="shared" ref="B7:B70" si="4">C6</f>
        <v>0</v>
      </c>
      <c r="I7">
        <f t="shared" ref="I7:I70" si="5">(B7-C7)*1000/(A7-A6)</f>
        <v>0</v>
      </c>
      <c r="J7" t="e">
        <f t="shared" si="0"/>
        <v>#DIV/0!</v>
      </c>
      <c r="K7" t="e">
        <f>_xlfn.STDEV.P(I5:I7)/AVERAGE(I5:I7)</f>
        <v>#DIV/0!</v>
      </c>
      <c r="L7">
        <f>AVERAGE(I5:I7)</f>
        <v>0</v>
      </c>
      <c r="M7">
        <f t="shared" ref="M7:M70" si="6">M6+50</f>
        <v>150</v>
      </c>
      <c r="N7">
        <f t="shared" ref="N7:N70" si="7">O6</f>
        <v>0</v>
      </c>
      <c r="U7">
        <f t="shared" ref="U7:U70" si="8">(N7-O7)*1000/(M7-M6)</f>
        <v>0</v>
      </c>
      <c r="V7" t="e">
        <f t="shared" si="1"/>
        <v>#DIV/0!</v>
      </c>
      <c r="W7" t="e">
        <f>_xlfn.STDEV.P(U5:U7)/AVERAGE(U5:U7)</f>
        <v>#DIV/0!</v>
      </c>
      <c r="X7">
        <f>AVERAGE(U5:U7)</f>
        <v>0</v>
      </c>
      <c r="Y7">
        <f t="shared" ref="Y7:Y70" si="9">Y6+50</f>
        <v>150</v>
      </c>
      <c r="Z7">
        <f t="shared" ref="Z7:Z70" si="10">AA6</f>
        <v>0</v>
      </c>
      <c r="AG7">
        <f t="shared" ref="AG7:AG70" si="11">(Z7-AA7)*1000/(Y7-Y6)</f>
        <v>0</v>
      </c>
      <c r="AH7" t="e">
        <f t="shared" si="2"/>
        <v>#DIV/0!</v>
      </c>
      <c r="AI7" t="e">
        <f>_xlfn.STDEV.P(AG5:AG7)/AVERAGE(AG5:AG7)</f>
        <v>#DIV/0!</v>
      </c>
      <c r="AJ7">
        <f>AVERAGE(AG5:AG7)</f>
        <v>0</v>
      </c>
    </row>
    <row r="8" spans="1:36" x14ac:dyDescent="0.25">
      <c r="A8">
        <f t="shared" si="3"/>
        <v>200</v>
      </c>
      <c r="B8">
        <f t="shared" si="4"/>
        <v>0</v>
      </c>
      <c r="I8">
        <f t="shared" si="5"/>
        <v>0</v>
      </c>
      <c r="J8" t="e">
        <f t="shared" si="0"/>
        <v>#DIV/0!</v>
      </c>
      <c r="M8">
        <f t="shared" si="6"/>
        <v>200</v>
      </c>
      <c r="N8">
        <f t="shared" si="7"/>
        <v>0</v>
      </c>
      <c r="U8">
        <f t="shared" si="8"/>
        <v>0</v>
      </c>
      <c r="V8" t="e">
        <f t="shared" si="1"/>
        <v>#DIV/0!</v>
      </c>
      <c r="Y8">
        <f t="shared" si="9"/>
        <v>200</v>
      </c>
      <c r="Z8">
        <f t="shared" si="10"/>
        <v>0</v>
      </c>
      <c r="AG8">
        <f t="shared" si="11"/>
        <v>0</v>
      </c>
      <c r="AH8" t="e">
        <f t="shared" si="2"/>
        <v>#DIV/0!</v>
      </c>
    </row>
    <row r="9" spans="1:36" x14ac:dyDescent="0.25">
      <c r="A9">
        <f t="shared" si="3"/>
        <v>250</v>
      </c>
      <c r="B9">
        <f t="shared" si="4"/>
        <v>0</v>
      </c>
      <c r="I9">
        <f t="shared" si="5"/>
        <v>0</v>
      </c>
      <c r="J9" t="e">
        <f t="shared" si="0"/>
        <v>#DIV/0!</v>
      </c>
      <c r="M9">
        <f t="shared" si="6"/>
        <v>250</v>
      </c>
      <c r="N9">
        <f t="shared" si="7"/>
        <v>0</v>
      </c>
      <c r="U9">
        <f t="shared" si="8"/>
        <v>0</v>
      </c>
      <c r="V9" t="e">
        <f t="shared" si="1"/>
        <v>#DIV/0!</v>
      </c>
      <c r="Y9">
        <f t="shared" si="9"/>
        <v>250</v>
      </c>
      <c r="Z9">
        <f t="shared" si="10"/>
        <v>0</v>
      </c>
      <c r="AG9">
        <f t="shared" si="11"/>
        <v>0</v>
      </c>
      <c r="AH9" t="e">
        <f t="shared" si="2"/>
        <v>#DIV/0!</v>
      </c>
    </row>
    <row r="10" spans="1:36" x14ac:dyDescent="0.25">
      <c r="A10">
        <f t="shared" si="3"/>
        <v>300</v>
      </c>
      <c r="B10">
        <f t="shared" si="4"/>
        <v>0</v>
      </c>
      <c r="I10">
        <f t="shared" si="5"/>
        <v>0</v>
      </c>
      <c r="J10" t="e">
        <f t="shared" si="0"/>
        <v>#DIV/0!</v>
      </c>
      <c r="K10" t="e">
        <f>_xlfn.STDEV.P(I8:I10)/AVERAGE(I8:I10)</f>
        <v>#DIV/0!</v>
      </c>
      <c r="L10">
        <f>AVERAGE(I8:I10)</f>
        <v>0</v>
      </c>
      <c r="M10">
        <f t="shared" si="6"/>
        <v>300</v>
      </c>
      <c r="N10">
        <f t="shared" si="7"/>
        <v>0</v>
      </c>
      <c r="U10">
        <f t="shared" si="8"/>
        <v>0</v>
      </c>
      <c r="V10" t="e">
        <f t="shared" si="1"/>
        <v>#DIV/0!</v>
      </c>
      <c r="W10" t="e">
        <f>_xlfn.STDEV.P(U8:U10)/AVERAGE(U8:U10)</f>
        <v>#DIV/0!</v>
      </c>
      <c r="X10">
        <f>AVERAGE(U8:U10)</f>
        <v>0</v>
      </c>
      <c r="Y10">
        <f t="shared" si="9"/>
        <v>300</v>
      </c>
      <c r="Z10">
        <f t="shared" si="10"/>
        <v>0</v>
      </c>
      <c r="AG10">
        <f t="shared" si="11"/>
        <v>0</v>
      </c>
      <c r="AH10" t="e">
        <f t="shared" si="2"/>
        <v>#DIV/0!</v>
      </c>
      <c r="AI10" t="e">
        <f>_xlfn.STDEV.P(AG8:AG10)/AVERAGE(AG8:AG10)</f>
        <v>#DIV/0!</v>
      </c>
      <c r="AJ10">
        <f>AVERAGE(AG8:AG10)</f>
        <v>0</v>
      </c>
    </row>
    <row r="11" spans="1:36" x14ac:dyDescent="0.25">
      <c r="A11">
        <f t="shared" si="3"/>
        <v>350</v>
      </c>
      <c r="B11">
        <f t="shared" si="4"/>
        <v>0</v>
      </c>
      <c r="I11">
        <f t="shared" si="5"/>
        <v>0</v>
      </c>
      <c r="J11" t="e">
        <f t="shared" si="0"/>
        <v>#DIV/0!</v>
      </c>
      <c r="M11">
        <f t="shared" si="6"/>
        <v>350</v>
      </c>
      <c r="N11">
        <f t="shared" si="7"/>
        <v>0</v>
      </c>
      <c r="U11">
        <f t="shared" si="8"/>
        <v>0</v>
      </c>
      <c r="V11" t="e">
        <f t="shared" si="1"/>
        <v>#DIV/0!</v>
      </c>
      <c r="Y11">
        <f t="shared" si="9"/>
        <v>350</v>
      </c>
      <c r="Z11">
        <f t="shared" si="10"/>
        <v>0</v>
      </c>
      <c r="AG11">
        <f t="shared" si="11"/>
        <v>0</v>
      </c>
      <c r="AH11" t="e">
        <f t="shared" si="2"/>
        <v>#DIV/0!</v>
      </c>
    </row>
    <row r="12" spans="1:36" x14ac:dyDescent="0.25">
      <c r="A12">
        <f t="shared" si="3"/>
        <v>400</v>
      </c>
      <c r="B12">
        <f t="shared" si="4"/>
        <v>0</v>
      </c>
      <c r="I12">
        <f t="shared" si="5"/>
        <v>0</v>
      </c>
      <c r="J12" t="e">
        <f t="shared" si="0"/>
        <v>#DIV/0!</v>
      </c>
      <c r="M12">
        <f t="shared" si="6"/>
        <v>400</v>
      </c>
      <c r="N12">
        <f t="shared" si="7"/>
        <v>0</v>
      </c>
      <c r="U12">
        <f t="shared" si="8"/>
        <v>0</v>
      </c>
      <c r="V12" t="e">
        <f t="shared" si="1"/>
        <v>#DIV/0!</v>
      </c>
      <c r="Y12">
        <f t="shared" si="9"/>
        <v>400</v>
      </c>
      <c r="Z12">
        <f t="shared" si="10"/>
        <v>0</v>
      </c>
      <c r="AG12">
        <f t="shared" si="11"/>
        <v>0</v>
      </c>
      <c r="AH12" t="e">
        <f t="shared" si="2"/>
        <v>#DIV/0!</v>
      </c>
    </row>
    <row r="13" spans="1:36" x14ac:dyDescent="0.25">
      <c r="A13">
        <f t="shared" si="3"/>
        <v>450</v>
      </c>
      <c r="B13">
        <f t="shared" si="4"/>
        <v>0</v>
      </c>
      <c r="I13">
        <f t="shared" si="5"/>
        <v>0</v>
      </c>
      <c r="J13" t="e">
        <f t="shared" si="0"/>
        <v>#DIV/0!</v>
      </c>
      <c r="K13" t="e">
        <f>_xlfn.STDEV.P(I11:I13)/AVERAGE(I11:I13)</f>
        <v>#DIV/0!</v>
      </c>
      <c r="L13">
        <f>AVERAGE(I11:I13)</f>
        <v>0</v>
      </c>
      <c r="M13">
        <f t="shared" si="6"/>
        <v>450</v>
      </c>
      <c r="N13">
        <f t="shared" si="7"/>
        <v>0</v>
      </c>
      <c r="U13">
        <f t="shared" si="8"/>
        <v>0</v>
      </c>
      <c r="V13" t="e">
        <f t="shared" si="1"/>
        <v>#DIV/0!</v>
      </c>
      <c r="W13" t="e">
        <f>_xlfn.STDEV.P(U11:U13)/AVERAGE(U11:U13)</f>
        <v>#DIV/0!</v>
      </c>
      <c r="X13">
        <f>AVERAGE(U11:U13)</f>
        <v>0</v>
      </c>
      <c r="Y13">
        <f t="shared" si="9"/>
        <v>450</v>
      </c>
      <c r="Z13">
        <f t="shared" si="10"/>
        <v>0</v>
      </c>
      <c r="AG13">
        <f t="shared" si="11"/>
        <v>0</v>
      </c>
      <c r="AH13" t="e">
        <f t="shared" si="2"/>
        <v>#DIV/0!</v>
      </c>
      <c r="AI13" t="e">
        <f>_xlfn.STDEV.P(AG11:AG13)/AVERAGE(AG11:AG13)</f>
        <v>#DIV/0!</v>
      </c>
      <c r="AJ13">
        <f>AVERAGE(AG11:AG13)</f>
        <v>0</v>
      </c>
    </row>
    <row r="14" spans="1:36" x14ac:dyDescent="0.25">
      <c r="A14">
        <f t="shared" si="3"/>
        <v>500</v>
      </c>
      <c r="B14">
        <f t="shared" si="4"/>
        <v>0</v>
      </c>
      <c r="I14">
        <f t="shared" si="5"/>
        <v>0</v>
      </c>
      <c r="J14" t="e">
        <f t="shared" si="0"/>
        <v>#DIV/0!</v>
      </c>
      <c r="M14">
        <f t="shared" si="6"/>
        <v>500</v>
      </c>
      <c r="N14">
        <f t="shared" si="7"/>
        <v>0</v>
      </c>
      <c r="U14">
        <f t="shared" si="8"/>
        <v>0</v>
      </c>
      <c r="V14" t="e">
        <f t="shared" si="1"/>
        <v>#DIV/0!</v>
      </c>
      <c r="Y14">
        <f t="shared" si="9"/>
        <v>500</v>
      </c>
      <c r="Z14">
        <f t="shared" si="10"/>
        <v>0</v>
      </c>
      <c r="AG14">
        <f t="shared" si="11"/>
        <v>0</v>
      </c>
      <c r="AH14" t="e">
        <f t="shared" si="2"/>
        <v>#DIV/0!</v>
      </c>
    </row>
    <row r="15" spans="1:36" x14ac:dyDescent="0.25">
      <c r="A15">
        <f t="shared" si="3"/>
        <v>550</v>
      </c>
      <c r="B15">
        <f t="shared" si="4"/>
        <v>0</v>
      </c>
      <c r="I15">
        <f t="shared" si="5"/>
        <v>0</v>
      </c>
      <c r="J15" t="e">
        <f t="shared" si="0"/>
        <v>#DIV/0!</v>
      </c>
      <c r="M15">
        <f t="shared" si="6"/>
        <v>550</v>
      </c>
      <c r="N15">
        <f t="shared" si="7"/>
        <v>0</v>
      </c>
      <c r="U15">
        <f t="shared" si="8"/>
        <v>0</v>
      </c>
      <c r="V15" t="e">
        <f t="shared" si="1"/>
        <v>#DIV/0!</v>
      </c>
      <c r="Y15">
        <f t="shared" si="9"/>
        <v>550</v>
      </c>
      <c r="Z15">
        <f t="shared" si="10"/>
        <v>0</v>
      </c>
      <c r="AG15">
        <f t="shared" si="11"/>
        <v>0</v>
      </c>
      <c r="AH15" t="e">
        <f t="shared" si="2"/>
        <v>#DIV/0!</v>
      </c>
    </row>
    <row r="16" spans="1:36" x14ac:dyDescent="0.25">
      <c r="A16">
        <f t="shared" si="3"/>
        <v>600</v>
      </c>
      <c r="B16">
        <f t="shared" si="4"/>
        <v>0</v>
      </c>
      <c r="I16">
        <f t="shared" si="5"/>
        <v>0</v>
      </c>
      <c r="J16" t="e">
        <f t="shared" si="0"/>
        <v>#DIV/0!</v>
      </c>
      <c r="K16" t="e">
        <f>_xlfn.STDEV.P(I14:I16)/AVERAGE(I14:I16)</f>
        <v>#DIV/0!</v>
      </c>
      <c r="L16">
        <f>AVERAGE(I14:I16)</f>
        <v>0</v>
      </c>
      <c r="M16">
        <f t="shared" si="6"/>
        <v>600</v>
      </c>
      <c r="N16">
        <f t="shared" si="7"/>
        <v>0</v>
      </c>
      <c r="U16">
        <f t="shared" si="8"/>
        <v>0</v>
      </c>
      <c r="V16" t="e">
        <f t="shared" si="1"/>
        <v>#DIV/0!</v>
      </c>
      <c r="W16" t="e">
        <f>_xlfn.STDEV.P(U14:U16)/AVERAGE(U14:U16)</f>
        <v>#DIV/0!</v>
      </c>
      <c r="X16">
        <f>AVERAGE(U14:U16)</f>
        <v>0</v>
      </c>
      <c r="Y16">
        <f t="shared" si="9"/>
        <v>600</v>
      </c>
      <c r="Z16">
        <f t="shared" si="10"/>
        <v>0</v>
      </c>
      <c r="AG16">
        <f t="shared" si="11"/>
        <v>0</v>
      </c>
      <c r="AH16" t="e">
        <f t="shared" si="2"/>
        <v>#DIV/0!</v>
      </c>
      <c r="AI16" t="e">
        <f>_xlfn.STDEV.P(AG14:AG16)/AVERAGE(AG14:AG16)</f>
        <v>#DIV/0!</v>
      </c>
      <c r="AJ16">
        <f>AVERAGE(AG14:AG16)</f>
        <v>0</v>
      </c>
    </row>
    <row r="17" spans="1:36" x14ac:dyDescent="0.25">
      <c r="A17">
        <f t="shared" si="3"/>
        <v>650</v>
      </c>
      <c r="B17">
        <f t="shared" si="4"/>
        <v>0</v>
      </c>
      <c r="I17">
        <f t="shared" si="5"/>
        <v>0</v>
      </c>
      <c r="J17" t="e">
        <f t="shared" si="0"/>
        <v>#DIV/0!</v>
      </c>
      <c r="M17">
        <f t="shared" si="6"/>
        <v>650</v>
      </c>
      <c r="N17">
        <f t="shared" si="7"/>
        <v>0</v>
      </c>
      <c r="U17">
        <f t="shared" si="8"/>
        <v>0</v>
      </c>
      <c r="V17" t="e">
        <f t="shared" si="1"/>
        <v>#DIV/0!</v>
      </c>
      <c r="Y17">
        <f t="shared" si="9"/>
        <v>650</v>
      </c>
      <c r="Z17">
        <f t="shared" si="10"/>
        <v>0</v>
      </c>
      <c r="AG17">
        <f t="shared" si="11"/>
        <v>0</v>
      </c>
      <c r="AH17" t="e">
        <f t="shared" si="2"/>
        <v>#DIV/0!</v>
      </c>
    </row>
    <row r="18" spans="1:36" x14ac:dyDescent="0.25">
      <c r="A18">
        <f t="shared" si="3"/>
        <v>700</v>
      </c>
      <c r="B18">
        <f t="shared" si="4"/>
        <v>0</v>
      </c>
      <c r="I18">
        <f t="shared" si="5"/>
        <v>0</v>
      </c>
      <c r="J18" t="e">
        <f t="shared" si="0"/>
        <v>#DIV/0!</v>
      </c>
      <c r="M18">
        <f t="shared" si="6"/>
        <v>700</v>
      </c>
      <c r="N18">
        <f t="shared" si="7"/>
        <v>0</v>
      </c>
      <c r="U18">
        <f t="shared" si="8"/>
        <v>0</v>
      </c>
      <c r="V18" t="e">
        <f t="shared" si="1"/>
        <v>#DIV/0!</v>
      </c>
      <c r="Y18">
        <f t="shared" si="9"/>
        <v>700</v>
      </c>
      <c r="Z18">
        <f t="shared" si="10"/>
        <v>0</v>
      </c>
      <c r="AG18">
        <f t="shared" si="11"/>
        <v>0</v>
      </c>
      <c r="AH18" t="e">
        <f t="shared" si="2"/>
        <v>#DIV/0!</v>
      </c>
    </row>
    <row r="19" spans="1:36" x14ac:dyDescent="0.25">
      <c r="A19">
        <f t="shared" si="3"/>
        <v>750</v>
      </c>
      <c r="B19">
        <f t="shared" si="4"/>
        <v>0</v>
      </c>
      <c r="I19">
        <f t="shared" si="5"/>
        <v>0</v>
      </c>
      <c r="J19" t="e">
        <f t="shared" si="0"/>
        <v>#DIV/0!</v>
      </c>
      <c r="K19" t="e">
        <f>_xlfn.STDEV.P(I17:I19)/AVERAGE(I17:I19)</f>
        <v>#DIV/0!</v>
      </c>
      <c r="L19">
        <f>AVERAGE(I17:I19)</f>
        <v>0</v>
      </c>
      <c r="M19">
        <f t="shared" si="6"/>
        <v>750</v>
      </c>
      <c r="N19">
        <f t="shared" si="7"/>
        <v>0</v>
      </c>
      <c r="U19">
        <f t="shared" si="8"/>
        <v>0</v>
      </c>
      <c r="V19" t="e">
        <f t="shared" si="1"/>
        <v>#DIV/0!</v>
      </c>
      <c r="W19" t="e">
        <f>_xlfn.STDEV.P(U17:U19)/AVERAGE(U17:U19)</f>
        <v>#DIV/0!</v>
      </c>
      <c r="X19">
        <f>AVERAGE(U17:U19)</f>
        <v>0</v>
      </c>
      <c r="Y19">
        <f t="shared" si="9"/>
        <v>750</v>
      </c>
      <c r="Z19">
        <f t="shared" si="10"/>
        <v>0</v>
      </c>
      <c r="AG19">
        <f t="shared" si="11"/>
        <v>0</v>
      </c>
      <c r="AH19" t="e">
        <f t="shared" si="2"/>
        <v>#DIV/0!</v>
      </c>
      <c r="AI19" t="e">
        <f>_xlfn.STDEV.P(AG17:AG19)/AVERAGE(AG17:AG19)</f>
        <v>#DIV/0!</v>
      </c>
      <c r="AJ19">
        <f>AVERAGE(AG17:AG19)</f>
        <v>0</v>
      </c>
    </row>
    <row r="20" spans="1:36" x14ac:dyDescent="0.25">
      <c r="A20">
        <f t="shared" si="3"/>
        <v>800</v>
      </c>
      <c r="B20">
        <f t="shared" si="4"/>
        <v>0</v>
      </c>
      <c r="I20">
        <f t="shared" si="5"/>
        <v>0</v>
      </c>
      <c r="J20" t="e">
        <f t="shared" si="0"/>
        <v>#DIV/0!</v>
      </c>
      <c r="M20">
        <f t="shared" si="6"/>
        <v>800</v>
      </c>
      <c r="N20">
        <f t="shared" si="7"/>
        <v>0</v>
      </c>
      <c r="U20">
        <f t="shared" si="8"/>
        <v>0</v>
      </c>
      <c r="V20" t="e">
        <f t="shared" si="1"/>
        <v>#DIV/0!</v>
      </c>
      <c r="Y20">
        <f t="shared" si="9"/>
        <v>800</v>
      </c>
      <c r="Z20">
        <f t="shared" si="10"/>
        <v>0</v>
      </c>
      <c r="AG20">
        <f t="shared" si="11"/>
        <v>0</v>
      </c>
      <c r="AH20" t="e">
        <f t="shared" si="2"/>
        <v>#DIV/0!</v>
      </c>
    </row>
    <row r="21" spans="1:36" x14ac:dyDescent="0.25">
      <c r="A21">
        <f t="shared" si="3"/>
        <v>850</v>
      </c>
      <c r="B21">
        <f t="shared" si="4"/>
        <v>0</v>
      </c>
      <c r="I21">
        <f t="shared" si="5"/>
        <v>0</v>
      </c>
      <c r="J21" t="e">
        <f t="shared" si="0"/>
        <v>#DIV/0!</v>
      </c>
      <c r="M21">
        <f t="shared" si="6"/>
        <v>850</v>
      </c>
      <c r="N21">
        <f t="shared" si="7"/>
        <v>0</v>
      </c>
      <c r="U21">
        <f t="shared" si="8"/>
        <v>0</v>
      </c>
      <c r="V21" t="e">
        <f t="shared" si="1"/>
        <v>#DIV/0!</v>
      </c>
      <c r="Y21">
        <f t="shared" si="9"/>
        <v>850</v>
      </c>
      <c r="Z21">
        <f t="shared" si="10"/>
        <v>0</v>
      </c>
      <c r="AG21">
        <f t="shared" si="11"/>
        <v>0</v>
      </c>
      <c r="AH21" t="e">
        <f t="shared" si="2"/>
        <v>#DIV/0!</v>
      </c>
    </row>
    <row r="22" spans="1:36" x14ac:dyDescent="0.25">
      <c r="A22">
        <f t="shared" si="3"/>
        <v>900</v>
      </c>
      <c r="B22">
        <f t="shared" si="4"/>
        <v>0</v>
      </c>
      <c r="I22">
        <f t="shared" si="5"/>
        <v>0</v>
      </c>
      <c r="J22" t="e">
        <f t="shared" si="0"/>
        <v>#DIV/0!</v>
      </c>
      <c r="K22" t="e">
        <f>_xlfn.STDEV.P(I20:I22)/AVERAGE(I20:I22)</f>
        <v>#DIV/0!</v>
      </c>
      <c r="L22">
        <f>AVERAGE(I20:I22)</f>
        <v>0</v>
      </c>
      <c r="M22">
        <f t="shared" si="6"/>
        <v>900</v>
      </c>
      <c r="N22">
        <f t="shared" si="7"/>
        <v>0</v>
      </c>
      <c r="U22">
        <f t="shared" si="8"/>
        <v>0</v>
      </c>
      <c r="V22" t="e">
        <f t="shared" si="1"/>
        <v>#DIV/0!</v>
      </c>
      <c r="W22" t="e">
        <f>_xlfn.STDEV.P(U20:U22)/AVERAGE(U20:U22)</f>
        <v>#DIV/0!</v>
      </c>
      <c r="X22">
        <f>AVERAGE(U20:U22)</f>
        <v>0</v>
      </c>
      <c r="Y22">
        <f t="shared" si="9"/>
        <v>900</v>
      </c>
      <c r="Z22">
        <f t="shared" si="10"/>
        <v>0</v>
      </c>
      <c r="AG22">
        <f t="shared" si="11"/>
        <v>0</v>
      </c>
      <c r="AH22" t="e">
        <f t="shared" si="2"/>
        <v>#DIV/0!</v>
      </c>
      <c r="AI22" t="e">
        <f>_xlfn.STDEV.P(AG20:AG22)/AVERAGE(AG20:AG22)</f>
        <v>#DIV/0!</v>
      </c>
      <c r="AJ22">
        <f>AVERAGE(AG20:AG22)</f>
        <v>0</v>
      </c>
    </row>
    <row r="23" spans="1:36" x14ac:dyDescent="0.25">
      <c r="A23">
        <f t="shared" si="3"/>
        <v>950</v>
      </c>
      <c r="B23">
        <f t="shared" si="4"/>
        <v>0</v>
      </c>
      <c r="I23">
        <f t="shared" si="5"/>
        <v>0</v>
      </c>
      <c r="J23" t="e">
        <f t="shared" si="0"/>
        <v>#DIV/0!</v>
      </c>
      <c r="M23">
        <f t="shared" si="6"/>
        <v>950</v>
      </c>
      <c r="N23">
        <f t="shared" si="7"/>
        <v>0</v>
      </c>
      <c r="U23">
        <f t="shared" si="8"/>
        <v>0</v>
      </c>
      <c r="V23" t="e">
        <f t="shared" si="1"/>
        <v>#DIV/0!</v>
      </c>
      <c r="Y23">
        <f t="shared" si="9"/>
        <v>950</v>
      </c>
      <c r="Z23">
        <f t="shared" si="10"/>
        <v>0</v>
      </c>
      <c r="AG23">
        <f t="shared" si="11"/>
        <v>0</v>
      </c>
      <c r="AH23" t="e">
        <f t="shared" si="2"/>
        <v>#DIV/0!</v>
      </c>
    </row>
    <row r="24" spans="1:36" x14ac:dyDescent="0.25">
      <c r="A24">
        <f t="shared" si="3"/>
        <v>1000</v>
      </c>
      <c r="B24">
        <f t="shared" si="4"/>
        <v>0</v>
      </c>
      <c r="I24">
        <f t="shared" si="5"/>
        <v>0</v>
      </c>
      <c r="J24" t="e">
        <f t="shared" si="0"/>
        <v>#DIV/0!</v>
      </c>
      <c r="M24">
        <f t="shared" si="6"/>
        <v>1000</v>
      </c>
      <c r="N24">
        <f t="shared" si="7"/>
        <v>0</v>
      </c>
      <c r="U24">
        <f t="shared" si="8"/>
        <v>0</v>
      </c>
      <c r="V24" t="e">
        <f t="shared" si="1"/>
        <v>#DIV/0!</v>
      </c>
      <c r="Y24">
        <f t="shared" si="9"/>
        <v>1000</v>
      </c>
      <c r="Z24">
        <f t="shared" si="10"/>
        <v>0</v>
      </c>
      <c r="AG24">
        <f t="shared" si="11"/>
        <v>0</v>
      </c>
      <c r="AH24" t="e">
        <f t="shared" si="2"/>
        <v>#DIV/0!</v>
      </c>
    </row>
    <row r="25" spans="1:36" x14ac:dyDescent="0.25">
      <c r="A25">
        <f t="shared" si="3"/>
        <v>1050</v>
      </c>
      <c r="B25">
        <f t="shared" si="4"/>
        <v>0</v>
      </c>
      <c r="I25">
        <f t="shared" si="5"/>
        <v>0</v>
      </c>
      <c r="J25" t="e">
        <f t="shared" si="0"/>
        <v>#DIV/0!</v>
      </c>
      <c r="K25" t="e">
        <f>_xlfn.STDEV.P(I23:I25)/AVERAGE(I23:I25)</f>
        <v>#DIV/0!</v>
      </c>
      <c r="L25">
        <f>AVERAGE(I23:I25)</f>
        <v>0</v>
      </c>
      <c r="M25">
        <f t="shared" si="6"/>
        <v>1050</v>
      </c>
      <c r="N25">
        <f t="shared" si="7"/>
        <v>0</v>
      </c>
      <c r="U25">
        <f t="shared" si="8"/>
        <v>0</v>
      </c>
      <c r="V25" t="e">
        <f t="shared" si="1"/>
        <v>#DIV/0!</v>
      </c>
      <c r="W25" t="e">
        <f>_xlfn.STDEV.P(U23:U25)/AVERAGE(U23:U25)</f>
        <v>#DIV/0!</v>
      </c>
      <c r="X25">
        <f>AVERAGE(U23:U25)</f>
        <v>0</v>
      </c>
      <c r="Y25">
        <f t="shared" si="9"/>
        <v>1050</v>
      </c>
      <c r="Z25">
        <f t="shared" si="10"/>
        <v>0</v>
      </c>
      <c r="AG25">
        <f t="shared" si="11"/>
        <v>0</v>
      </c>
      <c r="AH25" t="e">
        <f t="shared" si="2"/>
        <v>#DIV/0!</v>
      </c>
      <c r="AI25" t="e">
        <f>_xlfn.STDEV.P(AG23:AG25)/AVERAGE(AG23:AG25)</f>
        <v>#DIV/0!</v>
      </c>
      <c r="AJ25">
        <f>AVERAGE(AG23:AG25)</f>
        <v>0</v>
      </c>
    </row>
    <row r="26" spans="1:36" x14ac:dyDescent="0.25">
      <c r="A26">
        <f t="shared" si="3"/>
        <v>1100</v>
      </c>
      <c r="B26">
        <f t="shared" si="4"/>
        <v>0</v>
      </c>
      <c r="I26">
        <f t="shared" si="5"/>
        <v>0</v>
      </c>
      <c r="J26" t="e">
        <f t="shared" si="0"/>
        <v>#DIV/0!</v>
      </c>
      <c r="M26">
        <f t="shared" si="6"/>
        <v>1100</v>
      </c>
      <c r="N26">
        <f t="shared" si="7"/>
        <v>0</v>
      </c>
      <c r="U26">
        <f t="shared" si="8"/>
        <v>0</v>
      </c>
      <c r="V26" t="e">
        <f t="shared" si="1"/>
        <v>#DIV/0!</v>
      </c>
      <c r="Y26">
        <f t="shared" si="9"/>
        <v>1100</v>
      </c>
      <c r="Z26">
        <f t="shared" si="10"/>
        <v>0</v>
      </c>
      <c r="AG26">
        <f t="shared" si="11"/>
        <v>0</v>
      </c>
      <c r="AH26" t="e">
        <f t="shared" si="2"/>
        <v>#DIV/0!</v>
      </c>
    </row>
    <row r="27" spans="1:36" x14ac:dyDescent="0.25">
      <c r="A27">
        <f t="shared" si="3"/>
        <v>1150</v>
      </c>
      <c r="B27">
        <f t="shared" si="4"/>
        <v>0</v>
      </c>
      <c r="I27">
        <f t="shared" si="5"/>
        <v>0</v>
      </c>
      <c r="J27" t="e">
        <f t="shared" si="0"/>
        <v>#DIV/0!</v>
      </c>
      <c r="M27">
        <f t="shared" si="6"/>
        <v>1150</v>
      </c>
      <c r="N27">
        <f t="shared" si="7"/>
        <v>0</v>
      </c>
      <c r="U27">
        <f t="shared" si="8"/>
        <v>0</v>
      </c>
      <c r="V27" t="e">
        <f t="shared" si="1"/>
        <v>#DIV/0!</v>
      </c>
      <c r="Y27">
        <f t="shared" si="9"/>
        <v>1150</v>
      </c>
      <c r="Z27">
        <f t="shared" si="10"/>
        <v>0</v>
      </c>
      <c r="AG27">
        <f t="shared" si="11"/>
        <v>0</v>
      </c>
      <c r="AH27" t="e">
        <f t="shared" si="2"/>
        <v>#DIV/0!</v>
      </c>
    </row>
    <row r="28" spans="1:36" x14ac:dyDescent="0.25">
      <c r="A28">
        <f t="shared" si="3"/>
        <v>1200</v>
      </c>
      <c r="B28">
        <f t="shared" si="4"/>
        <v>0</v>
      </c>
      <c r="I28">
        <f t="shared" si="5"/>
        <v>0</v>
      </c>
      <c r="J28" t="e">
        <f t="shared" si="0"/>
        <v>#DIV/0!</v>
      </c>
      <c r="K28" t="e">
        <f>_xlfn.STDEV.P(I26:I28)/AVERAGE(I26:I28)</f>
        <v>#DIV/0!</v>
      </c>
      <c r="L28">
        <f>AVERAGE(I26:I28)</f>
        <v>0</v>
      </c>
      <c r="M28">
        <f t="shared" si="6"/>
        <v>1200</v>
      </c>
      <c r="N28">
        <f t="shared" si="7"/>
        <v>0</v>
      </c>
      <c r="U28">
        <f t="shared" si="8"/>
        <v>0</v>
      </c>
      <c r="V28" t="e">
        <f t="shared" si="1"/>
        <v>#DIV/0!</v>
      </c>
      <c r="W28" t="e">
        <f>_xlfn.STDEV.P(U26:U28)/AVERAGE(U26:U28)</f>
        <v>#DIV/0!</v>
      </c>
      <c r="X28">
        <f>AVERAGE(U26:U28)</f>
        <v>0</v>
      </c>
      <c r="Y28">
        <f t="shared" si="9"/>
        <v>1200</v>
      </c>
      <c r="Z28">
        <f t="shared" si="10"/>
        <v>0</v>
      </c>
      <c r="AG28">
        <f t="shared" si="11"/>
        <v>0</v>
      </c>
      <c r="AH28" t="e">
        <f t="shared" si="2"/>
        <v>#DIV/0!</v>
      </c>
      <c r="AI28" t="e">
        <f>_xlfn.STDEV.P(AG26:AG28)/AVERAGE(AG26:AG28)</f>
        <v>#DIV/0!</v>
      </c>
      <c r="AJ28">
        <f>AVERAGE(AG26:AG28)</f>
        <v>0</v>
      </c>
    </row>
    <row r="29" spans="1:36" x14ac:dyDescent="0.25">
      <c r="A29">
        <f t="shared" si="3"/>
        <v>1250</v>
      </c>
      <c r="B29">
        <f t="shared" si="4"/>
        <v>0</v>
      </c>
      <c r="F29" s="4"/>
      <c r="G29" s="4"/>
      <c r="H29" s="4"/>
      <c r="I29">
        <f t="shared" si="5"/>
        <v>0</v>
      </c>
      <c r="J29" t="e">
        <f t="shared" si="0"/>
        <v>#DIV/0!</v>
      </c>
      <c r="M29">
        <f t="shared" si="6"/>
        <v>1250</v>
      </c>
      <c r="N29">
        <f t="shared" si="7"/>
        <v>0</v>
      </c>
      <c r="R29" s="4"/>
      <c r="S29" s="4"/>
      <c r="T29" s="4"/>
      <c r="U29">
        <f t="shared" si="8"/>
        <v>0</v>
      </c>
      <c r="V29" t="e">
        <f t="shared" si="1"/>
        <v>#DIV/0!</v>
      </c>
      <c r="Y29">
        <f t="shared" si="9"/>
        <v>1250</v>
      </c>
      <c r="Z29">
        <f t="shared" si="10"/>
        <v>0</v>
      </c>
      <c r="AD29" s="4"/>
      <c r="AE29" s="4"/>
      <c r="AF29" s="4"/>
      <c r="AG29">
        <f t="shared" si="11"/>
        <v>0</v>
      </c>
      <c r="AH29" t="e">
        <f t="shared" si="2"/>
        <v>#DIV/0!</v>
      </c>
    </row>
    <row r="30" spans="1:36" x14ac:dyDescent="0.25">
      <c r="A30">
        <f t="shared" si="3"/>
        <v>1300</v>
      </c>
      <c r="B30">
        <f t="shared" si="4"/>
        <v>0</v>
      </c>
      <c r="I30">
        <f t="shared" si="5"/>
        <v>0</v>
      </c>
      <c r="J30" t="e">
        <f t="shared" si="0"/>
        <v>#DIV/0!</v>
      </c>
      <c r="M30">
        <f t="shared" si="6"/>
        <v>1300</v>
      </c>
      <c r="N30">
        <f t="shared" si="7"/>
        <v>0</v>
      </c>
      <c r="U30">
        <f t="shared" si="8"/>
        <v>0</v>
      </c>
      <c r="V30" t="e">
        <f t="shared" si="1"/>
        <v>#DIV/0!</v>
      </c>
      <c r="Y30">
        <f t="shared" si="9"/>
        <v>1300</v>
      </c>
      <c r="Z30">
        <f t="shared" si="10"/>
        <v>0</v>
      </c>
      <c r="AG30">
        <f t="shared" si="11"/>
        <v>0</v>
      </c>
      <c r="AH30" t="e">
        <f t="shared" si="2"/>
        <v>#DIV/0!</v>
      </c>
    </row>
    <row r="31" spans="1:36" x14ac:dyDescent="0.25">
      <c r="A31">
        <f t="shared" si="3"/>
        <v>1350</v>
      </c>
      <c r="B31">
        <f t="shared" si="4"/>
        <v>0</v>
      </c>
      <c r="I31">
        <f t="shared" si="5"/>
        <v>0</v>
      </c>
      <c r="J31" t="e">
        <f t="shared" si="0"/>
        <v>#DIV/0!</v>
      </c>
      <c r="K31" t="e">
        <f>_xlfn.STDEV.P(I29:I31)/AVERAGE(I29:I31)</f>
        <v>#DIV/0!</v>
      </c>
      <c r="L31">
        <f>AVERAGE(I29:I31)</f>
        <v>0</v>
      </c>
      <c r="M31">
        <f t="shared" si="6"/>
        <v>1350</v>
      </c>
      <c r="N31">
        <f t="shared" si="7"/>
        <v>0</v>
      </c>
      <c r="U31">
        <f t="shared" si="8"/>
        <v>0</v>
      </c>
      <c r="V31" t="e">
        <f t="shared" si="1"/>
        <v>#DIV/0!</v>
      </c>
      <c r="W31" t="e">
        <f>_xlfn.STDEV.P(U29:U31)/AVERAGE(U29:U31)</f>
        <v>#DIV/0!</v>
      </c>
      <c r="X31">
        <f>AVERAGE(U29:U31)</f>
        <v>0</v>
      </c>
      <c r="Y31">
        <f t="shared" si="9"/>
        <v>1350</v>
      </c>
      <c r="Z31">
        <f t="shared" si="10"/>
        <v>0</v>
      </c>
      <c r="AG31">
        <f t="shared" si="11"/>
        <v>0</v>
      </c>
      <c r="AH31" t="e">
        <f t="shared" si="2"/>
        <v>#DIV/0!</v>
      </c>
      <c r="AI31" t="e">
        <f>_xlfn.STDEV.P(AG29:AG31)/AVERAGE(AG29:AG31)</f>
        <v>#DIV/0!</v>
      </c>
      <c r="AJ31">
        <f>AVERAGE(AG29:AG31)</f>
        <v>0</v>
      </c>
    </row>
    <row r="32" spans="1:36" x14ac:dyDescent="0.25">
      <c r="A32">
        <f t="shared" si="3"/>
        <v>1400</v>
      </c>
      <c r="B32">
        <f t="shared" si="4"/>
        <v>0</v>
      </c>
      <c r="I32">
        <f t="shared" si="5"/>
        <v>0</v>
      </c>
      <c r="J32" t="e">
        <f t="shared" si="0"/>
        <v>#DIV/0!</v>
      </c>
      <c r="M32">
        <f t="shared" si="6"/>
        <v>1400</v>
      </c>
      <c r="N32">
        <f t="shared" si="7"/>
        <v>0</v>
      </c>
      <c r="U32">
        <f t="shared" si="8"/>
        <v>0</v>
      </c>
      <c r="V32" t="e">
        <f t="shared" si="1"/>
        <v>#DIV/0!</v>
      </c>
      <c r="Y32">
        <f t="shared" si="9"/>
        <v>1400</v>
      </c>
      <c r="Z32">
        <f t="shared" si="10"/>
        <v>0</v>
      </c>
      <c r="AG32">
        <f t="shared" si="11"/>
        <v>0</v>
      </c>
      <c r="AH32" t="e">
        <f t="shared" si="2"/>
        <v>#DIV/0!</v>
      </c>
    </row>
    <row r="33" spans="1:36" x14ac:dyDescent="0.25">
      <c r="A33">
        <f t="shared" si="3"/>
        <v>1450</v>
      </c>
      <c r="B33">
        <f t="shared" si="4"/>
        <v>0</v>
      </c>
      <c r="I33">
        <f t="shared" si="5"/>
        <v>0</v>
      </c>
      <c r="J33" t="e">
        <f t="shared" si="0"/>
        <v>#DIV/0!</v>
      </c>
      <c r="M33">
        <f t="shared" si="6"/>
        <v>1450</v>
      </c>
      <c r="N33">
        <f t="shared" si="7"/>
        <v>0</v>
      </c>
      <c r="U33">
        <f t="shared" si="8"/>
        <v>0</v>
      </c>
      <c r="V33" t="e">
        <f t="shared" si="1"/>
        <v>#DIV/0!</v>
      </c>
      <c r="Y33">
        <f t="shared" si="9"/>
        <v>1450</v>
      </c>
      <c r="Z33">
        <f t="shared" si="10"/>
        <v>0</v>
      </c>
      <c r="AG33">
        <f t="shared" si="11"/>
        <v>0</v>
      </c>
      <c r="AH33" t="e">
        <f t="shared" si="2"/>
        <v>#DIV/0!</v>
      </c>
    </row>
    <row r="34" spans="1:36" x14ac:dyDescent="0.25">
      <c r="A34">
        <f t="shared" si="3"/>
        <v>1500</v>
      </c>
      <c r="B34">
        <f t="shared" si="4"/>
        <v>0</v>
      </c>
      <c r="I34">
        <f t="shared" si="5"/>
        <v>0</v>
      </c>
      <c r="J34" t="e">
        <f t="shared" si="0"/>
        <v>#DIV/0!</v>
      </c>
      <c r="K34" t="e">
        <f>_xlfn.STDEV.P(I32:I34)/AVERAGE(I32:I34)</f>
        <v>#DIV/0!</v>
      </c>
      <c r="L34">
        <f>AVERAGE(I32:I34)</f>
        <v>0</v>
      </c>
      <c r="M34">
        <f t="shared" si="6"/>
        <v>1500</v>
      </c>
      <c r="N34">
        <f t="shared" si="7"/>
        <v>0</v>
      </c>
      <c r="U34">
        <f t="shared" si="8"/>
        <v>0</v>
      </c>
      <c r="V34" t="e">
        <f t="shared" si="1"/>
        <v>#DIV/0!</v>
      </c>
      <c r="W34" t="e">
        <f>_xlfn.STDEV.P(U32:U34)/AVERAGE(U32:U34)</f>
        <v>#DIV/0!</v>
      </c>
      <c r="X34">
        <f>AVERAGE(U32:U34)</f>
        <v>0</v>
      </c>
      <c r="Y34">
        <f t="shared" si="9"/>
        <v>1500</v>
      </c>
      <c r="Z34">
        <f t="shared" si="10"/>
        <v>0</v>
      </c>
      <c r="AG34">
        <f t="shared" si="11"/>
        <v>0</v>
      </c>
      <c r="AH34" t="e">
        <f t="shared" si="2"/>
        <v>#DIV/0!</v>
      </c>
      <c r="AI34" t="e">
        <f>_xlfn.STDEV.P(AG32:AG34)/AVERAGE(AG32:AG34)</f>
        <v>#DIV/0!</v>
      </c>
      <c r="AJ34">
        <f>AVERAGE(AG32:AG34)</f>
        <v>0</v>
      </c>
    </row>
    <row r="35" spans="1:36" x14ac:dyDescent="0.25">
      <c r="A35">
        <f t="shared" si="3"/>
        <v>1550</v>
      </c>
      <c r="B35">
        <f t="shared" si="4"/>
        <v>0</v>
      </c>
      <c r="I35">
        <f t="shared" si="5"/>
        <v>0</v>
      </c>
      <c r="J35" t="e">
        <f t="shared" si="0"/>
        <v>#DIV/0!</v>
      </c>
      <c r="M35">
        <f t="shared" si="6"/>
        <v>1550</v>
      </c>
      <c r="N35">
        <f t="shared" si="7"/>
        <v>0</v>
      </c>
      <c r="U35">
        <f t="shared" si="8"/>
        <v>0</v>
      </c>
      <c r="V35" t="e">
        <f t="shared" si="1"/>
        <v>#DIV/0!</v>
      </c>
      <c r="Y35">
        <f t="shared" si="9"/>
        <v>1550</v>
      </c>
      <c r="Z35">
        <f t="shared" si="10"/>
        <v>0</v>
      </c>
      <c r="AG35">
        <f t="shared" si="11"/>
        <v>0</v>
      </c>
      <c r="AH35" t="e">
        <f t="shared" si="2"/>
        <v>#DIV/0!</v>
      </c>
    </row>
    <row r="36" spans="1:36" x14ac:dyDescent="0.25">
      <c r="A36">
        <f t="shared" si="3"/>
        <v>1600</v>
      </c>
      <c r="B36">
        <f t="shared" si="4"/>
        <v>0</v>
      </c>
      <c r="I36">
        <f t="shared" si="5"/>
        <v>0</v>
      </c>
      <c r="J36" t="e">
        <f t="shared" si="0"/>
        <v>#DIV/0!</v>
      </c>
      <c r="M36">
        <f t="shared" si="6"/>
        <v>1600</v>
      </c>
      <c r="N36">
        <f t="shared" si="7"/>
        <v>0</v>
      </c>
      <c r="U36">
        <f t="shared" si="8"/>
        <v>0</v>
      </c>
      <c r="V36" t="e">
        <f t="shared" si="1"/>
        <v>#DIV/0!</v>
      </c>
      <c r="Y36">
        <f t="shared" si="9"/>
        <v>1600</v>
      </c>
      <c r="Z36">
        <f t="shared" si="10"/>
        <v>0</v>
      </c>
      <c r="AG36">
        <f t="shared" si="11"/>
        <v>0</v>
      </c>
      <c r="AH36" t="e">
        <f t="shared" si="2"/>
        <v>#DIV/0!</v>
      </c>
    </row>
    <row r="37" spans="1:36" x14ac:dyDescent="0.25">
      <c r="A37">
        <f t="shared" si="3"/>
        <v>1650</v>
      </c>
      <c r="B37">
        <f t="shared" si="4"/>
        <v>0</v>
      </c>
      <c r="I37">
        <f t="shared" si="5"/>
        <v>0</v>
      </c>
      <c r="J37" t="e">
        <f t="shared" si="0"/>
        <v>#DIV/0!</v>
      </c>
      <c r="K37" t="e">
        <f>_xlfn.STDEV.P(I35:I37)/AVERAGE(I35:I37)</f>
        <v>#DIV/0!</v>
      </c>
      <c r="L37">
        <f>AVERAGE(I35:I37)</f>
        <v>0</v>
      </c>
      <c r="M37">
        <f t="shared" si="6"/>
        <v>1650</v>
      </c>
      <c r="N37">
        <f t="shared" si="7"/>
        <v>0</v>
      </c>
      <c r="U37">
        <f t="shared" si="8"/>
        <v>0</v>
      </c>
      <c r="V37" t="e">
        <f t="shared" si="1"/>
        <v>#DIV/0!</v>
      </c>
      <c r="W37" t="e">
        <f>_xlfn.STDEV.P(U35:U37)/AVERAGE(U35:U37)</f>
        <v>#DIV/0!</v>
      </c>
      <c r="X37">
        <f>AVERAGE(U35:U37)</f>
        <v>0</v>
      </c>
      <c r="Y37">
        <f t="shared" si="9"/>
        <v>1650</v>
      </c>
      <c r="Z37">
        <f t="shared" si="10"/>
        <v>0</v>
      </c>
      <c r="AG37">
        <f t="shared" si="11"/>
        <v>0</v>
      </c>
      <c r="AH37" t="e">
        <f t="shared" si="2"/>
        <v>#DIV/0!</v>
      </c>
      <c r="AI37" t="e">
        <f>_xlfn.STDEV.P(AG35:AG37)/AVERAGE(AG35:AG37)</f>
        <v>#DIV/0!</v>
      </c>
      <c r="AJ37">
        <f>AVERAGE(AG35:AG37)</f>
        <v>0</v>
      </c>
    </row>
    <row r="38" spans="1:36" x14ac:dyDescent="0.25">
      <c r="A38">
        <f t="shared" si="3"/>
        <v>1700</v>
      </c>
      <c r="B38">
        <f t="shared" si="4"/>
        <v>0</v>
      </c>
      <c r="I38">
        <f t="shared" si="5"/>
        <v>0</v>
      </c>
      <c r="J38" t="e">
        <f t="shared" si="0"/>
        <v>#DIV/0!</v>
      </c>
      <c r="M38">
        <f t="shared" si="6"/>
        <v>1700</v>
      </c>
      <c r="N38">
        <f t="shared" si="7"/>
        <v>0</v>
      </c>
      <c r="U38">
        <f t="shared" si="8"/>
        <v>0</v>
      </c>
      <c r="V38" t="e">
        <f t="shared" si="1"/>
        <v>#DIV/0!</v>
      </c>
      <c r="Y38">
        <f t="shared" si="9"/>
        <v>1700</v>
      </c>
      <c r="Z38">
        <f t="shared" si="10"/>
        <v>0</v>
      </c>
      <c r="AG38">
        <f t="shared" si="11"/>
        <v>0</v>
      </c>
      <c r="AH38" t="e">
        <f t="shared" si="2"/>
        <v>#DIV/0!</v>
      </c>
    </row>
    <row r="39" spans="1:36" x14ac:dyDescent="0.25">
      <c r="A39">
        <f t="shared" si="3"/>
        <v>1750</v>
      </c>
      <c r="B39">
        <f t="shared" si="4"/>
        <v>0</v>
      </c>
      <c r="I39">
        <f t="shared" si="5"/>
        <v>0</v>
      </c>
      <c r="J39" t="e">
        <f t="shared" si="0"/>
        <v>#DIV/0!</v>
      </c>
      <c r="M39">
        <f t="shared" si="6"/>
        <v>1750</v>
      </c>
      <c r="N39">
        <f t="shared" si="7"/>
        <v>0</v>
      </c>
      <c r="U39">
        <f t="shared" si="8"/>
        <v>0</v>
      </c>
      <c r="V39" t="e">
        <f t="shared" si="1"/>
        <v>#DIV/0!</v>
      </c>
      <c r="Y39">
        <f t="shared" si="9"/>
        <v>1750</v>
      </c>
      <c r="Z39">
        <f t="shared" si="10"/>
        <v>0</v>
      </c>
      <c r="AG39">
        <f t="shared" si="11"/>
        <v>0</v>
      </c>
      <c r="AH39" t="e">
        <f t="shared" si="2"/>
        <v>#DIV/0!</v>
      </c>
    </row>
    <row r="40" spans="1:36" x14ac:dyDescent="0.25">
      <c r="A40">
        <f t="shared" si="3"/>
        <v>1800</v>
      </c>
      <c r="B40">
        <f t="shared" si="4"/>
        <v>0</v>
      </c>
      <c r="I40">
        <f t="shared" si="5"/>
        <v>0</v>
      </c>
      <c r="J40" t="e">
        <f t="shared" si="0"/>
        <v>#DIV/0!</v>
      </c>
      <c r="K40" t="e">
        <f>_xlfn.STDEV.P(I38:I40)/AVERAGE(I38:I40)</f>
        <v>#DIV/0!</v>
      </c>
      <c r="L40">
        <f>AVERAGE(I38:I40)</f>
        <v>0</v>
      </c>
      <c r="M40">
        <f t="shared" si="6"/>
        <v>1800</v>
      </c>
      <c r="N40">
        <f t="shared" si="7"/>
        <v>0</v>
      </c>
      <c r="U40">
        <f t="shared" si="8"/>
        <v>0</v>
      </c>
      <c r="V40" t="e">
        <f t="shared" si="1"/>
        <v>#DIV/0!</v>
      </c>
      <c r="W40" t="e">
        <f>_xlfn.STDEV.P(U38:U40)/AVERAGE(U38:U40)</f>
        <v>#DIV/0!</v>
      </c>
      <c r="X40">
        <f>AVERAGE(U38:U40)</f>
        <v>0</v>
      </c>
      <c r="Y40">
        <f t="shared" si="9"/>
        <v>1800</v>
      </c>
      <c r="Z40">
        <f t="shared" si="10"/>
        <v>0</v>
      </c>
      <c r="AG40">
        <f t="shared" si="11"/>
        <v>0</v>
      </c>
      <c r="AH40" t="e">
        <f t="shared" si="2"/>
        <v>#DIV/0!</v>
      </c>
      <c r="AI40" t="e">
        <f>_xlfn.STDEV.P(AG38:AG40)/AVERAGE(AG38:AG40)</f>
        <v>#DIV/0!</v>
      </c>
      <c r="AJ40">
        <f>AVERAGE(AG38:AG40)</f>
        <v>0</v>
      </c>
    </row>
    <row r="41" spans="1:36" x14ac:dyDescent="0.25">
      <c r="A41">
        <f t="shared" si="3"/>
        <v>1850</v>
      </c>
      <c r="B41">
        <f t="shared" si="4"/>
        <v>0</v>
      </c>
      <c r="I41">
        <f t="shared" si="5"/>
        <v>0</v>
      </c>
      <c r="J41" t="e">
        <f t="shared" si="0"/>
        <v>#DIV/0!</v>
      </c>
      <c r="M41">
        <f t="shared" si="6"/>
        <v>1850</v>
      </c>
      <c r="N41">
        <f t="shared" si="7"/>
        <v>0</v>
      </c>
      <c r="U41">
        <f t="shared" si="8"/>
        <v>0</v>
      </c>
      <c r="V41" t="e">
        <f t="shared" si="1"/>
        <v>#DIV/0!</v>
      </c>
      <c r="Y41">
        <f t="shared" si="9"/>
        <v>1850</v>
      </c>
      <c r="Z41">
        <f t="shared" si="10"/>
        <v>0</v>
      </c>
      <c r="AG41">
        <f t="shared" si="11"/>
        <v>0</v>
      </c>
      <c r="AH41" t="e">
        <f t="shared" si="2"/>
        <v>#DIV/0!</v>
      </c>
    </row>
    <row r="42" spans="1:36" x14ac:dyDescent="0.25">
      <c r="A42">
        <f t="shared" si="3"/>
        <v>1900</v>
      </c>
      <c r="B42">
        <f t="shared" si="4"/>
        <v>0</v>
      </c>
      <c r="I42">
        <f t="shared" si="5"/>
        <v>0</v>
      </c>
      <c r="J42" t="e">
        <f t="shared" si="0"/>
        <v>#DIV/0!</v>
      </c>
      <c r="M42">
        <f t="shared" si="6"/>
        <v>1900</v>
      </c>
      <c r="N42">
        <f t="shared" si="7"/>
        <v>0</v>
      </c>
      <c r="U42">
        <f t="shared" si="8"/>
        <v>0</v>
      </c>
      <c r="V42" t="e">
        <f t="shared" si="1"/>
        <v>#DIV/0!</v>
      </c>
      <c r="Y42">
        <f t="shared" si="9"/>
        <v>1900</v>
      </c>
      <c r="Z42">
        <f t="shared" si="10"/>
        <v>0</v>
      </c>
      <c r="AG42">
        <f t="shared" si="11"/>
        <v>0</v>
      </c>
      <c r="AH42" t="e">
        <f t="shared" si="2"/>
        <v>#DIV/0!</v>
      </c>
    </row>
    <row r="43" spans="1:36" x14ac:dyDescent="0.25">
      <c r="A43">
        <f t="shared" si="3"/>
        <v>1950</v>
      </c>
      <c r="B43">
        <f t="shared" si="4"/>
        <v>0</v>
      </c>
      <c r="I43">
        <f t="shared" si="5"/>
        <v>0</v>
      </c>
      <c r="J43" t="e">
        <f t="shared" si="0"/>
        <v>#DIV/0!</v>
      </c>
      <c r="K43" t="e">
        <f>_xlfn.STDEV.P(I41:I43)/AVERAGE(I41:I43)</f>
        <v>#DIV/0!</v>
      </c>
      <c r="L43">
        <f>AVERAGE(I41:I43)</f>
        <v>0</v>
      </c>
      <c r="M43">
        <f t="shared" si="6"/>
        <v>1950</v>
      </c>
      <c r="N43">
        <f t="shared" si="7"/>
        <v>0</v>
      </c>
      <c r="U43">
        <f t="shared" si="8"/>
        <v>0</v>
      </c>
      <c r="V43" t="e">
        <f t="shared" si="1"/>
        <v>#DIV/0!</v>
      </c>
      <c r="W43" t="e">
        <f>_xlfn.STDEV.P(U41:U43)/AVERAGE(U41:U43)</f>
        <v>#DIV/0!</v>
      </c>
      <c r="X43">
        <f>AVERAGE(U41:U43)</f>
        <v>0</v>
      </c>
      <c r="Y43">
        <f t="shared" si="9"/>
        <v>1950</v>
      </c>
      <c r="Z43">
        <f t="shared" si="10"/>
        <v>0</v>
      </c>
      <c r="AG43">
        <f t="shared" si="11"/>
        <v>0</v>
      </c>
      <c r="AH43" t="e">
        <f t="shared" si="2"/>
        <v>#DIV/0!</v>
      </c>
      <c r="AI43" t="e">
        <f>_xlfn.STDEV.P(AG41:AG43)/AVERAGE(AG41:AG43)</f>
        <v>#DIV/0!</v>
      </c>
      <c r="AJ43">
        <f>AVERAGE(AG41:AG43)</f>
        <v>0</v>
      </c>
    </row>
    <row r="44" spans="1:36" x14ac:dyDescent="0.25">
      <c r="A44">
        <f t="shared" si="3"/>
        <v>2000</v>
      </c>
      <c r="B44">
        <f t="shared" si="4"/>
        <v>0</v>
      </c>
      <c r="I44">
        <f t="shared" si="5"/>
        <v>0</v>
      </c>
      <c r="J44" t="e">
        <f t="shared" si="0"/>
        <v>#DIV/0!</v>
      </c>
      <c r="M44">
        <f t="shared" si="6"/>
        <v>2000</v>
      </c>
      <c r="N44">
        <f t="shared" si="7"/>
        <v>0</v>
      </c>
      <c r="U44">
        <f t="shared" si="8"/>
        <v>0</v>
      </c>
      <c r="V44" t="e">
        <f t="shared" si="1"/>
        <v>#DIV/0!</v>
      </c>
      <c r="Y44">
        <f t="shared" si="9"/>
        <v>2000</v>
      </c>
      <c r="Z44">
        <f t="shared" si="10"/>
        <v>0</v>
      </c>
      <c r="AG44">
        <f t="shared" si="11"/>
        <v>0</v>
      </c>
      <c r="AH44" t="e">
        <f t="shared" si="2"/>
        <v>#DIV/0!</v>
      </c>
    </row>
    <row r="45" spans="1:36" x14ac:dyDescent="0.25">
      <c r="A45">
        <f t="shared" si="3"/>
        <v>2050</v>
      </c>
      <c r="B45">
        <f t="shared" si="4"/>
        <v>0</v>
      </c>
      <c r="I45">
        <f t="shared" si="5"/>
        <v>0</v>
      </c>
      <c r="J45" t="e">
        <f t="shared" si="0"/>
        <v>#DIV/0!</v>
      </c>
      <c r="M45">
        <f t="shared" si="6"/>
        <v>2050</v>
      </c>
      <c r="N45">
        <f t="shared" si="7"/>
        <v>0</v>
      </c>
      <c r="U45">
        <f t="shared" si="8"/>
        <v>0</v>
      </c>
      <c r="V45" t="e">
        <f t="shared" si="1"/>
        <v>#DIV/0!</v>
      </c>
      <c r="Y45">
        <f t="shared" si="9"/>
        <v>2050</v>
      </c>
      <c r="Z45">
        <f t="shared" si="10"/>
        <v>0</v>
      </c>
      <c r="AG45">
        <f t="shared" si="11"/>
        <v>0</v>
      </c>
      <c r="AH45" t="e">
        <f t="shared" si="2"/>
        <v>#DIV/0!</v>
      </c>
    </row>
    <row r="46" spans="1:36" x14ac:dyDescent="0.25">
      <c r="A46">
        <f t="shared" si="3"/>
        <v>2100</v>
      </c>
      <c r="B46">
        <f t="shared" si="4"/>
        <v>0</v>
      </c>
      <c r="I46">
        <f t="shared" si="5"/>
        <v>0</v>
      </c>
      <c r="J46" t="e">
        <f t="shared" si="0"/>
        <v>#DIV/0!</v>
      </c>
      <c r="K46" t="e">
        <f>_xlfn.STDEV.P(I44:I46)/AVERAGE(I44:I46)</f>
        <v>#DIV/0!</v>
      </c>
      <c r="L46">
        <f>AVERAGE(I44:I46)</f>
        <v>0</v>
      </c>
      <c r="M46">
        <f t="shared" si="6"/>
        <v>2100</v>
      </c>
      <c r="N46">
        <f t="shared" si="7"/>
        <v>0</v>
      </c>
      <c r="U46">
        <f t="shared" si="8"/>
        <v>0</v>
      </c>
      <c r="V46" t="e">
        <f t="shared" si="1"/>
        <v>#DIV/0!</v>
      </c>
      <c r="W46" t="e">
        <f>_xlfn.STDEV.P(U44:U46)/AVERAGE(U44:U46)</f>
        <v>#DIV/0!</v>
      </c>
      <c r="X46">
        <f>AVERAGE(U44:U46)</f>
        <v>0</v>
      </c>
      <c r="Y46">
        <f t="shared" si="9"/>
        <v>2100</v>
      </c>
      <c r="Z46">
        <f t="shared" si="10"/>
        <v>0</v>
      </c>
      <c r="AG46">
        <f t="shared" si="11"/>
        <v>0</v>
      </c>
      <c r="AH46" t="e">
        <f t="shared" si="2"/>
        <v>#DIV/0!</v>
      </c>
      <c r="AI46" t="e">
        <f>_xlfn.STDEV.P(AG44:AG46)/AVERAGE(AG44:AG46)</f>
        <v>#DIV/0!</v>
      </c>
      <c r="AJ46">
        <f>AVERAGE(AG44:AG46)</f>
        <v>0</v>
      </c>
    </row>
    <row r="47" spans="1:36" x14ac:dyDescent="0.25">
      <c r="A47">
        <f t="shared" si="3"/>
        <v>2150</v>
      </c>
      <c r="B47">
        <f t="shared" si="4"/>
        <v>0</v>
      </c>
      <c r="I47">
        <f t="shared" si="5"/>
        <v>0</v>
      </c>
      <c r="J47" t="e">
        <f t="shared" si="0"/>
        <v>#DIV/0!</v>
      </c>
      <c r="M47">
        <f t="shared" si="6"/>
        <v>2150</v>
      </c>
      <c r="N47">
        <f t="shared" si="7"/>
        <v>0</v>
      </c>
      <c r="U47">
        <f t="shared" si="8"/>
        <v>0</v>
      </c>
      <c r="V47" t="e">
        <f t="shared" si="1"/>
        <v>#DIV/0!</v>
      </c>
      <c r="Y47">
        <f t="shared" si="9"/>
        <v>2150</v>
      </c>
      <c r="Z47">
        <f t="shared" si="10"/>
        <v>0</v>
      </c>
      <c r="AG47">
        <f t="shared" si="11"/>
        <v>0</v>
      </c>
      <c r="AH47" t="e">
        <f t="shared" si="2"/>
        <v>#DIV/0!</v>
      </c>
    </row>
    <row r="48" spans="1:36" x14ac:dyDescent="0.25">
      <c r="A48">
        <f t="shared" si="3"/>
        <v>2200</v>
      </c>
      <c r="B48">
        <f t="shared" si="4"/>
        <v>0</v>
      </c>
      <c r="I48">
        <f t="shared" si="5"/>
        <v>0</v>
      </c>
      <c r="J48" t="e">
        <f t="shared" si="0"/>
        <v>#DIV/0!</v>
      </c>
      <c r="M48">
        <f t="shared" si="6"/>
        <v>2200</v>
      </c>
      <c r="N48">
        <f t="shared" si="7"/>
        <v>0</v>
      </c>
      <c r="U48">
        <f t="shared" si="8"/>
        <v>0</v>
      </c>
      <c r="V48" t="e">
        <f t="shared" si="1"/>
        <v>#DIV/0!</v>
      </c>
      <c r="Y48">
        <f t="shared" si="9"/>
        <v>2200</v>
      </c>
      <c r="Z48">
        <f t="shared" si="10"/>
        <v>0</v>
      </c>
      <c r="AG48">
        <f t="shared" si="11"/>
        <v>0</v>
      </c>
      <c r="AH48" t="e">
        <f t="shared" si="2"/>
        <v>#DIV/0!</v>
      </c>
    </row>
    <row r="49" spans="1:36" x14ac:dyDescent="0.25">
      <c r="A49">
        <f t="shared" si="3"/>
        <v>2250</v>
      </c>
      <c r="B49">
        <f t="shared" si="4"/>
        <v>0</v>
      </c>
      <c r="I49">
        <f t="shared" si="5"/>
        <v>0</v>
      </c>
      <c r="J49" t="e">
        <f t="shared" si="0"/>
        <v>#DIV/0!</v>
      </c>
      <c r="K49" t="e">
        <f>_xlfn.STDEV.P(I47:I49)/AVERAGE(I47:I49)</f>
        <v>#DIV/0!</v>
      </c>
      <c r="L49">
        <f>AVERAGE(I47:I49)</f>
        <v>0</v>
      </c>
      <c r="M49">
        <f t="shared" si="6"/>
        <v>2250</v>
      </c>
      <c r="N49">
        <f t="shared" si="7"/>
        <v>0</v>
      </c>
      <c r="U49">
        <f t="shared" si="8"/>
        <v>0</v>
      </c>
      <c r="V49" t="e">
        <f t="shared" si="1"/>
        <v>#DIV/0!</v>
      </c>
      <c r="W49" t="e">
        <f>_xlfn.STDEV.P(U47:U49)/AVERAGE(U47:U49)</f>
        <v>#DIV/0!</v>
      </c>
      <c r="X49">
        <f>AVERAGE(U47:U49)</f>
        <v>0</v>
      </c>
      <c r="Y49">
        <f t="shared" si="9"/>
        <v>2250</v>
      </c>
      <c r="Z49">
        <f t="shared" si="10"/>
        <v>0</v>
      </c>
      <c r="AG49">
        <f t="shared" si="11"/>
        <v>0</v>
      </c>
      <c r="AH49" t="e">
        <f t="shared" si="2"/>
        <v>#DIV/0!</v>
      </c>
      <c r="AI49" t="e">
        <f>_xlfn.STDEV.P(AG47:AG49)/AVERAGE(AG47:AG49)</f>
        <v>#DIV/0!</v>
      </c>
      <c r="AJ49">
        <f>AVERAGE(AG47:AG49)</f>
        <v>0</v>
      </c>
    </row>
    <row r="50" spans="1:36" x14ac:dyDescent="0.25">
      <c r="A50">
        <f t="shared" si="3"/>
        <v>2300</v>
      </c>
      <c r="B50">
        <f t="shared" si="4"/>
        <v>0</v>
      </c>
      <c r="I50">
        <f t="shared" si="5"/>
        <v>0</v>
      </c>
      <c r="J50" t="e">
        <f t="shared" si="0"/>
        <v>#DIV/0!</v>
      </c>
      <c r="M50">
        <f t="shared" si="6"/>
        <v>2300</v>
      </c>
      <c r="N50">
        <f t="shared" si="7"/>
        <v>0</v>
      </c>
      <c r="U50">
        <f t="shared" si="8"/>
        <v>0</v>
      </c>
      <c r="V50" t="e">
        <f t="shared" si="1"/>
        <v>#DIV/0!</v>
      </c>
      <c r="Y50">
        <f t="shared" si="9"/>
        <v>2300</v>
      </c>
      <c r="Z50">
        <f t="shared" si="10"/>
        <v>0</v>
      </c>
      <c r="AG50">
        <f t="shared" si="11"/>
        <v>0</v>
      </c>
      <c r="AH50" t="e">
        <f t="shared" si="2"/>
        <v>#DIV/0!</v>
      </c>
    </row>
    <row r="51" spans="1:36" x14ac:dyDescent="0.25">
      <c r="A51">
        <f t="shared" si="3"/>
        <v>2350</v>
      </c>
      <c r="B51">
        <f t="shared" si="4"/>
        <v>0</v>
      </c>
      <c r="I51">
        <f t="shared" si="5"/>
        <v>0</v>
      </c>
      <c r="J51" t="e">
        <f t="shared" si="0"/>
        <v>#DIV/0!</v>
      </c>
      <c r="M51">
        <f t="shared" si="6"/>
        <v>2350</v>
      </c>
      <c r="N51">
        <f t="shared" si="7"/>
        <v>0</v>
      </c>
      <c r="U51">
        <f t="shared" si="8"/>
        <v>0</v>
      </c>
      <c r="V51" t="e">
        <f t="shared" si="1"/>
        <v>#DIV/0!</v>
      </c>
      <c r="Y51">
        <f t="shared" si="9"/>
        <v>2350</v>
      </c>
      <c r="Z51">
        <f t="shared" si="10"/>
        <v>0</v>
      </c>
      <c r="AG51">
        <f t="shared" si="11"/>
        <v>0</v>
      </c>
      <c r="AH51" t="e">
        <f t="shared" si="2"/>
        <v>#DIV/0!</v>
      </c>
    </row>
    <row r="52" spans="1:36" x14ac:dyDescent="0.25">
      <c r="A52">
        <f t="shared" si="3"/>
        <v>2400</v>
      </c>
      <c r="B52">
        <f t="shared" si="4"/>
        <v>0</v>
      </c>
      <c r="I52">
        <f t="shared" si="5"/>
        <v>0</v>
      </c>
      <c r="J52" t="e">
        <f t="shared" si="0"/>
        <v>#DIV/0!</v>
      </c>
      <c r="K52" t="e">
        <f>_xlfn.STDEV.P(I50:I52)/AVERAGE(I50:I52)</f>
        <v>#DIV/0!</v>
      </c>
      <c r="L52">
        <f>AVERAGE(I50:I52)</f>
        <v>0</v>
      </c>
      <c r="M52">
        <f t="shared" si="6"/>
        <v>2400</v>
      </c>
      <c r="N52">
        <f t="shared" si="7"/>
        <v>0</v>
      </c>
      <c r="U52">
        <f t="shared" si="8"/>
        <v>0</v>
      </c>
      <c r="V52" t="e">
        <f t="shared" si="1"/>
        <v>#DIV/0!</v>
      </c>
      <c r="W52" t="e">
        <f>_xlfn.STDEV.P(U50:U52)/AVERAGE(U50:U52)</f>
        <v>#DIV/0!</v>
      </c>
      <c r="X52">
        <f>AVERAGE(U50:U52)</f>
        <v>0</v>
      </c>
      <c r="Y52">
        <f t="shared" si="9"/>
        <v>2400</v>
      </c>
      <c r="Z52">
        <f t="shared" si="10"/>
        <v>0</v>
      </c>
      <c r="AG52">
        <f t="shared" si="11"/>
        <v>0</v>
      </c>
      <c r="AH52" t="e">
        <f t="shared" si="2"/>
        <v>#DIV/0!</v>
      </c>
      <c r="AI52" t="e">
        <f>_xlfn.STDEV.P(AG50:AG52)/AVERAGE(AG50:AG52)</f>
        <v>#DIV/0!</v>
      </c>
      <c r="AJ52">
        <f>AVERAGE(AG50:AG52)</f>
        <v>0</v>
      </c>
    </row>
    <row r="53" spans="1:36" x14ac:dyDescent="0.25">
      <c r="A53">
        <f t="shared" si="3"/>
        <v>2450</v>
      </c>
      <c r="B53">
        <f t="shared" si="4"/>
        <v>0</v>
      </c>
      <c r="I53">
        <f t="shared" si="5"/>
        <v>0</v>
      </c>
      <c r="J53" t="e">
        <f t="shared" si="0"/>
        <v>#DIV/0!</v>
      </c>
      <c r="M53">
        <f t="shared" si="6"/>
        <v>2450</v>
      </c>
      <c r="N53">
        <f t="shared" si="7"/>
        <v>0</v>
      </c>
      <c r="U53">
        <f t="shared" si="8"/>
        <v>0</v>
      </c>
      <c r="V53" t="e">
        <f t="shared" si="1"/>
        <v>#DIV/0!</v>
      </c>
      <c r="Y53">
        <f t="shared" si="9"/>
        <v>2450</v>
      </c>
      <c r="Z53">
        <f t="shared" si="10"/>
        <v>0</v>
      </c>
      <c r="AG53">
        <f t="shared" si="11"/>
        <v>0</v>
      </c>
      <c r="AH53" t="e">
        <f t="shared" si="2"/>
        <v>#DIV/0!</v>
      </c>
    </row>
    <row r="54" spans="1:36" x14ac:dyDescent="0.25">
      <c r="A54">
        <f t="shared" si="3"/>
        <v>2500</v>
      </c>
      <c r="B54">
        <f t="shared" si="4"/>
        <v>0</v>
      </c>
      <c r="I54">
        <f t="shared" si="5"/>
        <v>0</v>
      </c>
      <c r="J54" t="e">
        <f t="shared" si="0"/>
        <v>#DIV/0!</v>
      </c>
      <c r="M54">
        <f t="shared" si="6"/>
        <v>2500</v>
      </c>
      <c r="N54">
        <f t="shared" si="7"/>
        <v>0</v>
      </c>
      <c r="U54">
        <f t="shared" si="8"/>
        <v>0</v>
      </c>
      <c r="V54" t="e">
        <f t="shared" si="1"/>
        <v>#DIV/0!</v>
      </c>
      <c r="Y54">
        <f t="shared" si="9"/>
        <v>2500</v>
      </c>
      <c r="Z54">
        <f t="shared" si="10"/>
        <v>0</v>
      </c>
      <c r="AG54">
        <f t="shared" si="11"/>
        <v>0</v>
      </c>
      <c r="AH54" t="e">
        <f t="shared" si="2"/>
        <v>#DIV/0!</v>
      </c>
    </row>
    <row r="55" spans="1:36" x14ac:dyDescent="0.25">
      <c r="A55">
        <f t="shared" si="3"/>
        <v>2550</v>
      </c>
      <c r="B55">
        <f t="shared" si="4"/>
        <v>0</v>
      </c>
      <c r="I55">
        <f t="shared" si="5"/>
        <v>0</v>
      </c>
      <c r="J55" t="e">
        <f t="shared" si="0"/>
        <v>#DIV/0!</v>
      </c>
      <c r="K55" t="e">
        <f>_xlfn.STDEV.P(I53:I55)/AVERAGE(I53:I55)</f>
        <v>#DIV/0!</v>
      </c>
      <c r="L55">
        <f>AVERAGE(I53:I55)</f>
        <v>0</v>
      </c>
      <c r="M55">
        <f t="shared" si="6"/>
        <v>2550</v>
      </c>
      <c r="N55">
        <f t="shared" si="7"/>
        <v>0</v>
      </c>
      <c r="U55">
        <f t="shared" si="8"/>
        <v>0</v>
      </c>
      <c r="V55" t="e">
        <f t="shared" si="1"/>
        <v>#DIV/0!</v>
      </c>
      <c r="W55" t="e">
        <f>_xlfn.STDEV.P(U53:U55)/AVERAGE(U53:U55)</f>
        <v>#DIV/0!</v>
      </c>
      <c r="X55">
        <f>AVERAGE(U53:U55)</f>
        <v>0</v>
      </c>
      <c r="Y55">
        <f t="shared" si="9"/>
        <v>2550</v>
      </c>
      <c r="Z55">
        <f t="shared" si="10"/>
        <v>0</v>
      </c>
      <c r="AG55">
        <f t="shared" si="11"/>
        <v>0</v>
      </c>
      <c r="AH55" t="e">
        <f t="shared" si="2"/>
        <v>#DIV/0!</v>
      </c>
      <c r="AI55" t="e">
        <f>_xlfn.STDEV.P(AG53:AG55)/AVERAGE(AG53:AG55)</f>
        <v>#DIV/0!</v>
      </c>
      <c r="AJ55">
        <f>AVERAGE(AG53:AG55)</f>
        <v>0</v>
      </c>
    </row>
    <row r="56" spans="1:36" x14ac:dyDescent="0.25">
      <c r="A56">
        <f t="shared" si="3"/>
        <v>2600</v>
      </c>
      <c r="B56">
        <f t="shared" si="4"/>
        <v>0</v>
      </c>
      <c r="I56">
        <f t="shared" si="5"/>
        <v>0</v>
      </c>
      <c r="J56" t="e">
        <f t="shared" si="0"/>
        <v>#DIV/0!</v>
      </c>
      <c r="M56">
        <f t="shared" si="6"/>
        <v>2600</v>
      </c>
      <c r="N56">
        <f t="shared" si="7"/>
        <v>0</v>
      </c>
      <c r="U56">
        <f t="shared" si="8"/>
        <v>0</v>
      </c>
      <c r="V56" t="e">
        <f t="shared" si="1"/>
        <v>#DIV/0!</v>
      </c>
      <c r="Y56">
        <f t="shared" si="9"/>
        <v>2600</v>
      </c>
      <c r="Z56">
        <f t="shared" si="10"/>
        <v>0</v>
      </c>
      <c r="AG56">
        <f t="shared" si="11"/>
        <v>0</v>
      </c>
      <c r="AH56" t="e">
        <f t="shared" si="2"/>
        <v>#DIV/0!</v>
      </c>
    </row>
    <row r="57" spans="1:36" x14ac:dyDescent="0.25">
      <c r="A57">
        <f t="shared" si="3"/>
        <v>2650</v>
      </c>
      <c r="B57">
        <f t="shared" si="4"/>
        <v>0</v>
      </c>
      <c r="I57">
        <f t="shared" si="5"/>
        <v>0</v>
      </c>
      <c r="J57" t="e">
        <f t="shared" si="0"/>
        <v>#DIV/0!</v>
      </c>
      <c r="M57">
        <f t="shared" si="6"/>
        <v>2650</v>
      </c>
      <c r="N57">
        <f t="shared" si="7"/>
        <v>0</v>
      </c>
      <c r="U57">
        <f t="shared" si="8"/>
        <v>0</v>
      </c>
      <c r="V57" t="e">
        <f t="shared" si="1"/>
        <v>#DIV/0!</v>
      </c>
      <c r="Y57">
        <f t="shared" si="9"/>
        <v>2650</v>
      </c>
      <c r="Z57">
        <f t="shared" si="10"/>
        <v>0</v>
      </c>
      <c r="AG57">
        <f t="shared" si="11"/>
        <v>0</v>
      </c>
      <c r="AH57" t="e">
        <f t="shared" si="2"/>
        <v>#DIV/0!</v>
      </c>
    </row>
    <row r="58" spans="1:36" x14ac:dyDescent="0.25">
      <c r="A58">
        <f t="shared" si="3"/>
        <v>2700</v>
      </c>
      <c r="B58">
        <f t="shared" si="4"/>
        <v>0</v>
      </c>
      <c r="I58">
        <f t="shared" si="5"/>
        <v>0</v>
      </c>
      <c r="J58" t="e">
        <f t="shared" si="0"/>
        <v>#DIV/0!</v>
      </c>
      <c r="K58" t="e">
        <f>_xlfn.STDEV.P(I56:I58)/AVERAGE(I56:I58)</f>
        <v>#DIV/0!</v>
      </c>
      <c r="L58">
        <f>AVERAGE(I56:I58)</f>
        <v>0</v>
      </c>
      <c r="M58">
        <f t="shared" si="6"/>
        <v>2700</v>
      </c>
      <c r="N58">
        <f t="shared" si="7"/>
        <v>0</v>
      </c>
      <c r="U58">
        <f t="shared" si="8"/>
        <v>0</v>
      </c>
      <c r="V58" t="e">
        <f t="shared" si="1"/>
        <v>#DIV/0!</v>
      </c>
      <c r="W58" t="e">
        <f>_xlfn.STDEV.P(U56:U58)/AVERAGE(U56:U58)</f>
        <v>#DIV/0!</v>
      </c>
      <c r="X58">
        <f>AVERAGE(U56:U58)</f>
        <v>0</v>
      </c>
      <c r="Y58">
        <f t="shared" si="9"/>
        <v>2700</v>
      </c>
      <c r="Z58">
        <f t="shared" si="10"/>
        <v>0</v>
      </c>
      <c r="AG58">
        <f t="shared" si="11"/>
        <v>0</v>
      </c>
      <c r="AH58" t="e">
        <f t="shared" si="2"/>
        <v>#DIV/0!</v>
      </c>
      <c r="AI58" t="e">
        <f>_xlfn.STDEV.P(AG56:AG58)/AVERAGE(AG56:AG58)</f>
        <v>#DIV/0!</v>
      </c>
      <c r="AJ58">
        <f>AVERAGE(AG56:AG58)</f>
        <v>0</v>
      </c>
    </row>
    <row r="59" spans="1:36" x14ac:dyDescent="0.25">
      <c r="A59">
        <f t="shared" si="3"/>
        <v>2750</v>
      </c>
      <c r="B59">
        <f t="shared" si="4"/>
        <v>0</v>
      </c>
      <c r="I59">
        <f t="shared" si="5"/>
        <v>0</v>
      </c>
      <c r="J59" t="e">
        <f t="shared" si="0"/>
        <v>#DIV/0!</v>
      </c>
      <c r="M59">
        <f t="shared" si="6"/>
        <v>2750</v>
      </c>
      <c r="N59">
        <f t="shared" si="7"/>
        <v>0</v>
      </c>
      <c r="U59">
        <f t="shared" si="8"/>
        <v>0</v>
      </c>
      <c r="V59" t="e">
        <f t="shared" si="1"/>
        <v>#DIV/0!</v>
      </c>
      <c r="Y59">
        <f t="shared" si="9"/>
        <v>2750</v>
      </c>
      <c r="Z59">
        <f t="shared" si="10"/>
        <v>0</v>
      </c>
      <c r="AG59">
        <f t="shared" si="11"/>
        <v>0</v>
      </c>
      <c r="AH59" t="e">
        <f t="shared" si="2"/>
        <v>#DIV/0!</v>
      </c>
    </row>
    <row r="60" spans="1:36" x14ac:dyDescent="0.25">
      <c r="A60">
        <f t="shared" si="3"/>
        <v>2800</v>
      </c>
      <c r="B60">
        <f t="shared" si="4"/>
        <v>0</v>
      </c>
      <c r="I60">
        <f t="shared" si="5"/>
        <v>0</v>
      </c>
      <c r="J60" t="e">
        <f t="shared" si="0"/>
        <v>#DIV/0!</v>
      </c>
      <c r="M60">
        <f t="shared" si="6"/>
        <v>2800</v>
      </c>
      <c r="N60">
        <f t="shared" si="7"/>
        <v>0</v>
      </c>
      <c r="U60">
        <f t="shared" si="8"/>
        <v>0</v>
      </c>
      <c r="V60" t="e">
        <f t="shared" si="1"/>
        <v>#DIV/0!</v>
      </c>
      <c r="Y60">
        <f t="shared" si="9"/>
        <v>2800</v>
      </c>
      <c r="Z60">
        <f t="shared" si="10"/>
        <v>0</v>
      </c>
      <c r="AG60">
        <f t="shared" si="11"/>
        <v>0</v>
      </c>
      <c r="AH60" t="e">
        <f t="shared" si="2"/>
        <v>#DIV/0!</v>
      </c>
    </row>
    <row r="61" spans="1:36" x14ac:dyDescent="0.25">
      <c r="A61">
        <f t="shared" si="3"/>
        <v>2850</v>
      </c>
      <c r="B61">
        <f t="shared" si="4"/>
        <v>0</v>
      </c>
      <c r="I61">
        <f t="shared" si="5"/>
        <v>0</v>
      </c>
      <c r="J61" t="e">
        <f t="shared" si="0"/>
        <v>#DIV/0!</v>
      </c>
      <c r="K61" t="e">
        <f>_xlfn.STDEV.P(I59:I61)/AVERAGE(I59:I61)</f>
        <v>#DIV/0!</v>
      </c>
      <c r="L61">
        <f>AVERAGE(I59:I61)</f>
        <v>0</v>
      </c>
      <c r="M61">
        <f t="shared" si="6"/>
        <v>2850</v>
      </c>
      <c r="N61">
        <f t="shared" si="7"/>
        <v>0</v>
      </c>
      <c r="U61">
        <f t="shared" si="8"/>
        <v>0</v>
      </c>
      <c r="V61" t="e">
        <f t="shared" si="1"/>
        <v>#DIV/0!</v>
      </c>
      <c r="W61" t="e">
        <f>_xlfn.STDEV.P(U59:U61)/AVERAGE(U59:U61)</f>
        <v>#DIV/0!</v>
      </c>
      <c r="X61">
        <f>AVERAGE(U59:U61)</f>
        <v>0</v>
      </c>
      <c r="Y61">
        <f t="shared" si="9"/>
        <v>2850</v>
      </c>
      <c r="Z61">
        <f t="shared" si="10"/>
        <v>0</v>
      </c>
      <c r="AG61">
        <f t="shared" si="11"/>
        <v>0</v>
      </c>
      <c r="AH61" t="e">
        <f t="shared" si="2"/>
        <v>#DIV/0!</v>
      </c>
      <c r="AI61" t="e">
        <f>_xlfn.STDEV.P(AG59:AG61)/AVERAGE(AG59:AG61)</f>
        <v>#DIV/0!</v>
      </c>
      <c r="AJ61">
        <f>AVERAGE(AG59:AG61)</f>
        <v>0</v>
      </c>
    </row>
    <row r="62" spans="1:36" x14ac:dyDescent="0.25">
      <c r="A62">
        <f t="shared" si="3"/>
        <v>2900</v>
      </c>
      <c r="B62">
        <f t="shared" si="4"/>
        <v>0</v>
      </c>
      <c r="I62">
        <f t="shared" si="5"/>
        <v>0</v>
      </c>
      <c r="J62" t="e">
        <f t="shared" si="0"/>
        <v>#DIV/0!</v>
      </c>
      <c r="M62">
        <f t="shared" si="6"/>
        <v>2900</v>
      </c>
      <c r="N62">
        <f t="shared" si="7"/>
        <v>0</v>
      </c>
      <c r="U62">
        <f t="shared" si="8"/>
        <v>0</v>
      </c>
      <c r="V62" t="e">
        <f t="shared" si="1"/>
        <v>#DIV/0!</v>
      </c>
      <c r="Y62">
        <f t="shared" si="9"/>
        <v>2900</v>
      </c>
      <c r="Z62">
        <f t="shared" si="10"/>
        <v>0</v>
      </c>
      <c r="AG62">
        <f t="shared" si="11"/>
        <v>0</v>
      </c>
      <c r="AH62" t="e">
        <f t="shared" si="2"/>
        <v>#DIV/0!</v>
      </c>
    </row>
    <row r="63" spans="1:36" x14ac:dyDescent="0.25">
      <c r="A63">
        <f t="shared" si="3"/>
        <v>2950</v>
      </c>
      <c r="B63">
        <f t="shared" si="4"/>
        <v>0</v>
      </c>
      <c r="I63">
        <f t="shared" si="5"/>
        <v>0</v>
      </c>
      <c r="J63" t="e">
        <f t="shared" si="0"/>
        <v>#DIV/0!</v>
      </c>
      <c r="M63">
        <f t="shared" si="6"/>
        <v>2950</v>
      </c>
      <c r="N63">
        <f t="shared" si="7"/>
        <v>0</v>
      </c>
      <c r="U63">
        <f t="shared" si="8"/>
        <v>0</v>
      </c>
      <c r="V63" t="e">
        <f t="shared" si="1"/>
        <v>#DIV/0!</v>
      </c>
      <c r="Y63">
        <f t="shared" si="9"/>
        <v>2950</v>
      </c>
      <c r="Z63">
        <f t="shared" si="10"/>
        <v>0</v>
      </c>
      <c r="AG63">
        <f t="shared" si="11"/>
        <v>0</v>
      </c>
      <c r="AH63" t="e">
        <f t="shared" si="2"/>
        <v>#DIV/0!</v>
      </c>
    </row>
    <row r="64" spans="1:36" x14ac:dyDescent="0.25">
      <c r="A64">
        <f t="shared" si="3"/>
        <v>3000</v>
      </c>
      <c r="B64">
        <f t="shared" si="4"/>
        <v>0</v>
      </c>
      <c r="I64">
        <f t="shared" si="5"/>
        <v>0</v>
      </c>
      <c r="J64" t="e">
        <f t="shared" si="0"/>
        <v>#DIV/0!</v>
      </c>
      <c r="K64" t="e">
        <f>_xlfn.STDEV.P(I62:I64)/AVERAGE(I62:I64)</f>
        <v>#DIV/0!</v>
      </c>
      <c r="L64">
        <f>AVERAGE(I62:I64)</f>
        <v>0</v>
      </c>
      <c r="M64">
        <f t="shared" si="6"/>
        <v>3000</v>
      </c>
      <c r="N64">
        <f t="shared" si="7"/>
        <v>0</v>
      </c>
      <c r="U64">
        <f t="shared" si="8"/>
        <v>0</v>
      </c>
      <c r="V64" t="e">
        <f t="shared" si="1"/>
        <v>#DIV/0!</v>
      </c>
      <c r="W64" t="e">
        <f>_xlfn.STDEV.P(U62:U64)/AVERAGE(U62:U64)</f>
        <v>#DIV/0!</v>
      </c>
      <c r="X64">
        <f>AVERAGE(U62:U64)</f>
        <v>0</v>
      </c>
      <c r="Y64">
        <f t="shared" si="9"/>
        <v>3000</v>
      </c>
      <c r="Z64">
        <f t="shared" si="10"/>
        <v>0</v>
      </c>
      <c r="AG64">
        <f t="shared" si="11"/>
        <v>0</v>
      </c>
      <c r="AH64" t="e">
        <f t="shared" si="2"/>
        <v>#DIV/0!</v>
      </c>
      <c r="AI64" t="e">
        <f>_xlfn.STDEV.P(AG62:AG64)/AVERAGE(AG62:AG64)</f>
        <v>#DIV/0!</v>
      </c>
      <c r="AJ64">
        <f>AVERAGE(AG62:AG64)</f>
        <v>0</v>
      </c>
    </row>
    <row r="65" spans="1:36" x14ac:dyDescent="0.25">
      <c r="A65">
        <f t="shared" si="3"/>
        <v>3050</v>
      </c>
      <c r="B65">
        <f t="shared" si="4"/>
        <v>0</v>
      </c>
      <c r="I65">
        <f t="shared" si="5"/>
        <v>0</v>
      </c>
      <c r="J65" t="e">
        <f t="shared" si="0"/>
        <v>#DIV/0!</v>
      </c>
      <c r="M65">
        <f t="shared" si="6"/>
        <v>3050</v>
      </c>
      <c r="N65">
        <f t="shared" si="7"/>
        <v>0</v>
      </c>
      <c r="U65">
        <f t="shared" si="8"/>
        <v>0</v>
      </c>
      <c r="V65" t="e">
        <f t="shared" si="1"/>
        <v>#DIV/0!</v>
      </c>
      <c r="Y65">
        <f t="shared" si="9"/>
        <v>3050</v>
      </c>
      <c r="Z65">
        <f t="shared" si="10"/>
        <v>0</v>
      </c>
      <c r="AG65">
        <f t="shared" si="11"/>
        <v>0</v>
      </c>
      <c r="AH65" t="e">
        <f t="shared" si="2"/>
        <v>#DIV/0!</v>
      </c>
    </row>
    <row r="66" spans="1:36" x14ac:dyDescent="0.25">
      <c r="A66">
        <f t="shared" si="3"/>
        <v>3100</v>
      </c>
      <c r="B66">
        <f t="shared" si="4"/>
        <v>0</v>
      </c>
      <c r="I66">
        <f t="shared" si="5"/>
        <v>0</v>
      </c>
      <c r="J66" t="e">
        <f t="shared" si="0"/>
        <v>#DIV/0!</v>
      </c>
      <c r="M66">
        <f t="shared" si="6"/>
        <v>3100</v>
      </c>
      <c r="N66">
        <f t="shared" si="7"/>
        <v>0</v>
      </c>
      <c r="U66">
        <f t="shared" si="8"/>
        <v>0</v>
      </c>
      <c r="V66" t="e">
        <f t="shared" si="1"/>
        <v>#DIV/0!</v>
      </c>
      <c r="Y66">
        <f t="shared" si="9"/>
        <v>3100</v>
      </c>
      <c r="Z66">
        <f t="shared" si="10"/>
        <v>0</v>
      </c>
      <c r="AG66">
        <f t="shared" si="11"/>
        <v>0</v>
      </c>
      <c r="AH66" t="e">
        <f t="shared" si="2"/>
        <v>#DIV/0!</v>
      </c>
    </row>
    <row r="67" spans="1:36" x14ac:dyDescent="0.25">
      <c r="A67">
        <f t="shared" si="3"/>
        <v>3150</v>
      </c>
      <c r="B67">
        <f t="shared" si="4"/>
        <v>0</v>
      </c>
      <c r="I67">
        <f t="shared" si="5"/>
        <v>0</v>
      </c>
      <c r="J67" t="e">
        <f t="shared" si="0"/>
        <v>#DIV/0!</v>
      </c>
      <c r="K67" t="e">
        <f>_xlfn.STDEV.P(I65:I67)/AVERAGE(I65:I67)</f>
        <v>#DIV/0!</v>
      </c>
      <c r="L67">
        <f>AVERAGE(I65:I67)</f>
        <v>0</v>
      </c>
      <c r="M67">
        <f t="shared" si="6"/>
        <v>3150</v>
      </c>
      <c r="N67">
        <f t="shared" si="7"/>
        <v>0</v>
      </c>
      <c r="U67">
        <f t="shared" si="8"/>
        <v>0</v>
      </c>
      <c r="V67" t="e">
        <f t="shared" si="1"/>
        <v>#DIV/0!</v>
      </c>
      <c r="W67" t="e">
        <f>_xlfn.STDEV.P(U65:U67)/AVERAGE(U65:U67)</f>
        <v>#DIV/0!</v>
      </c>
      <c r="X67">
        <f>AVERAGE(U65:U67)</f>
        <v>0</v>
      </c>
      <c r="Y67">
        <f t="shared" si="9"/>
        <v>3150</v>
      </c>
      <c r="Z67">
        <f t="shared" si="10"/>
        <v>0</v>
      </c>
      <c r="AG67">
        <f t="shared" si="11"/>
        <v>0</v>
      </c>
      <c r="AH67" t="e">
        <f t="shared" si="2"/>
        <v>#DIV/0!</v>
      </c>
      <c r="AI67" t="e">
        <f>_xlfn.STDEV.P(AG65:AG67)/AVERAGE(AG65:AG67)</f>
        <v>#DIV/0!</v>
      </c>
      <c r="AJ67">
        <f>AVERAGE(AG65:AG67)</f>
        <v>0</v>
      </c>
    </row>
    <row r="68" spans="1:36" x14ac:dyDescent="0.25">
      <c r="A68">
        <f t="shared" si="3"/>
        <v>3200</v>
      </c>
      <c r="B68">
        <f t="shared" si="4"/>
        <v>0</v>
      </c>
      <c r="I68">
        <f t="shared" si="5"/>
        <v>0</v>
      </c>
      <c r="J68" t="e">
        <f t="shared" si="0"/>
        <v>#DIV/0!</v>
      </c>
      <c r="M68">
        <f t="shared" si="6"/>
        <v>3200</v>
      </c>
      <c r="N68">
        <f t="shared" si="7"/>
        <v>0</v>
      </c>
      <c r="U68">
        <f t="shared" si="8"/>
        <v>0</v>
      </c>
      <c r="V68" t="e">
        <f t="shared" si="1"/>
        <v>#DIV/0!</v>
      </c>
      <c r="Y68">
        <f t="shared" si="9"/>
        <v>3200</v>
      </c>
      <c r="Z68">
        <f t="shared" si="10"/>
        <v>0</v>
      </c>
      <c r="AG68">
        <f t="shared" si="11"/>
        <v>0</v>
      </c>
      <c r="AH68" t="e">
        <f t="shared" si="2"/>
        <v>#DIV/0!</v>
      </c>
    </row>
    <row r="69" spans="1:36" x14ac:dyDescent="0.25">
      <c r="A69">
        <f t="shared" si="3"/>
        <v>3250</v>
      </c>
      <c r="B69">
        <f t="shared" si="4"/>
        <v>0</v>
      </c>
      <c r="I69">
        <f t="shared" si="5"/>
        <v>0</v>
      </c>
      <c r="J69" t="e">
        <f t="shared" si="0"/>
        <v>#DIV/0!</v>
      </c>
      <c r="M69">
        <f t="shared" si="6"/>
        <v>3250</v>
      </c>
      <c r="N69">
        <f t="shared" si="7"/>
        <v>0</v>
      </c>
      <c r="U69">
        <f t="shared" si="8"/>
        <v>0</v>
      </c>
      <c r="V69" t="e">
        <f t="shared" si="1"/>
        <v>#DIV/0!</v>
      </c>
      <c r="Y69">
        <f t="shared" si="9"/>
        <v>3250</v>
      </c>
      <c r="Z69">
        <f t="shared" si="10"/>
        <v>0</v>
      </c>
      <c r="AG69">
        <f t="shared" si="11"/>
        <v>0</v>
      </c>
      <c r="AH69" t="e">
        <f t="shared" si="2"/>
        <v>#DIV/0!</v>
      </c>
    </row>
    <row r="70" spans="1:36" x14ac:dyDescent="0.25">
      <c r="A70">
        <f t="shared" si="3"/>
        <v>3300</v>
      </c>
      <c r="B70">
        <f t="shared" si="4"/>
        <v>0</v>
      </c>
      <c r="I70">
        <f t="shared" si="5"/>
        <v>0</v>
      </c>
      <c r="J70" t="e">
        <f t="shared" ref="J70:J115" si="12">I70/F$2</f>
        <v>#DIV/0!</v>
      </c>
      <c r="K70" t="e">
        <f>_xlfn.STDEV.P(I68:I70)/AVERAGE(I68:I70)</f>
        <v>#DIV/0!</v>
      </c>
      <c r="L70">
        <f>AVERAGE(I68:I70)</f>
        <v>0</v>
      </c>
      <c r="M70">
        <f t="shared" si="6"/>
        <v>3300</v>
      </c>
      <c r="N70">
        <f t="shared" si="7"/>
        <v>0</v>
      </c>
      <c r="U70">
        <f t="shared" si="8"/>
        <v>0</v>
      </c>
      <c r="V70" t="e">
        <f t="shared" ref="V70:V115" si="13">U70/R$2</f>
        <v>#DIV/0!</v>
      </c>
      <c r="W70" t="e">
        <f>_xlfn.STDEV.P(U68:U70)/AVERAGE(U68:U70)</f>
        <v>#DIV/0!</v>
      </c>
      <c r="X70">
        <f>AVERAGE(U68:U70)</f>
        <v>0</v>
      </c>
      <c r="Y70">
        <f t="shared" si="9"/>
        <v>3300</v>
      </c>
      <c r="Z70">
        <f t="shared" si="10"/>
        <v>0</v>
      </c>
      <c r="AG70">
        <f t="shared" si="11"/>
        <v>0</v>
      </c>
      <c r="AH70" t="e">
        <f t="shared" ref="AH70:AH115" si="14">AG70/AD$2</f>
        <v>#DIV/0!</v>
      </c>
      <c r="AI70" t="e">
        <f>_xlfn.STDEV.P(AG68:AG70)/AVERAGE(AG68:AG70)</f>
        <v>#DIV/0!</v>
      </c>
      <c r="AJ70">
        <f>AVERAGE(AG68:AG70)</f>
        <v>0</v>
      </c>
    </row>
    <row r="71" spans="1:36" x14ac:dyDescent="0.25">
      <c r="A71">
        <f t="shared" ref="A71:A115" si="15">A70+50</f>
        <v>3350</v>
      </c>
      <c r="B71">
        <f t="shared" ref="B71:B115" si="16">C70</f>
        <v>0</v>
      </c>
      <c r="I71">
        <f t="shared" ref="I71:I115" si="17">(B71-C71)*1000/(A71-A70)</f>
        <v>0</v>
      </c>
      <c r="J71" t="e">
        <f t="shared" si="12"/>
        <v>#DIV/0!</v>
      </c>
      <c r="M71">
        <f t="shared" ref="M71:M115" si="18">M70+50</f>
        <v>3350</v>
      </c>
      <c r="N71">
        <f t="shared" ref="N71:N115" si="19">O70</f>
        <v>0</v>
      </c>
      <c r="U71">
        <f t="shared" ref="U71:U115" si="20">(N71-O71)*1000/(M71-M70)</f>
        <v>0</v>
      </c>
      <c r="V71" t="e">
        <f t="shared" si="13"/>
        <v>#DIV/0!</v>
      </c>
      <c r="Y71">
        <f t="shared" ref="Y71:Y115" si="21">Y70+50</f>
        <v>3350</v>
      </c>
      <c r="Z71">
        <f t="shared" ref="Z71:Z115" si="22">AA70</f>
        <v>0</v>
      </c>
      <c r="AG71">
        <f t="shared" ref="AG71:AG115" si="23">(Z71-AA71)*1000/(Y71-Y70)</f>
        <v>0</v>
      </c>
      <c r="AH71" t="e">
        <f t="shared" si="14"/>
        <v>#DIV/0!</v>
      </c>
    </row>
    <row r="72" spans="1:36" x14ac:dyDescent="0.25">
      <c r="A72">
        <f t="shared" si="15"/>
        <v>3400</v>
      </c>
      <c r="B72">
        <f t="shared" si="16"/>
        <v>0</v>
      </c>
      <c r="I72">
        <f t="shared" si="17"/>
        <v>0</v>
      </c>
      <c r="J72" t="e">
        <f t="shared" si="12"/>
        <v>#DIV/0!</v>
      </c>
      <c r="M72">
        <f t="shared" si="18"/>
        <v>3400</v>
      </c>
      <c r="N72">
        <f t="shared" si="19"/>
        <v>0</v>
      </c>
      <c r="U72">
        <f t="shared" si="20"/>
        <v>0</v>
      </c>
      <c r="V72" t="e">
        <f t="shared" si="13"/>
        <v>#DIV/0!</v>
      </c>
      <c r="Y72">
        <f t="shared" si="21"/>
        <v>3400</v>
      </c>
      <c r="Z72">
        <f t="shared" si="22"/>
        <v>0</v>
      </c>
      <c r="AG72">
        <f t="shared" si="23"/>
        <v>0</v>
      </c>
      <c r="AH72" t="e">
        <f t="shared" si="14"/>
        <v>#DIV/0!</v>
      </c>
    </row>
    <row r="73" spans="1:36" x14ac:dyDescent="0.25">
      <c r="A73">
        <f t="shared" si="15"/>
        <v>3450</v>
      </c>
      <c r="B73">
        <f t="shared" si="16"/>
        <v>0</v>
      </c>
      <c r="I73">
        <f t="shared" si="17"/>
        <v>0</v>
      </c>
      <c r="J73" t="e">
        <f t="shared" si="12"/>
        <v>#DIV/0!</v>
      </c>
      <c r="K73" t="e">
        <f>_xlfn.STDEV.P(I71:I73)/AVERAGE(I71:I73)</f>
        <v>#DIV/0!</v>
      </c>
      <c r="L73">
        <f>AVERAGE(I71:I73)</f>
        <v>0</v>
      </c>
      <c r="M73">
        <f t="shared" si="18"/>
        <v>3450</v>
      </c>
      <c r="N73">
        <f t="shared" si="19"/>
        <v>0</v>
      </c>
      <c r="U73">
        <f t="shared" si="20"/>
        <v>0</v>
      </c>
      <c r="V73" t="e">
        <f t="shared" si="13"/>
        <v>#DIV/0!</v>
      </c>
      <c r="W73" t="e">
        <f>_xlfn.STDEV.P(U71:U73)/AVERAGE(U71:U73)</f>
        <v>#DIV/0!</v>
      </c>
      <c r="X73">
        <f>AVERAGE(U71:U73)</f>
        <v>0</v>
      </c>
      <c r="Y73">
        <f t="shared" si="21"/>
        <v>3450</v>
      </c>
      <c r="Z73">
        <f t="shared" si="22"/>
        <v>0</v>
      </c>
      <c r="AG73">
        <f t="shared" si="23"/>
        <v>0</v>
      </c>
      <c r="AH73" t="e">
        <f t="shared" si="14"/>
        <v>#DIV/0!</v>
      </c>
      <c r="AI73" t="e">
        <f>_xlfn.STDEV.P(AG71:AG73)/AVERAGE(AG71:AG73)</f>
        <v>#DIV/0!</v>
      </c>
      <c r="AJ73">
        <f>AVERAGE(AG71:AG73)</f>
        <v>0</v>
      </c>
    </row>
    <row r="74" spans="1:36" x14ac:dyDescent="0.25">
      <c r="A74">
        <f t="shared" si="15"/>
        <v>3500</v>
      </c>
      <c r="B74">
        <f t="shared" si="16"/>
        <v>0</v>
      </c>
      <c r="I74">
        <f t="shared" si="17"/>
        <v>0</v>
      </c>
      <c r="J74" t="e">
        <f t="shared" si="12"/>
        <v>#DIV/0!</v>
      </c>
      <c r="M74">
        <f t="shared" si="18"/>
        <v>3500</v>
      </c>
      <c r="N74">
        <f t="shared" si="19"/>
        <v>0</v>
      </c>
      <c r="U74">
        <f t="shared" si="20"/>
        <v>0</v>
      </c>
      <c r="V74" t="e">
        <f t="shared" si="13"/>
        <v>#DIV/0!</v>
      </c>
      <c r="Y74">
        <f t="shared" si="21"/>
        <v>3500</v>
      </c>
      <c r="Z74">
        <f t="shared" si="22"/>
        <v>0</v>
      </c>
      <c r="AG74">
        <f t="shared" si="23"/>
        <v>0</v>
      </c>
      <c r="AH74" t="e">
        <f t="shared" si="14"/>
        <v>#DIV/0!</v>
      </c>
    </row>
    <row r="75" spans="1:36" x14ac:dyDescent="0.25">
      <c r="A75">
        <f t="shared" si="15"/>
        <v>3550</v>
      </c>
      <c r="B75">
        <f t="shared" si="16"/>
        <v>0</v>
      </c>
      <c r="I75">
        <f t="shared" si="17"/>
        <v>0</v>
      </c>
      <c r="J75" t="e">
        <f t="shared" si="12"/>
        <v>#DIV/0!</v>
      </c>
      <c r="M75">
        <f t="shared" si="18"/>
        <v>3550</v>
      </c>
      <c r="N75">
        <f t="shared" si="19"/>
        <v>0</v>
      </c>
      <c r="U75">
        <f t="shared" si="20"/>
        <v>0</v>
      </c>
      <c r="V75" t="e">
        <f t="shared" si="13"/>
        <v>#DIV/0!</v>
      </c>
      <c r="Y75">
        <f t="shared" si="21"/>
        <v>3550</v>
      </c>
      <c r="Z75">
        <f t="shared" si="22"/>
        <v>0</v>
      </c>
      <c r="AG75">
        <f t="shared" si="23"/>
        <v>0</v>
      </c>
      <c r="AH75" t="e">
        <f t="shared" si="14"/>
        <v>#DIV/0!</v>
      </c>
    </row>
    <row r="76" spans="1:36" x14ac:dyDescent="0.25">
      <c r="A76">
        <f t="shared" si="15"/>
        <v>3600</v>
      </c>
      <c r="B76">
        <f t="shared" si="16"/>
        <v>0</v>
      </c>
      <c r="I76">
        <f t="shared" si="17"/>
        <v>0</v>
      </c>
      <c r="J76" t="e">
        <f t="shared" si="12"/>
        <v>#DIV/0!</v>
      </c>
      <c r="K76" t="e">
        <f>_xlfn.STDEV.P(I74:I76)/AVERAGE(I74:I76)</f>
        <v>#DIV/0!</v>
      </c>
      <c r="L76">
        <f>AVERAGE(I74:I76)</f>
        <v>0</v>
      </c>
      <c r="M76">
        <f t="shared" si="18"/>
        <v>3600</v>
      </c>
      <c r="N76">
        <f t="shared" si="19"/>
        <v>0</v>
      </c>
      <c r="U76">
        <f t="shared" si="20"/>
        <v>0</v>
      </c>
      <c r="V76" t="e">
        <f t="shared" si="13"/>
        <v>#DIV/0!</v>
      </c>
      <c r="W76" t="e">
        <f>_xlfn.STDEV.P(U74:U76)/AVERAGE(U74:U76)</f>
        <v>#DIV/0!</v>
      </c>
      <c r="X76">
        <f>AVERAGE(U74:U76)</f>
        <v>0</v>
      </c>
      <c r="Y76">
        <f t="shared" si="21"/>
        <v>3600</v>
      </c>
      <c r="Z76">
        <f t="shared" si="22"/>
        <v>0</v>
      </c>
      <c r="AG76">
        <f t="shared" si="23"/>
        <v>0</v>
      </c>
      <c r="AH76" t="e">
        <f t="shared" si="14"/>
        <v>#DIV/0!</v>
      </c>
      <c r="AI76" t="e">
        <f>_xlfn.STDEV.P(AG74:AG76)/AVERAGE(AG74:AG76)</f>
        <v>#DIV/0!</v>
      </c>
      <c r="AJ76">
        <f>AVERAGE(AG74:AG76)</f>
        <v>0</v>
      </c>
    </row>
    <row r="77" spans="1:36" x14ac:dyDescent="0.25">
      <c r="A77">
        <f t="shared" si="15"/>
        <v>3650</v>
      </c>
      <c r="B77">
        <f t="shared" si="16"/>
        <v>0</v>
      </c>
      <c r="I77">
        <f t="shared" si="17"/>
        <v>0</v>
      </c>
      <c r="J77" t="e">
        <f t="shared" si="12"/>
        <v>#DIV/0!</v>
      </c>
      <c r="M77">
        <f t="shared" si="18"/>
        <v>3650</v>
      </c>
      <c r="N77">
        <f t="shared" si="19"/>
        <v>0</v>
      </c>
      <c r="U77">
        <f t="shared" si="20"/>
        <v>0</v>
      </c>
      <c r="V77" t="e">
        <f t="shared" si="13"/>
        <v>#DIV/0!</v>
      </c>
      <c r="Y77">
        <f t="shared" si="21"/>
        <v>3650</v>
      </c>
      <c r="Z77">
        <f t="shared" si="22"/>
        <v>0</v>
      </c>
      <c r="AG77">
        <f t="shared" si="23"/>
        <v>0</v>
      </c>
      <c r="AH77" t="e">
        <f t="shared" si="14"/>
        <v>#DIV/0!</v>
      </c>
    </row>
    <row r="78" spans="1:36" x14ac:dyDescent="0.25">
      <c r="A78">
        <f t="shared" si="15"/>
        <v>3700</v>
      </c>
      <c r="B78">
        <f t="shared" si="16"/>
        <v>0</v>
      </c>
      <c r="I78">
        <f t="shared" si="17"/>
        <v>0</v>
      </c>
      <c r="J78" t="e">
        <f t="shared" si="12"/>
        <v>#DIV/0!</v>
      </c>
      <c r="M78">
        <f t="shared" si="18"/>
        <v>3700</v>
      </c>
      <c r="N78">
        <f t="shared" si="19"/>
        <v>0</v>
      </c>
      <c r="U78">
        <f t="shared" si="20"/>
        <v>0</v>
      </c>
      <c r="V78" t="e">
        <f t="shared" si="13"/>
        <v>#DIV/0!</v>
      </c>
      <c r="Y78">
        <f t="shared" si="21"/>
        <v>3700</v>
      </c>
      <c r="Z78">
        <f t="shared" si="22"/>
        <v>0</v>
      </c>
      <c r="AG78">
        <f t="shared" si="23"/>
        <v>0</v>
      </c>
      <c r="AH78" t="e">
        <f t="shared" si="14"/>
        <v>#DIV/0!</v>
      </c>
    </row>
    <row r="79" spans="1:36" x14ac:dyDescent="0.25">
      <c r="A79">
        <f t="shared" si="15"/>
        <v>3750</v>
      </c>
      <c r="B79">
        <f t="shared" si="16"/>
        <v>0</v>
      </c>
      <c r="I79">
        <f t="shared" si="17"/>
        <v>0</v>
      </c>
      <c r="J79" t="e">
        <f t="shared" si="12"/>
        <v>#DIV/0!</v>
      </c>
      <c r="K79" t="e">
        <f>_xlfn.STDEV.P(I77:I79)/AVERAGE(I77:I79)</f>
        <v>#DIV/0!</v>
      </c>
      <c r="L79">
        <f>AVERAGE(I77:I79)</f>
        <v>0</v>
      </c>
      <c r="M79">
        <f t="shared" si="18"/>
        <v>3750</v>
      </c>
      <c r="N79">
        <f t="shared" si="19"/>
        <v>0</v>
      </c>
      <c r="U79">
        <f t="shared" si="20"/>
        <v>0</v>
      </c>
      <c r="V79" t="e">
        <f t="shared" si="13"/>
        <v>#DIV/0!</v>
      </c>
      <c r="W79" t="e">
        <f>_xlfn.STDEV.P(U77:U79)/AVERAGE(U77:U79)</f>
        <v>#DIV/0!</v>
      </c>
      <c r="X79">
        <f>AVERAGE(U77:U79)</f>
        <v>0</v>
      </c>
      <c r="Y79">
        <f t="shared" si="21"/>
        <v>3750</v>
      </c>
      <c r="Z79">
        <f t="shared" si="22"/>
        <v>0</v>
      </c>
      <c r="AG79">
        <f t="shared" si="23"/>
        <v>0</v>
      </c>
      <c r="AH79" t="e">
        <f t="shared" si="14"/>
        <v>#DIV/0!</v>
      </c>
      <c r="AI79" t="e">
        <f>_xlfn.STDEV.P(AG77:AG79)/AVERAGE(AG77:AG79)</f>
        <v>#DIV/0!</v>
      </c>
      <c r="AJ79">
        <f>AVERAGE(AG77:AG79)</f>
        <v>0</v>
      </c>
    </row>
    <row r="80" spans="1:36" x14ac:dyDescent="0.25">
      <c r="A80">
        <f t="shared" si="15"/>
        <v>3800</v>
      </c>
      <c r="B80">
        <f t="shared" si="16"/>
        <v>0</v>
      </c>
      <c r="I80">
        <f t="shared" si="17"/>
        <v>0</v>
      </c>
      <c r="J80" t="e">
        <f t="shared" si="12"/>
        <v>#DIV/0!</v>
      </c>
      <c r="M80">
        <f t="shared" si="18"/>
        <v>3800</v>
      </c>
      <c r="N80">
        <f t="shared" si="19"/>
        <v>0</v>
      </c>
      <c r="U80">
        <f t="shared" si="20"/>
        <v>0</v>
      </c>
      <c r="V80" t="e">
        <f t="shared" si="13"/>
        <v>#DIV/0!</v>
      </c>
      <c r="Y80">
        <f t="shared" si="21"/>
        <v>3800</v>
      </c>
      <c r="Z80">
        <f t="shared" si="22"/>
        <v>0</v>
      </c>
      <c r="AG80">
        <f t="shared" si="23"/>
        <v>0</v>
      </c>
      <c r="AH80" t="e">
        <f t="shared" si="14"/>
        <v>#DIV/0!</v>
      </c>
    </row>
    <row r="81" spans="1:36" x14ac:dyDescent="0.25">
      <c r="A81">
        <f t="shared" si="15"/>
        <v>3850</v>
      </c>
      <c r="B81">
        <f t="shared" si="16"/>
        <v>0</v>
      </c>
      <c r="I81">
        <f t="shared" si="17"/>
        <v>0</v>
      </c>
      <c r="J81" t="e">
        <f t="shared" si="12"/>
        <v>#DIV/0!</v>
      </c>
      <c r="M81">
        <f t="shared" si="18"/>
        <v>3850</v>
      </c>
      <c r="N81">
        <f t="shared" si="19"/>
        <v>0</v>
      </c>
      <c r="U81">
        <f t="shared" si="20"/>
        <v>0</v>
      </c>
      <c r="V81" t="e">
        <f t="shared" si="13"/>
        <v>#DIV/0!</v>
      </c>
      <c r="Y81">
        <f t="shared" si="21"/>
        <v>3850</v>
      </c>
      <c r="Z81">
        <f t="shared" si="22"/>
        <v>0</v>
      </c>
      <c r="AG81">
        <f t="shared" si="23"/>
        <v>0</v>
      </c>
      <c r="AH81" t="e">
        <f t="shared" si="14"/>
        <v>#DIV/0!</v>
      </c>
    </row>
    <row r="82" spans="1:36" x14ac:dyDescent="0.25">
      <c r="A82">
        <f t="shared" si="15"/>
        <v>3900</v>
      </c>
      <c r="B82">
        <f t="shared" si="16"/>
        <v>0</v>
      </c>
      <c r="I82">
        <f t="shared" si="17"/>
        <v>0</v>
      </c>
      <c r="J82" t="e">
        <f t="shared" si="12"/>
        <v>#DIV/0!</v>
      </c>
      <c r="K82" t="e">
        <f>_xlfn.STDEV.P(I80:I82)/AVERAGE(I80:I82)</f>
        <v>#DIV/0!</v>
      </c>
      <c r="L82">
        <f>AVERAGE(I80:I82)</f>
        <v>0</v>
      </c>
      <c r="M82">
        <f t="shared" si="18"/>
        <v>3900</v>
      </c>
      <c r="N82">
        <f t="shared" si="19"/>
        <v>0</v>
      </c>
      <c r="U82">
        <f t="shared" si="20"/>
        <v>0</v>
      </c>
      <c r="V82" t="e">
        <f t="shared" si="13"/>
        <v>#DIV/0!</v>
      </c>
      <c r="W82" t="e">
        <f>_xlfn.STDEV.P(U80:U82)/AVERAGE(U80:U82)</f>
        <v>#DIV/0!</v>
      </c>
      <c r="X82">
        <f>AVERAGE(U80:U82)</f>
        <v>0</v>
      </c>
      <c r="Y82">
        <f t="shared" si="21"/>
        <v>3900</v>
      </c>
      <c r="Z82">
        <f t="shared" si="22"/>
        <v>0</v>
      </c>
      <c r="AG82">
        <f t="shared" si="23"/>
        <v>0</v>
      </c>
      <c r="AH82" t="e">
        <f t="shared" si="14"/>
        <v>#DIV/0!</v>
      </c>
      <c r="AI82" t="e">
        <f>_xlfn.STDEV.P(AG80:AG82)/AVERAGE(AG80:AG82)</f>
        <v>#DIV/0!</v>
      </c>
      <c r="AJ82">
        <f>AVERAGE(AG80:AG82)</f>
        <v>0</v>
      </c>
    </row>
    <row r="83" spans="1:36" x14ac:dyDescent="0.25">
      <c r="A83">
        <f t="shared" si="15"/>
        <v>3950</v>
      </c>
      <c r="B83">
        <f t="shared" si="16"/>
        <v>0</v>
      </c>
      <c r="I83">
        <f t="shared" si="17"/>
        <v>0</v>
      </c>
      <c r="J83" t="e">
        <f t="shared" si="12"/>
        <v>#DIV/0!</v>
      </c>
      <c r="M83">
        <f t="shared" si="18"/>
        <v>3950</v>
      </c>
      <c r="N83">
        <f t="shared" si="19"/>
        <v>0</v>
      </c>
      <c r="U83">
        <f t="shared" si="20"/>
        <v>0</v>
      </c>
      <c r="V83" t="e">
        <f t="shared" si="13"/>
        <v>#DIV/0!</v>
      </c>
      <c r="Y83">
        <f t="shared" si="21"/>
        <v>3950</v>
      </c>
      <c r="Z83">
        <f t="shared" si="22"/>
        <v>0</v>
      </c>
      <c r="AG83">
        <f t="shared" si="23"/>
        <v>0</v>
      </c>
      <c r="AH83" t="e">
        <f t="shared" si="14"/>
        <v>#DIV/0!</v>
      </c>
    </row>
    <row r="84" spans="1:36" x14ac:dyDescent="0.25">
      <c r="A84">
        <f t="shared" si="15"/>
        <v>4000</v>
      </c>
      <c r="B84">
        <f t="shared" si="16"/>
        <v>0</v>
      </c>
      <c r="I84">
        <f t="shared" si="17"/>
        <v>0</v>
      </c>
      <c r="J84" t="e">
        <f t="shared" si="12"/>
        <v>#DIV/0!</v>
      </c>
      <c r="M84">
        <f t="shared" si="18"/>
        <v>4000</v>
      </c>
      <c r="N84">
        <f t="shared" si="19"/>
        <v>0</v>
      </c>
      <c r="U84">
        <f t="shared" si="20"/>
        <v>0</v>
      </c>
      <c r="V84" t="e">
        <f t="shared" si="13"/>
        <v>#DIV/0!</v>
      </c>
      <c r="Y84">
        <f t="shared" si="21"/>
        <v>4000</v>
      </c>
      <c r="Z84">
        <f t="shared" si="22"/>
        <v>0</v>
      </c>
      <c r="AG84">
        <f t="shared" si="23"/>
        <v>0</v>
      </c>
      <c r="AH84" t="e">
        <f t="shared" si="14"/>
        <v>#DIV/0!</v>
      </c>
    </row>
    <row r="85" spans="1:36" x14ac:dyDescent="0.25">
      <c r="A85">
        <f t="shared" si="15"/>
        <v>4050</v>
      </c>
      <c r="B85">
        <f t="shared" si="16"/>
        <v>0</v>
      </c>
      <c r="I85">
        <f t="shared" si="17"/>
        <v>0</v>
      </c>
      <c r="J85" t="e">
        <f t="shared" si="12"/>
        <v>#DIV/0!</v>
      </c>
      <c r="K85" t="e">
        <f>_xlfn.STDEV.P(I83:I85)/AVERAGE(I83:I85)</f>
        <v>#DIV/0!</v>
      </c>
      <c r="L85">
        <f>AVERAGE(I83:I85)</f>
        <v>0</v>
      </c>
      <c r="M85">
        <f t="shared" si="18"/>
        <v>4050</v>
      </c>
      <c r="N85">
        <f t="shared" si="19"/>
        <v>0</v>
      </c>
      <c r="U85">
        <f t="shared" si="20"/>
        <v>0</v>
      </c>
      <c r="V85" t="e">
        <f t="shared" si="13"/>
        <v>#DIV/0!</v>
      </c>
      <c r="W85" t="e">
        <f>_xlfn.STDEV.P(U83:U85)/AVERAGE(U83:U85)</f>
        <v>#DIV/0!</v>
      </c>
      <c r="X85">
        <f>AVERAGE(U83:U85)</f>
        <v>0</v>
      </c>
      <c r="Y85">
        <f t="shared" si="21"/>
        <v>4050</v>
      </c>
      <c r="Z85">
        <f t="shared" si="22"/>
        <v>0</v>
      </c>
      <c r="AG85">
        <f t="shared" si="23"/>
        <v>0</v>
      </c>
      <c r="AH85" t="e">
        <f t="shared" si="14"/>
        <v>#DIV/0!</v>
      </c>
      <c r="AI85" t="e">
        <f>_xlfn.STDEV.P(AG83:AG85)/AVERAGE(AG83:AG85)</f>
        <v>#DIV/0!</v>
      </c>
      <c r="AJ85">
        <f>AVERAGE(AG83:AG85)</f>
        <v>0</v>
      </c>
    </row>
    <row r="86" spans="1:36" x14ac:dyDescent="0.25">
      <c r="A86">
        <f t="shared" si="15"/>
        <v>4100</v>
      </c>
      <c r="B86">
        <f t="shared" si="16"/>
        <v>0</v>
      </c>
      <c r="I86">
        <f t="shared" si="17"/>
        <v>0</v>
      </c>
      <c r="J86" t="e">
        <f t="shared" si="12"/>
        <v>#DIV/0!</v>
      </c>
      <c r="M86">
        <f t="shared" si="18"/>
        <v>4100</v>
      </c>
      <c r="N86">
        <f t="shared" si="19"/>
        <v>0</v>
      </c>
      <c r="U86">
        <f t="shared" si="20"/>
        <v>0</v>
      </c>
      <c r="V86" t="e">
        <f t="shared" si="13"/>
        <v>#DIV/0!</v>
      </c>
      <c r="Y86">
        <f t="shared" si="21"/>
        <v>4100</v>
      </c>
      <c r="Z86">
        <f t="shared" si="22"/>
        <v>0</v>
      </c>
      <c r="AG86">
        <f t="shared" si="23"/>
        <v>0</v>
      </c>
      <c r="AH86" t="e">
        <f t="shared" si="14"/>
        <v>#DIV/0!</v>
      </c>
    </row>
    <row r="87" spans="1:36" x14ac:dyDescent="0.25">
      <c r="A87">
        <f t="shared" si="15"/>
        <v>4150</v>
      </c>
      <c r="B87">
        <f t="shared" si="16"/>
        <v>0</v>
      </c>
      <c r="I87">
        <f t="shared" si="17"/>
        <v>0</v>
      </c>
      <c r="J87" t="e">
        <f t="shared" si="12"/>
        <v>#DIV/0!</v>
      </c>
      <c r="M87">
        <f t="shared" si="18"/>
        <v>4150</v>
      </c>
      <c r="N87">
        <f t="shared" si="19"/>
        <v>0</v>
      </c>
      <c r="U87">
        <f t="shared" si="20"/>
        <v>0</v>
      </c>
      <c r="V87" t="e">
        <f t="shared" si="13"/>
        <v>#DIV/0!</v>
      </c>
      <c r="Y87">
        <f t="shared" si="21"/>
        <v>4150</v>
      </c>
      <c r="Z87">
        <f t="shared" si="22"/>
        <v>0</v>
      </c>
      <c r="AG87">
        <f t="shared" si="23"/>
        <v>0</v>
      </c>
      <c r="AH87" t="e">
        <f t="shared" si="14"/>
        <v>#DIV/0!</v>
      </c>
    </row>
    <row r="88" spans="1:36" x14ac:dyDescent="0.25">
      <c r="A88">
        <f t="shared" si="15"/>
        <v>4200</v>
      </c>
      <c r="B88">
        <f t="shared" si="16"/>
        <v>0</v>
      </c>
      <c r="I88">
        <f t="shared" si="17"/>
        <v>0</v>
      </c>
      <c r="J88" t="e">
        <f t="shared" si="12"/>
        <v>#DIV/0!</v>
      </c>
      <c r="K88" t="e">
        <f>_xlfn.STDEV.P(I86:I88)/AVERAGE(I86:I88)</f>
        <v>#DIV/0!</v>
      </c>
      <c r="L88">
        <f>AVERAGE(I86:I88)</f>
        <v>0</v>
      </c>
      <c r="M88">
        <f t="shared" si="18"/>
        <v>4200</v>
      </c>
      <c r="N88">
        <f t="shared" si="19"/>
        <v>0</v>
      </c>
      <c r="U88">
        <f t="shared" si="20"/>
        <v>0</v>
      </c>
      <c r="V88" t="e">
        <f t="shared" si="13"/>
        <v>#DIV/0!</v>
      </c>
      <c r="W88" t="e">
        <f>_xlfn.STDEV.P(U86:U88)/AVERAGE(U86:U88)</f>
        <v>#DIV/0!</v>
      </c>
      <c r="X88">
        <f>AVERAGE(U86:U88)</f>
        <v>0</v>
      </c>
      <c r="Y88">
        <f t="shared" si="21"/>
        <v>4200</v>
      </c>
      <c r="Z88">
        <f t="shared" si="22"/>
        <v>0</v>
      </c>
      <c r="AG88">
        <f t="shared" si="23"/>
        <v>0</v>
      </c>
      <c r="AH88" t="e">
        <f t="shared" si="14"/>
        <v>#DIV/0!</v>
      </c>
      <c r="AI88" t="e">
        <f>_xlfn.STDEV.P(AG86:AG88)/AVERAGE(AG86:AG88)</f>
        <v>#DIV/0!</v>
      </c>
      <c r="AJ88">
        <f>AVERAGE(AG86:AG88)</f>
        <v>0</v>
      </c>
    </row>
    <row r="89" spans="1:36" x14ac:dyDescent="0.25">
      <c r="A89">
        <f t="shared" si="15"/>
        <v>4250</v>
      </c>
      <c r="B89">
        <f t="shared" si="16"/>
        <v>0</v>
      </c>
      <c r="I89">
        <f t="shared" si="17"/>
        <v>0</v>
      </c>
      <c r="J89" t="e">
        <f t="shared" si="12"/>
        <v>#DIV/0!</v>
      </c>
      <c r="M89">
        <f t="shared" si="18"/>
        <v>4250</v>
      </c>
      <c r="N89">
        <f t="shared" si="19"/>
        <v>0</v>
      </c>
      <c r="U89">
        <f t="shared" si="20"/>
        <v>0</v>
      </c>
      <c r="V89" t="e">
        <f t="shared" si="13"/>
        <v>#DIV/0!</v>
      </c>
      <c r="Y89">
        <f t="shared" si="21"/>
        <v>4250</v>
      </c>
      <c r="Z89">
        <f t="shared" si="22"/>
        <v>0</v>
      </c>
      <c r="AG89">
        <f t="shared" si="23"/>
        <v>0</v>
      </c>
      <c r="AH89" t="e">
        <f t="shared" si="14"/>
        <v>#DIV/0!</v>
      </c>
    </row>
    <row r="90" spans="1:36" x14ac:dyDescent="0.25">
      <c r="A90">
        <f t="shared" si="15"/>
        <v>4300</v>
      </c>
      <c r="B90">
        <f t="shared" si="16"/>
        <v>0</v>
      </c>
      <c r="I90">
        <f t="shared" si="17"/>
        <v>0</v>
      </c>
      <c r="J90" t="e">
        <f t="shared" si="12"/>
        <v>#DIV/0!</v>
      </c>
      <c r="M90">
        <f t="shared" si="18"/>
        <v>4300</v>
      </c>
      <c r="N90">
        <f t="shared" si="19"/>
        <v>0</v>
      </c>
      <c r="U90">
        <f t="shared" si="20"/>
        <v>0</v>
      </c>
      <c r="V90" t="e">
        <f t="shared" si="13"/>
        <v>#DIV/0!</v>
      </c>
      <c r="Y90">
        <f t="shared" si="21"/>
        <v>4300</v>
      </c>
      <c r="Z90">
        <f t="shared" si="22"/>
        <v>0</v>
      </c>
      <c r="AG90">
        <f t="shared" si="23"/>
        <v>0</v>
      </c>
      <c r="AH90" t="e">
        <f t="shared" si="14"/>
        <v>#DIV/0!</v>
      </c>
    </row>
    <row r="91" spans="1:36" x14ac:dyDescent="0.25">
      <c r="A91">
        <f t="shared" si="15"/>
        <v>4350</v>
      </c>
      <c r="B91">
        <f t="shared" si="16"/>
        <v>0</v>
      </c>
      <c r="I91">
        <f t="shared" si="17"/>
        <v>0</v>
      </c>
      <c r="J91" t="e">
        <f t="shared" si="12"/>
        <v>#DIV/0!</v>
      </c>
      <c r="K91" t="e">
        <f>_xlfn.STDEV.P(I89:I91)/AVERAGE(I89:I91)</f>
        <v>#DIV/0!</v>
      </c>
      <c r="L91">
        <f>AVERAGE(I89:I91)</f>
        <v>0</v>
      </c>
      <c r="M91">
        <f t="shared" si="18"/>
        <v>4350</v>
      </c>
      <c r="N91">
        <f t="shared" si="19"/>
        <v>0</v>
      </c>
      <c r="U91">
        <f t="shared" si="20"/>
        <v>0</v>
      </c>
      <c r="V91" t="e">
        <f t="shared" si="13"/>
        <v>#DIV/0!</v>
      </c>
      <c r="W91" t="e">
        <f>_xlfn.STDEV.P(U89:U91)/AVERAGE(U89:U91)</f>
        <v>#DIV/0!</v>
      </c>
      <c r="X91">
        <f>AVERAGE(U89:U91)</f>
        <v>0</v>
      </c>
      <c r="Y91">
        <f t="shared" si="21"/>
        <v>4350</v>
      </c>
      <c r="Z91">
        <f t="shared" si="22"/>
        <v>0</v>
      </c>
      <c r="AG91">
        <f t="shared" si="23"/>
        <v>0</v>
      </c>
      <c r="AH91" t="e">
        <f t="shared" si="14"/>
        <v>#DIV/0!</v>
      </c>
      <c r="AI91" t="e">
        <f>_xlfn.STDEV.P(AG89:AG91)/AVERAGE(AG89:AG91)</f>
        <v>#DIV/0!</v>
      </c>
      <c r="AJ91">
        <f>AVERAGE(AG89:AG91)</f>
        <v>0</v>
      </c>
    </row>
    <row r="92" spans="1:36" x14ac:dyDescent="0.25">
      <c r="A92">
        <f t="shared" si="15"/>
        <v>4400</v>
      </c>
      <c r="B92">
        <f t="shared" si="16"/>
        <v>0</v>
      </c>
      <c r="I92">
        <f t="shared" si="17"/>
        <v>0</v>
      </c>
      <c r="J92" t="e">
        <f t="shared" si="12"/>
        <v>#DIV/0!</v>
      </c>
      <c r="M92">
        <f t="shared" si="18"/>
        <v>4400</v>
      </c>
      <c r="N92">
        <f t="shared" si="19"/>
        <v>0</v>
      </c>
      <c r="U92">
        <f t="shared" si="20"/>
        <v>0</v>
      </c>
      <c r="V92" t="e">
        <f t="shared" si="13"/>
        <v>#DIV/0!</v>
      </c>
      <c r="Y92">
        <f t="shared" si="21"/>
        <v>4400</v>
      </c>
      <c r="Z92">
        <f t="shared" si="22"/>
        <v>0</v>
      </c>
      <c r="AG92">
        <f t="shared" si="23"/>
        <v>0</v>
      </c>
      <c r="AH92" t="e">
        <f t="shared" si="14"/>
        <v>#DIV/0!</v>
      </c>
    </row>
    <row r="93" spans="1:36" x14ac:dyDescent="0.25">
      <c r="A93">
        <f t="shared" si="15"/>
        <v>4450</v>
      </c>
      <c r="B93">
        <f t="shared" si="16"/>
        <v>0</v>
      </c>
      <c r="I93">
        <f t="shared" si="17"/>
        <v>0</v>
      </c>
      <c r="J93" t="e">
        <f t="shared" si="12"/>
        <v>#DIV/0!</v>
      </c>
      <c r="M93">
        <f t="shared" si="18"/>
        <v>4450</v>
      </c>
      <c r="N93">
        <f t="shared" si="19"/>
        <v>0</v>
      </c>
      <c r="U93">
        <f t="shared" si="20"/>
        <v>0</v>
      </c>
      <c r="V93" t="e">
        <f t="shared" si="13"/>
        <v>#DIV/0!</v>
      </c>
      <c r="Y93">
        <f t="shared" si="21"/>
        <v>4450</v>
      </c>
      <c r="Z93">
        <f t="shared" si="22"/>
        <v>0</v>
      </c>
      <c r="AG93">
        <f t="shared" si="23"/>
        <v>0</v>
      </c>
      <c r="AH93" t="e">
        <f t="shared" si="14"/>
        <v>#DIV/0!</v>
      </c>
    </row>
    <row r="94" spans="1:36" x14ac:dyDescent="0.25">
      <c r="A94">
        <f t="shared" si="15"/>
        <v>4500</v>
      </c>
      <c r="B94">
        <f t="shared" si="16"/>
        <v>0</v>
      </c>
      <c r="I94">
        <f t="shared" si="17"/>
        <v>0</v>
      </c>
      <c r="J94" t="e">
        <f t="shared" si="12"/>
        <v>#DIV/0!</v>
      </c>
      <c r="K94" t="e">
        <f>_xlfn.STDEV.P(I92:I94)/AVERAGE(I92:I94)</f>
        <v>#DIV/0!</v>
      </c>
      <c r="L94">
        <f>AVERAGE(I92:I94)</f>
        <v>0</v>
      </c>
      <c r="M94">
        <f t="shared" si="18"/>
        <v>4500</v>
      </c>
      <c r="N94">
        <f t="shared" si="19"/>
        <v>0</v>
      </c>
      <c r="U94">
        <f t="shared" si="20"/>
        <v>0</v>
      </c>
      <c r="V94" t="e">
        <f t="shared" si="13"/>
        <v>#DIV/0!</v>
      </c>
      <c r="W94" t="e">
        <f>_xlfn.STDEV.P(U92:U94)/AVERAGE(U92:U94)</f>
        <v>#DIV/0!</v>
      </c>
      <c r="X94">
        <f>AVERAGE(U92:U94)</f>
        <v>0</v>
      </c>
      <c r="Y94">
        <f t="shared" si="21"/>
        <v>4500</v>
      </c>
      <c r="Z94">
        <f t="shared" si="22"/>
        <v>0</v>
      </c>
      <c r="AG94">
        <f t="shared" si="23"/>
        <v>0</v>
      </c>
      <c r="AH94" t="e">
        <f t="shared" si="14"/>
        <v>#DIV/0!</v>
      </c>
      <c r="AI94" t="e">
        <f>_xlfn.STDEV.P(AG92:AG94)/AVERAGE(AG92:AG94)</f>
        <v>#DIV/0!</v>
      </c>
      <c r="AJ94">
        <f>AVERAGE(AG92:AG94)</f>
        <v>0</v>
      </c>
    </row>
    <row r="95" spans="1:36" x14ac:dyDescent="0.25">
      <c r="A95">
        <f t="shared" si="15"/>
        <v>4550</v>
      </c>
      <c r="B95">
        <f t="shared" si="16"/>
        <v>0</v>
      </c>
      <c r="I95">
        <f t="shared" si="17"/>
        <v>0</v>
      </c>
      <c r="J95" t="e">
        <f t="shared" si="12"/>
        <v>#DIV/0!</v>
      </c>
      <c r="M95">
        <f t="shared" si="18"/>
        <v>4550</v>
      </c>
      <c r="N95">
        <f t="shared" si="19"/>
        <v>0</v>
      </c>
      <c r="U95">
        <f t="shared" si="20"/>
        <v>0</v>
      </c>
      <c r="V95" t="e">
        <f t="shared" si="13"/>
        <v>#DIV/0!</v>
      </c>
      <c r="Y95">
        <f t="shared" si="21"/>
        <v>4550</v>
      </c>
      <c r="Z95">
        <f t="shared" si="22"/>
        <v>0</v>
      </c>
      <c r="AG95">
        <f t="shared" si="23"/>
        <v>0</v>
      </c>
      <c r="AH95" t="e">
        <f t="shared" si="14"/>
        <v>#DIV/0!</v>
      </c>
    </row>
    <row r="96" spans="1:36" x14ac:dyDescent="0.25">
      <c r="A96">
        <f t="shared" si="15"/>
        <v>4600</v>
      </c>
      <c r="B96">
        <f t="shared" si="16"/>
        <v>0</v>
      </c>
      <c r="I96">
        <f t="shared" si="17"/>
        <v>0</v>
      </c>
      <c r="J96" t="e">
        <f t="shared" si="12"/>
        <v>#DIV/0!</v>
      </c>
      <c r="M96">
        <f t="shared" si="18"/>
        <v>4600</v>
      </c>
      <c r="N96">
        <f t="shared" si="19"/>
        <v>0</v>
      </c>
      <c r="U96">
        <f t="shared" si="20"/>
        <v>0</v>
      </c>
      <c r="V96" t="e">
        <f t="shared" si="13"/>
        <v>#DIV/0!</v>
      </c>
      <c r="Y96">
        <f t="shared" si="21"/>
        <v>4600</v>
      </c>
      <c r="Z96">
        <f t="shared" si="22"/>
        <v>0</v>
      </c>
      <c r="AG96">
        <f t="shared" si="23"/>
        <v>0</v>
      </c>
      <c r="AH96" t="e">
        <f t="shared" si="14"/>
        <v>#DIV/0!</v>
      </c>
    </row>
    <row r="97" spans="1:36" x14ac:dyDescent="0.25">
      <c r="A97">
        <f t="shared" si="15"/>
        <v>4650</v>
      </c>
      <c r="B97">
        <f t="shared" si="16"/>
        <v>0</v>
      </c>
      <c r="I97">
        <f t="shared" si="17"/>
        <v>0</v>
      </c>
      <c r="J97" t="e">
        <f t="shared" si="12"/>
        <v>#DIV/0!</v>
      </c>
      <c r="K97" t="e">
        <f>_xlfn.STDEV.P(I95:I97)/AVERAGE(I95:I97)</f>
        <v>#DIV/0!</v>
      </c>
      <c r="L97">
        <f>AVERAGE(I95:I97)</f>
        <v>0</v>
      </c>
      <c r="M97">
        <f t="shared" si="18"/>
        <v>4650</v>
      </c>
      <c r="N97">
        <f t="shared" si="19"/>
        <v>0</v>
      </c>
      <c r="U97">
        <f t="shared" si="20"/>
        <v>0</v>
      </c>
      <c r="V97" t="e">
        <f t="shared" si="13"/>
        <v>#DIV/0!</v>
      </c>
      <c r="W97" t="e">
        <f>_xlfn.STDEV.P(U95:U97)/AVERAGE(U95:U97)</f>
        <v>#DIV/0!</v>
      </c>
      <c r="X97">
        <f>AVERAGE(U95:U97)</f>
        <v>0</v>
      </c>
      <c r="Y97">
        <f t="shared" si="21"/>
        <v>4650</v>
      </c>
      <c r="Z97">
        <f t="shared" si="22"/>
        <v>0</v>
      </c>
      <c r="AG97">
        <f t="shared" si="23"/>
        <v>0</v>
      </c>
      <c r="AH97" t="e">
        <f t="shared" si="14"/>
        <v>#DIV/0!</v>
      </c>
      <c r="AI97" t="e">
        <f>_xlfn.STDEV.P(AG95:AG97)/AVERAGE(AG95:AG97)</f>
        <v>#DIV/0!</v>
      </c>
      <c r="AJ97">
        <f>AVERAGE(AG95:AG97)</f>
        <v>0</v>
      </c>
    </row>
    <row r="98" spans="1:36" x14ac:dyDescent="0.25">
      <c r="A98">
        <f t="shared" si="15"/>
        <v>4700</v>
      </c>
      <c r="B98">
        <f t="shared" si="16"/>
        <v>0</v>
      </c>
      <c r="I98">
        <f t="shared" si="17"/>
        <v>0</v>
      </c>
      <c r="J98" t="e">
        <f t="shared" si="12"/>
        <v>#DIV/0!</v>
      </c>
      <c r="M98">
        <f t="shared" si="18"/>
        <v>4700</v>
      </c>
      <c r="N98">
        <f t="shared" si="19"/>
        <v>0</v>
      </c>
      <c r="U98">
        <f t="shared" si="20"/>
        <v>0</v>
      </c>
      <c r="V98" t="e">
        <f t="shared" si="13"/>
        <v>#DIV/0!</v>
      </c>
      <c r="Y98">
        <f t="shared" si="21"/>
        <v>4700</v>
      </c>
      <c r="Z98">
        <f t="shared" si="22"/>
        <v>0</v>
      </c>
      <c r="AG98">
        <f t="shared" si="23"/>
        <v>0</v>
      </c>
      <c r="AH98" t="e">
        <f t="shared" si="14"/>
        <v>#DIV/0!</v>
      </c>
    </row>
    <row r="99" spans="1:36" x14ac:dyDescent="0.25">
      <c r="A99">
        <f t="shared" si="15"/>
        <v>4750</v>
      </c>
      <c r="B99">
        <f t="shared" si="16"/>
        <v>0</v>
      </c>
      <c r="I99">
        <f t="shared" si="17"/>
        <v>0</v>
      </c>
      <c r="J99" t="e">
        <f t="shared" si="12"/>
        <v>#DIV/0!</v>
      </c>
      <c r="M99">
        <f t="shared" si="18"/>
        <v>4750</v>
      </c>
      <c r="N99">
        <f t="shared" si="19"/>
        <v>0</v>
      </c>
      <c r="U99">
        <f t="shared" si="20"/>
        <v>0</v>
      </c>
      <c r="V99" t="e">
        <f t="shared" si="13"/>
        <v>#DIV/0!</v>
      </c>
      <c r="Y99">
        <f t="shared" si="21"/>
        <v>4750</v>
      </c>
      <c r="Z99">
        <f t="shared" si="22"/>
        <v>0</v>
      </c>
      <c r="AG99">
        <f t="shared" si="23"/>
        <v>0</v>
      </c>
      <c r="AH99" t="e">
        <f t="shared" si="14"/>
        <v>#DIV/0!</v>
      </c>
    </row>
    <row r="100" spans="1:36" x14ac:dyDescent="0.25">
      <c r="A100">
        <f t="shared" si="15"/>
        <v>4800</v>
      </c>
      <c r="B100">
        <f t="shared" si="16"/>
        <v>0</v>
      </c>
      <c r="I100">
        <f t="shared" si="17"/>
        <v>0</v>
      </c>
      <c r="J100" t="e">
        <f t="shared" si="12"/>
        <v>#DIV/0!</v>
      </c>
      <c r="K100" t="e">
        <f>_xlfn.STDEV.P(I98:I100)/AVERAGE(I98:I100)</f>
        <v>#DIV/0!</v>
      </c>
      <c r="L100">
        <f>AVERAGE(I98:I100)</f>
        <v>0</v>
      </c>
      <c r="M100">
        <f t="shared" si="18"/>
        <v>4800</v>
      </c>
      <c r="N100">
        <f t="shared" si="19"/>
        <v>0</v>
      </c>
      <c r="U100">
        <f t="shared" si="20"/>
        <v>0</v>
      </c>
      <c r="V100" t="e">
        <f t="shared" si="13"/>
        <v>#DIV/0!</v>
      </c>
      <c r="W100" t="e">
        <f>_xlfn.STDEV.P(U98:U100)/AVERAGE(U98:U100)</f>
        <v>#DIV/0!</v>
      </c>
      <c r="X100">
        <f>AVERAGE(U98:U100)</f>
        <v>0</v>
      </c>
      <c r="Y100">
        <f t="shared" si="21"/>
        <v>4800</v>
      </c>
      <c r="Z100">
        <f t="shared" si="22"/>
        <v>0</v>
      </c>
      <c r="AG100">
        <f t="shared" si="23"/>
        <v>0</v>
      </c>
      <c r="AH100" t="e">
        <f t="shared" si="14"/>
        <v>#DIV/0!</v>
      </c>
      <c r="AI100" t="e">
        <f>_xlfn.STDEV.P(AG98:AG100)/AVERAGE(AG98:AG100)</f>
        <v>#DIV/0!</v>
      </c>
      <c r="AJ100">
        <f>AVERAGE(AG98:AG100)</f>
        <v>0</v>
      </c>
    </row>
    <row r="101" spans="1:36" x14ac:dyDescent="0.25">
      <c r="A101">
        <f t="shared" si="15"/>
        <v>4850</v>
      </c>
      <c r="B101">
        <f t="shared" si="16"/>
        <v>0</v>
      </c>
      <c r="I101">
        <f t="shared" si="17"/>
        <v>0</v>
      </c>
      <c r="J101" t="e">
        <f t="shared" si="12"/>
        <v>#DIV/0!</v>
      </c>
      <c r="M101">
        <f t="shared" si="18"/>
        <v>4850</v>
      </c>
      <c r="N101">
        <f t="shared" si="19"/>
        <v>0</v>
      </c>
      <c r="U101">
        <f t="shared" si="20"/>
        <v>0</v>
      </c>
      <c r="V101" t="e">
        <f t="shared" si="13"/>
        <v>#DIV/0!</v>
      </c>
      <c r="Y101">
        <f t="shared" si="21"/>
        <v>4850</v>
      </c>
      <c r="Z101">
        <f t="shared" si="22"/>
        <v>0</v>
      </c>
      <c r="AG101">
        <f t="shared" si="23"/>
        <v>0</v>
      </c>
      <c r="AH101" t="e">
        <f t="shared" si="14"/>
        <v>#DIV/0!</v>
      </c>
    </row>
    <row r="102" spans="1:36" x14ac:dyDescent="0.25">
      <c r="A102">
        <f t="shared" si="15"/>
        <v>4900</v>
      </c>
      <c r="B102">
        <f t="shared" si="16"/>
        <v>0</v>
      </c>
      <c r="I102">
        <f t="shared" si="17"/>
        <v>0</v>
      </c>
      <c r="J102" t="e">
        <f t="shared" si="12"/>
        <v>#DIV/0!</v>
      </c>
      <c r="M102">
        <f t="shared" si="18"/>
        <v>4900</v>
      </c>
      <c r="N102">
        <f t="shared" si="19"/>
        <v>0</v>
      </c>
      <c r="U102">
        <f t="shared" si="20"/>
        <v>0</v>
      </c>
      <c r="V102" t="e">
        <f t="shared" si="13"/>
        <v>#DIV/0!</v>
      </c>
      <c r="Y102">
        <f t="shared" si="21"/>
        <v>4900</v>
      </c>
      <c r="Z102">
        <f t="shared" si="22"/>
        <v>0</v>
      </c>
      <c r="AG102">
        <f t="shared" si="23"/>
        <v>0</v>
      </c>
      <c r="AH102" t="e">
        <f t="shared" si="14"/>
        <v>#DIV/0!</v>
      </c>
    </row>
    <row r="103" spans="1:36" x14ac:dyDescent="0.25">
      <c r="A103">
        <f t="shared" si="15"/>
        <v>4950</v>
      </c>
      <c r="B103">
        <f t="shared" si="16"/>
        <v>0</v>
      </c>
      <c r="I103">
        <f t="shared" si="17"/>
        <v>0</v>
      </c>
      <c r="J103" t="e">
        <f t="shared" si="12"/>
        <v>#DIV/0!</v>
      </c>
      <c r="K103" t="e">
        <f>_xlfn.STDEV.P(I101:I103)/AVERAGE(I101:I103)</f>
        <v>#DIV/0!</v>
      </c>
      <c r="L103">
        <f>AVERAGE(I101:I103)</f>
        <v>0</v>
      </c>
      <c r="M103">
        <f t="shared" si="18"/>
        <v>4950</v>
      </c>
      <c r="N103">
        <f t="shared" si="19"/>
        <v>0</v>
      </c>
      <c r="U103">
        <f t="shared" si="20"/>
        <v>0</v>
      </c>
      <c r="V103" t="e">
        <f t="shared" si="13"/>
        <v>#DIV/0!</v>
      </c>
      <c r="W103" t="e">
        <f>_xlfn.STDEV.P(U101:U103)/AVERAGE(U101:U103)</f>
        <v>#DIV/0!</v>
      </c>
      <c r="X103">
        <f>AVERAGE(U101:U103)</f>
        <v>0</v>
      </c>
      <c r="Y103">
        <f t="shared" si="21"/>
        <v>4950</v>
      </c>
      <c r="Z103">
        <f t="shared" si="22"/>
        <v>0</v>
      </c>
      <c r="AG103">
        <f t="shared" si="23"/>
        <v>0</v>
      </c>
      <c r="AH103" t="e">
        <f t="shared" si="14"/>
        <v>#DIV/0!</v>
      </c>
      <c r="AI103" t="e">
        <f>_xlfn.STDEV.P(AG101:AG103)/AVERAGE(AG101:AG103)</f>
        <v>#DIV/0!</v>
      </c>
      <c r="AJ103">
        <f>AVERAGE(AG101:AG103)</f>
        <v>0</v>
      </c>
    </row>
    <row r="104" spans="1:36" x14ac:dyDescent="0.25">
      <c r="A104">
        <f t="shared" si="15"/>
        <v>5000</v>
      </c>
      <c r="B104">
        <f t="shared" si="16"/>
        <v>0</v>
      </c>
      <c r="I104">
        <f t="shared" si="17"/>
        <v>0</v>
      </c>
      <c r="J104" t="e">
        <f t="shared" si="12"/>
        <v>#DIV/0!</v>
      </c>
      <c r="M104">
        <f t="shared" si="18"/>
        <v>5000</v>
      </c>
      <c r="N104">
        <f t="shared" si="19"/>
        <v>0</v>
      </c>
      <c r="U104">
        <f t="shared" si="20"/>
        <v>0</v>
      </c>
      <c r="V104" t="e">
        <f t="shared" si="13"/>
        <v>#DIV/0!</v>
      </c>
      <c r="Y104">
        <f t="shared" si="21"/>
        <v>5000</v>
      </c>
      <c r="Z104">
        <f t="shared" si="22"/>
        <v>0</v>
      </c>
      <c r="AG104">
        <f t="shared" si="23"/>
        <v>0</v>
      </c>
      <c r="AH104" t="e">
        <f t="shared" si="14"/>
        <v>#DIV/0!</v>
      </c>
    </row>
    <row r="105" spans="1:36" x14ac:dyDescent="0.25">
      <c r="A105">
        <f t="shared" si="15"/>
        <v>5050</v>
      </c>
      <c r="B105">
        <f t="shared" si="16"/>
        <v>0</v>
      </c>
      <c r="I105">
        <f t="shared" si="17"/>
        <v>0</v>
      </c>
      <c r="J105" t="e">
        <f t="shared" si="12"/>
        <v>#DIV/0!</v>
      </c>
      <c r="M105">
        <f t="shared" si="18"/>
        <v>5050</v>
      </c>
      <c r="N105">
        <f t="shared" si="19"/>
        <v>0</v>
      </c>
      <c r="U105">
        <f t="shared" si="20"/>
        <v>0</v>
      </c>
      <c r="V105" t="e">
        <f t="shared" si="13"/>
        <v>#DIV/0!</v>
      </c>
      <c r="Y105">
        <f t="shared" si="21"/>
        <v>5050</v>
      </c>
      <c r="Z105">
        <f t="shared" si="22"/>
        <v>0</v>
      </c>
      <c r="AG105">
        <f t="shared" si="23"/>
        <v>0</v>
      </c>
      <c r="AH105" t="e">
        <f t="shared" si="14"/>
        <v>#DIV/0!</v>
      </c>
    </row>
    <row r="106" spans="1:36" x14ac:dyDescent="0.25">
      <c r="A106">
        <f t="shared" si="15"/>
        <v>5100</v>
      </c>
      <c r="B106">
        <f t="shared" si="16"/>
        <v>0</v>
      </c>
      <c r="I106">
        <f t="shared" si="17"/>
        <v>0</v>
      </c>
      <c r="J106" t="e">
        <f t="shared" si="12"/>
        <v>#DIV/0!</v>
      </c>
      <c r="K106" t="e">
        <f>_xlfn.STDEV.P(I104:I106)/AVERAGE(I104:I106)</f>
        <v>#DIV/0!</v>
      </c>
      <c r="L106">
        <f>AVERAGE(I104:I106)</f>
        <v>0</v>
      </c>
      <c r="M106">
        <f t="shared" si="18"/>
        <v>5100</v>
      </c>
      <c r="N106">
        <f t="shared" si="19"/>
        <v>0</v>
      </c>
      <c r="U106">
        <f t="shared" si="20"/>
        <v>0</v>
      </c>
      <c r="V106" t="e">
        <f t="shared" si="13"/>
        <v>#DIV/0!</v>
      </c>
      <c r="W106" t="e">
        <f>_xlfn.STDEV.P(U104:U106)/AVERAGE(U104:U106)</f>
        <v>#DIV/0!</v>
      </c>
      <c r="X106">
        <f>AVERAGE(U104:U106)</f>
        <v>0</v>
      </c>
      <c r="Y106">
        <f t="shared" si="21"/>
        <v>5100</v>
      </c>
      <c r="Z106">
        <f t="shared" si="22"/>
        <v>0</v>
      </c>
      <c r="AG106">
        <f t="shared" si="23"/>
        <v>0</v>
      </c>
      <c r="AH106" t="e">
        <f t="shared" si="14"/>
        <v>#DIV/0!</v>
      </c>
      <c r="AI106" t="e">
        <f>_xlfn.STDEV.P(AG104:AG106)/AVERAGE(AG104:AG106)</f>
        <v>#DIV/0!</v>
      </c>
      <c r="AJ106">
        <f>AVERAGE(AG104:AG106)</f>
        <v>0</v>
      </c>
    </row>
    <row r="107" spans="1:36" x14ac:dyDescent="0.25">
      <c r="A107">
        <f t="shared" si="15"/>
        <v>5150</v>
      </c>
      <c r="B107">
        <f t="shared" si="16"/>
        <v>0</v>
      </c>
      <c r="I107">
        <f t="shared" si="17"/>
        <v>0</v>
      </c>
      <c r="J107" t="e">
        <f t="shared" si="12"/>
        <v>#DIV/0!</v>
      </c>
      <c r="M107">
        <f t="shared" si="18"/>
        <v>5150</v>
      </c>
      <c r="N107">
        <f t="shared" si="19"/>
        <v>0</v>
      </c>
      <c r="U107">
        <f t="shared" si="20"/>
        <v>0</v>
      </c>
      <c r="V107" t="e">
        <f t="shared" si="13"/>
        <v>#DIV/0!</v>
      </c>
      <c r="Y107">
        <f t="shared" si="21"/>
        <v>5150</v>
      </c>
      <c r="Z107">
        <f t="shared" si="22"/>
        <v>0</v>
      </c>
      <c r="AG107">
        <f t="shared" si="23"/>
        <v>0</v>
      </c>
      <c r="AH107" t="e">
        <f t="shared" si="14"/>
        <v>#DIV/0!</v>
      </c>
    </row>
    <row r="108" spans="1:36" x14ac:dyDescent="0.25">
      <c r="A108">
        <f t="shared" si="15"/>
        <v>5200</v>
      </c>
      <c r="B108">
        <f t="shared" si="16"/>
        <v>0</v>
      </c>
      <c r="I108">
        <f t="shared" si="17"/>
        <v>0</v>
      </c>
      <c r="J108" t="e">
        <f t="shared" si="12"/>
        <v>#DIV/0!</v>
      </c>
      <c r="M108">
        <f t="shared" si="18"/>
        <v>5200</v>
      </c>
      <c r="N108">
        <f t="shared" si="19"/>
        <v>0</v>
      </c>
      <c r="U108">
        <f t="shared" si="20"/>
        <v>0</v>
      </c>
      <c r="V108" t="e">
        <f t="shared" si="13"/>
        <v>#DIV/0!</v>
      </c>
      <c r="Y108">
        <f t="shared" si="21"/>
        <v>5200</v>
      </c>
      <c r="Z108">
        <f t="shared" si="22"/>
        <v>0</v>
      </c>
      <c r="AG108">
        <f t="shared" si="23"/>
        <v>0</v>
      </c>
      <c r="AH108" t="e">
        <f t="shared" si="14"/>
        <v>#DIV/0!</v>
      </c>
    </row>
    <row r="109" spans="1:36" x14ac:dyDescent="0.25">
      <c r="A109">
        <f t="shared" si="15"/>
        <v>5250</v>
      </c>
      <c r="B109">
        <f t="shared" si="16"/>
        <v>0</v>
      </c>
      <c r="I109">
        <f t="shared" si="17"/>
        <v>0</v>
      </c>
      <c r="J109" t="e">
        <f t="shared" si="12"/>
        <v>#DIV/0!</v>
      </c>
      <c r="K109" t="e">
        <f>_xlfn.STDEV.P(I107:I109)/AVERAGE(I107:I109)</f>
        <v>#DIV/0!</v>
      </c>
      <c r="L109">
        <f>AVERAGE(I107:I109)</f>
        <v>0</v>
      </c>
      <c r="M109">
        <f t="shared" si="18"/>
        <v>5250</v>
      </c>
      <c r="N109">
        <f t="shared" si="19"/>
        <v>0</v>
      </c>
      <c r="U109">
        <f t="shared" si="20"/>
        <v>0</v>
      </c>
      <c r="V109" t="e">
        <f t="shared" si="13"/>
        <v>#DIV/0!</v>
      </c>
      <c r="W109" t="e">
        <f>_xlfn.STDEV.P(U107:U109)/AVERAGE(U107:U109)</f>
        <v>#DIV/0!</v>
      </c>
      <c r="X109">
        <f>AVERAGE(U107:U109)</f>
        <v>0</v>
      </c>
      <c r="Y109">
        <f t="shared" si="21"/>
        <v>5250</v>
      </c>
      <c r="Z109">
        <f t="shared" si="22"/>
        <v>0</v>
      </c>
      <c r="AG109">
        <f t="shared" si="23"/>
        <v>0</v>
      </c>
      <c r="AH109" t="e">
        <f t="shared" si="14"/>
        <v>#DIV/0!</v>
      </c>
      <c r="AI109" t="e">
        <f>_xlfn.STDEV.P(AG107:AG109)/AVERAGE(AG107:AG109)</f>
        <v>#DIV/0!</v>
      </c>
      <c r="AJ109">
        <f>AVERAGE(AG107:AG109)</f>
        <v>0</v>
      </c>
    </row>
    <row r="110" spans="1:36" x14ac:dyDescent="0.25">
      <c r="A110">
        <f t="shared" si="15"/>
        <v>5300</v>
      </c>
      <c r="B110">
        <f t="shared" si="16"/>
        <v>0</v>
      </c>
      <c r="I110">
        <f t="shared" si="17"/>
        <v>0</v>
      </c>
      <c r="J110" t="e">
        <f t="shared" si="12"/>
        <v>#DIV/0!</v>
      </c>
      <c r="M110">
        <f t="shared" si="18"/>
        <v>5300</v>
      </c>
      <c r="N110">
        <f t="shared" si="19"/>
        <v>0</v>
      </c>
      <c r="U110">
        <f t="shared" si="20"/>
        <v>0</v>
      </c>
      <c r="V110" t="e">
        <f t="shared" si="13"/>
        <v>#DIV/0!</v>
      </c>
      <c r="Y110">
        <f t="shared" si="21"/>
        <v>5300</v>
      </c>
      <c r="Z110">
        <f t="shared" si="22"/>
        <v>0</v>
      </c>
      <c r="AG110">
        <f t="shared" si="23"/>
        <v>0</v>
      </c>
      <c r="AH110" t="e">
        <f t="shared" si="14"/>
        <v>#DIV/0!</v>
      </c>
    </row>
    <row r="111" spans="1:36" x14ac:dyDescent="0.25">
      <c r="A111">
        <f t="shared" si="15"/>
        <v>5350</v>
      </c>
      <c r="B111">
        <f t="shared" si="16"/>
        <v>0</v>
      </c>
      <c r="I111">
        <f t="shared" si="17"/>
        <v>0</v>
      </c>
      <c r="J111" t="e">
        <f t="shared" si="12"/>
        <v>#DIV/0!</v>
      </c>
      <c r="M111">
        <f t="shared" si="18"/>
        <v>5350</v>
      </c>
      <c r="N111">
        <f t="shared" si="19"/>
        <v>0</v>
      </c>
      <c r="U111">
        <f t="shared" si="20"/>
        <v>0</v>
      </c>
      <c r="V111" t="e">
        <f t="shared" si="13"/>
        <v>#DIV/0!</v>
      </c>
      <c r="Y111">
        <f t="shared" si="21"/>
        <v>5350</v>
      </c>
      <c r="Z111">
        <f t="shared" si="22"/>
        <v>0</v>
      </c>
      <c r="AG111">
        <f t="shared" si="23"/>
        <v>0</v>
      </c>
      <c r="AH111" t="e">
        <f t="shared" si="14"/>
        <v>#DIV/0!</v>
      </c>
    </row>
    <row r="112" spans="1:36" x14ac:dyDescent="0.25">
      <c r="A112">
        <f t="shared" si="15"/>
        <v>5400</v>
      </c>
      <c r="B112">
        <f t="shared" si="16"/>
        <v>0</v>
      </c>
      <c r="I112">
        <f t="shared" si="17"/>
        <v>0</v>
      </c>
      <c r="J112" t="e">
        <f t="shared" si="12"/>
        <v>#DIV/0!</v>
      </c>
      <c r="K112" t="e">
        <f>_xlfn.STDEV.P(I110:I112)/AVERAGE(I110:I112)</f>
        <v>#DIV/0!</v>
      </c>
      <c r="L112">
        <f>AVERAGE(I110:I112)</f>
        <v>0</v>
      </c>
      <c r="M112">
        <f t="shared" si="18"/>
        <v>5400</v>
      </c>
      <c r="N112">
        <f t="shared" si="19"/>
        <v>0</v>
      </c>
      <c r="U112">
        <f t="shared" si="20"/>
        <v>0</v>
      </c>
      <c r="V112" t="e">
        <f t="shared" si="13"/>
        <v>#DIV/0!</v>
      </c>
      <c r="W112" t="e">
        <f>_xlfn.STDEV.P(U110:U112)/AVERAGE(U110:U112)</f>
        <v>#DIV/0!</v>
      </c>
      <c r="X112">
        <f>AVERAGE(U110:U112)</f>
        <v>0</v>
      </c>
      <c r="Y112">
        <f t="shared" si="21"/>
        <v>5400</v>
      </c>
      <c r="Z112">
        <f t="shared" si="22"/>
        <v>0</v>
      </c>
      <c r="AG112">
        <f t="shared" si="23"/>
        <v>0</v>
      </c>
      <c r="AH112" t="e">
        <f t="shared" si="14"/>
        <v>#DIV/0!</v>
      </c>
      <c r="AI112" t="e">
        <f>_xlfn.STDEV.P(AG110:AG112)/AVERAGE(AG110:AG112)</f>
        <v>#DIV/0!</v>
      </c>
      <c r="AJ112">
        <f>AVERAGE(AG110:AG112)</f>
        <v>0</v>
      </c>
    </row>
    <row r="113" spans="1:36" x14ac:dyDescent="0.25">
      <c r="A113">
        <f t="shared" si="15"/>
        <v>5450</v>
      </c>
      <c r="B113">
        <f t="shared" si="16"/>
        <v>0</v>
      </c>
      <c r="I113">
        <f t="shared" si="17"/>
        <v>0</v>
      </c>
      <c r="J113" t="e">
        <f t="shared" si="12"/>
        <v>#DIV/0!</v>
      </c>
      <c r="M113">
        <f t="shared" si="18"/>
        <v>5450</v>
      </c>
      <c r="N113">
        <f t="shared" si="19"/>
        <v>0</v>
      </c>
      <c r="U113">
        <f t="shared" si="20"/>
        <v>0</v>
      </c>
      <c r="V113" t="e">
        <f t="shared" si="13"/>
        <v>#DIV/0!</v>
      </c>
      <c r="Y113">
        <f t="shared" si="21"/>
        <v>5450</v>
      </c>
      <c r="Z113">
        <f t="shared" si="22"/>
        <v>0</v>
      </c>
      <c r="AG113">
        <f t="shared" si="23"/>
        <v>0</v>
      </c>
      <c r="AH113" t="e">
        <f t="shared" si="14"/>
        <v>#DIV/0!</v>
      </c>
    </row>
    <row r="114" spans="1:36" x14ac:dyDescent="0.25">
      <c r="A114">
        <f t="shared" si="15"/>
        <v>5500</v>
      </c>
      <c r="B114">
        <f t="shared" si="16"/>
        <v>0</v>
      </c>
      <c r="I114">
        <f t="shared" si="17"/>
        <v>0</v>
      </c>
      <c r="J114" t="e">
        <f t="shared" si="12"/>
        <v>#DIV/0!</v>
      </c>
      <c r="M114">
        <f t="shared" si="18"/>
        <v>5500</v>
      </c>
      <c r="N114">
        <f t="shared" si="19"/>
        <v>0</v>
      </c>
      <c r="U114">
        <f t="shared" si="20"/>
        <v>0</v>
      </c>
      <c r="V114" t="e">
        <f t="shared" si="13"/>
        <v>#DIV/0!</v>
      </c>
      <c r="Y114">
        <f t="shared" si="21"/>
        <v>5500</v>
      </c>
      <c r="Z114">
        <f t="shared" si="22"/>
        <v>0</v>
      </c>
      <c r="AG114">
        <f t="shared" si="23"/>
        <v>0</v>
      </c>
      <c r="AH114" t="e">
        <f t="shared" si="14"/>
        <v>#DIV/0!</v>
      </c>
    </row>
    <row r="115" spans="1:36" x14ac:dyDescent="0.25">
      <c r="A115">
        <f t="shared" si="15"/>
        <v>5550</v>
      </c>
      <c r="B115">
        <f t="shared" si="16"/>
        <v>0</v>
      </c>
      <c r="I115">
        <f t="shared" si="17"/>
        <v>0</v>
      </c>
      <c r="J115" t="e">
        <f t="shared" si="12"/>
        <v>#DIV/0!</v>
      </c>
      <c r="K115" t="e">
        <f>_xlfn.STDEV.P(I113:I115)/AVERAGE(I113:I115)</f>
        <v>#DIV/0!</v>
      </c>
      <c r="L115">
        <f>AVERAGE(I113:I115)</f>
        <v>0</v>
      </c>
      <c r="M115">
        <f t="shared" si="18"/>
        <v>5550</v>
      </c>
      <c r="N115">
        <f t="shared" si="19"/>
        <v>0</v>
      </c>
      <c r="U115">
        <f t="shared" si="20"/>
        <v>0</v>
      </c>
      <c r="V115" t="e">
        <f t="shared" si="13"/>
        <v>#DIV/0!</v>
      </c>
      <c r="W115" t="e">
        <f>_xlfn.STDEV.P(U113:U115)/AVERAGE(U113:U115)</f>
        <v>#DIV/0!</v>
      </c>
      <c r="X115">
        <f>AVERAGE(U113:U115)</f>
        <v>0</v>
      </c>
      <c r="Y115">
        <f t="shared" si="21"/>
        <v>5550</v>
      </c>
      <c r="Z115">
        <f t="shared" si="22"/>
        <v>0</v>
      </c>
      <c r="AG115">
        <f t="shared" si="23"/>
        <v>0</v>
      </c>
      <c r="AH115" t="e">
        <f t="shared" si="14"/>
        <v>#DIV/0!</v>
      </c>
      <c r="AI115" t="e">
        <f>_xlfn.STDEV.P(AG113:AG115)/AVERAGE(AG113:AG115)</f>
        <v>#DIV/0!</v>
      </c>
      <c r="AJ115">
        <f>AVERAGE(AG113:AG115)</f>
        <v>0</v>
      </c>
    </row>
  </sheetData>
  <conditionalFormatting sqref="K7:K115">
    <cfRule type="cellIs" dxfId="447" priority="13" operator="greaterThan">
      <formula>0.1</formula>
    </cfRule>
    <cfRule type="cellIs" dxfId="446" priority="14" operator="between">
      <formula>0.05</formula>
      <formula>0.1</formula>
    </cfRule>
    <cfRule type="cellIs" dxfId="445" priority="15" operator="lessThan">
      <formula>0.05</formula>
    </cfRule>
  </conditionalFormatting>
  <conditionalFormatting sqref="L7:L115">
    <cfRule type="cellIs" dxfId="444" priority="11" operator="greaterThan">
      <formula>$L$2+$L$3</formula>
    </cfRule>
    <cfRule type="cellIs" dxfId="443" priority="12" operator="lessThan">
      <formula>$L$2-$L$3</formula>
    </cfRule>
  </conditionalFormatting>
  <conditionalFormatting sqref="W7:W115">
    <cfRule type="cellIs" dxfId="442" priority="8" operator="greaterThan">
      <formula>0.1</formula>
    </cfRule>
    <cfRule type="cellIs" dxfId="441" priority="9" operator="between">
      <formula>0.05</formula>
      <formula>0.1</formula>
    </cfRule>
    <cfRule type="cellIs" dxfId="440" priority="10" operator="lessThan">
      <formula>0.05</formula>
    </cfRule>
  </conditionalFormatting>
  <conditionalFormatting sqref="X7:X115">
    <cfRule type="cellIs" dxfId="439" priority="6" operator="greaterThan">
      <formula>$L$2+$L$3</formula>
    </cfRule>
    <cfRule type="cellIs" dxfId="438" priority="7" operator="lessThan">
      <formula>$L$2-$L$3</formula>
    </cfRule>
  </conditionalFormatting>
  <conditionalFormatting sqref="AI7:AI115">
    <cfRule type="cellIs" dxfId="437" priority="3" operator="greaterThan">
      <formula>0.1</formula>
    </cfRule>
    <cfRule type="cellIs" dxfId="436" priority="4" operator="between">
      <formula>0.05</formula>
      <formula>0.1</formula>
    </cfRule>
    <cfRule type="cellIs" dxfId="435" priority="5" operator="lessThan">
      <formula>0.05</formula>
    </cfRule>
  </conditionalFormatting>
  <conditionalFormatting sqref="AJ7:AJ115">
    <cfRule type="cellIs" dxfId="434" priority="1" operator="greaterThan">
      <formula>$L$2+$L$3</formula>
    </cfRule>
    <cfRule type="cellIs" dxfId="433"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election activeCell="E1" sqref="E1:F3"/>
    </sheetView>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222</v>
      </c>
      <c r="C1" s="83" t="s">
        <v>159</v>
      </c>
      <c r="D1" s="5"/>
      <c r="E1" s="83" t="s">
        <v>160</v>
      </c>
      <c r="F1" s="86" t="e">
        <f>F2^2/F3</f>
        <v>#DIV/0!</v>
      </c>
      <c r="G1" s="84" t="s">
        <v>223</v>
      </c>
    </row>
    <row r="2" spans="1:95" x14ac:dyDescent="0.25">
      <c r="A2" s="82" t="s">
        <v>164</v>
      </c>
      <c r="C2" s="83" t="s">
        <v>162</v>
      </c>
      <c r="D2" s="5"/>
      <c r="E2" s="83" t="s">
        <v>163</v>
      </c>
      <c r="F2" s="5"/>
    </row>
    <row r="3" spans="1:95" x14ac:dyDescent="0.25">
      <c r="A3" s="83" t="s">
        <v>224</v>
      </c>
      <c r="B3" s="5"/>
      <c r="C3" s="83" t="s">
        <v>225</v>
      </c>
      <c r="D3" s="5"/>
      <c r="E3" s="83" t="s">
        <v>226</v>
      </c>
      <c r="F3" s="5"/>
      <c r="G3" s="5"/>
    </row>
    <row r="4" spans="1:95" x14ac:dyDescent="0.25">
      <c r="B4" s="5"/>
      <c r="C4" s="5"/>
      <c r="D4" s="5"/>
      <c r="E4" s="5"/>
      <c r="F4" s="5"/>
      <c r="G4" s="5"/>
    </row>
    <row r="5" spans="1:95" x14ac:dyDescent="0.25">
      <c r="A5" s="20"/>
      <c r="B5" s="20" t="s">
        <v>227</v>
      </c>
      <c r="C5" s="20" t="s">
        <v>228</v>
      </c>
      <c r="D5" s="20" t="s">
        <v>229</v>
      </c>
      <c r="E5" s="20" t="s">
        <v>230</v>
      </c>
      <c r="F5" s="20" t="s">
        <v>231</v>
      </c>
    </row>
    <row r="6" spans="1:95" x14ac:dyDescent="0.25">
      <c r="A6" s="20" t="s">
        <v>232</v>
      </c>
      <c r="B6" s="21"/>
      <c r="C6" s="21"/>
      <c r="D6" s="21"/>
      <c r="E6" s="21"/>
      <c r="F6" s="21"/>
    </row>
    <row r="7" spans="1:95" x14ac:dyDescent="0.25">
      <c r="A7" s="20" t="s">
        <v>233</v>
      </c>
      <c r="B7" s="21"/>
      <c r="C7" s="21"/>
      <c r="D7" s="21"/>
      <c r="E7" s="21"/>
      <c r="F7" s="21"/>
      <c r="K7" s="22"/>
      <c r="W7" s="22"/>
      <c r="AI7" s="22"/>
      <c r="AU7" s="22"/>
      <c r="BG7" s="22"/>
      <c r="BS7" s="22"/>
      <c r="CE7" s="22"/>
      <c r="CQ7" s="22"/>
    </row>
    <row r="8" spans="1:95" x14ac:dyDescent="0.25">
      <c r="A8" s="20" t="s">
        <v>234</v>
      </c>
      <c r="B8" s="21"/>
      <c r="C8" s="21"/>
      <c r="D8" s="21"/>
      <c r="E8" s="21"/>
      <c r="F8" s="21"/>
      <c r="K8" s="22"/>
      <c r="W8" s="22"/>
      <c r="AI8" s="22"/>
      <c r="AU8" s="22"/>
      <c r="BG8" s="22"/>
      <c r="BS8" s="22"/>
      <c r="CE8" s="22"/>
      <c r="CQ8" s="22"/>
    </row>
    <row r="9" spans="1:95" x14ac:dyDescent="0.25">
      <c r="A9" s="20" t="s">
        <v>235</v>
      </c>
      <c r="B9" s="21"/>
      <c r="C9" s="21"/>
      <c r="D9" s="21"/>
      <c r="E9" s="21"/>
      <c r="F9" s="21"/>
    </row>
    <row r="10" spans="1:95" x14ac:dyDescent="0.25">
      <c r="A10" s="20" t="s">
        <v>236</v>
      </c>
      <c r="B10" s="21"/>
      <c r="C10" s="21"/>
      <c r="D10" s="21"/>
      <c r="E10" s="21"/>
      <c r="F10" s="21"/>
    </row>
    <row r="11" spans="1:95" x14ac:dyDescent="0.25">
      <c r="A11" s="20" t="s">
        <v>237</v>
      </c>
      <c r="B11" s="21"/>
      <c r="C11" s="21"/>
      <c r="D11" s="21"/>
      <c r="E11" s="21"/>
      <c r="F11" s="21"/>
    </row>
    <row r="12" spans="1:95" x14ac:dyDescent="0.25">
      <c r="A12" s="20" t="s">
        <v>238</v>
      </c>
      <c r="B12" s="21"/>
      <c r="C12" s="21"/>
      <c r="D12" s="21"/>
      <c r="E12" s="21"/>
      <c r="F12" s="21"/>
    </row>
    <row r="13" spans="1:95" x14ac:dyDescent="0.25">
      <c r="A13" s="20" t="s">
        <v>239</v>
      </c>
      <c r="B13" s="21"/>
      <c r="C13" s="21"/>
      <c r="D13" s="21"/>
      <c r="E13" s="21"/>
      <c r="F13" s="21"/>
    </row>
    <row r="14" spans="1:95" x14ac:dyDescent="0.25">
      <c r="A14" s="20" t="s">
        <v>240</v>
      </c>
      <c r="B14" s="21"/>
      <c r="C14" s="21"/>
      <c r="D14" s="21"/>
      <c r="E14" s="21"/>
      <c r="F14" s="21"/>
    </row>
    <row r="15" spans="1:95" x14ac:dyDescent="0.25">
      <c r="A15" s="20" t="s">
        <v>241</v>
      </c>
      <c r="B15" s="21"/>
      <c r="C15" s="21"/>
      <c r="D15" s="21"/>
      <c r="E15" s="21"/>
      <c r="F15" s="21"/>
    </row>
    <row r="17" spans="1:92" x14ac:dyDescent="0.25">
      <c r="A17" s="20" t="s">
        <v>242</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243</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432" priority="71" operator="greaterThan">
      <formula>#REF!</formula>
    </cfRule>
  </conditionalFormatting>
  <conditionalFormatting sqref="B18:F18">
    <cfRule type="cellIs" dxfId="431"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244</v>
      </c>
      <c r="B1" s="87" t="s">
        <v>245</v>
      </c>
      <c r="G1" s="5"/>
      <c r="H1" s="5"/>
      <c r="I1" s="5"/>
    </row>
    <row r="2" spans="1:14" x14ac:dyDescent="0.25">
      <c r="B2" s="5"/>
      <c r="G2" s="5"/>
      <c r="H2" s="5"/>
      <c r="I2" s="5"/>
    </row>
    <row r="3" spans="1:14" x14ac:dyDescent="0.25">
      <c r="G3" s="5"/>
      <c r="H3" s="5"/>
      <c r="I3" s="5"/>
    </row>
    <row r="5" spans="1:14" ht="30" x14ac:dyDescent="0.25">
      <c r="A5" s="12" t="s">
        <v>246</v>
      </c>
      <c r="B5" s="12" t="s">
        <v>247</v>
      </c>
      <c r="C5" s="12" t="s">
        <v>248</v>
      </c>
      <c r="D5" s="12" t="s">
        <v>249</v>
      </c>
      <c r="E5" s="12" t="s">
        <v>250</v>
      </c>
      <c r="F5" s="12" t="s">
        <v>251</v>
      </c>
      <c r="G5" s="12" t="s">
        <v>252</v>
      </c>
      <c r="H5" s="12" t="s">
        <v>253</v>
      </c>
      <c r="I5" s="12" t="s">
        <v>254</v>
      </c>
      <c r="J5" s="12" t="s">
        <v>255</v>
      </c>
      <c r="K5" s="6" t="s">
        <v>256</v>
      </c>
      <c r="L5" s="12" t="s">
        <v>257</v>
      </c>
      <c r="M5" s="12" t="s">
        <v>258</v>
      </c>
      <c r="N5" s="12" t="s">
        <v>259</v>
      </c>
    </row>
    <row r="6" spans="1:14" ht="60" customHeight="1" x14ac:dyDescent="0.25">
      <c r="A6" s="12" t="s">
        <v>260</v>
      </c>
      <c r="B6" s="12"/>
      <c r="C6" s="13"/>
      <c r="D6" s="12"/>
      <c r="E6" s="12"/>
      <c r="F6" s="12"/>
      <c r="G6" s="13"/>
      <c r="H6" s="24"/>
      <c r="I6" s="14"/>
      <c r="J6" s="12"/>
      <c r="K6" s="14"/>
      <c r="L6" s="14" t="e">
        <f>K6^2/F6</f>
        <v>#DIV/0!</v>
      </c>
      <c r="M6" s="12"/>
      <c r="N6" s="12"/>
    </row>
    <row r="7" spans="1:14" x14ac:dyDescent="0.25">
      <c r="A7" s="12" t="s">
        <v>261</v>
      </c>
      <c r="B7" s="12"/>
      <c r="C7" s="13"/>
      <c r="D7" s="12"/>
      <c r="E7" s="12"/>
      <c r="F7" s="12"/>
      <c r="G7" s="13"/>
      <c r="H7" s="24"/>
      <c r="I7" s="14"/>
      <c r="J7" s="12"/>
      <c r="K7" s="14"/>
      <c r="L7" s="14" t="e">
        <f t="shared" ref="L7:L16" si="0">K7^2/F7</f>
        <v>#DIV/0!</v>
      </c>
      <c r="M7" s="12"/>
      <c r="N7" s="12"/>
    </row>
    <row r="8" spans="1:14" x14ac:dyDescent="0.25">
      <c r="A8" s="12" t="s">
        <v>262</v>
      </c>
      <c r="B8" s="12"/>
      <c r="C8" s="13"/>
      <c r="D8" s="12"/>
      <c r="E8" s="12"/>
      <c r="F8" s="12"/>
      <c r="G8" s="13"/>
      <c r="H8" s="24"/>
      <c r="I8" s="14"/>
      <c r="J8" s="12"/>
      <c r="K8" s="14"/>
      <c r="L8" s="14" t="e">
        <f t="shared" si="0"/>
        <v>#DIV/0!</v>
      </c>
      <c r="M8" s="12"/>
      <c r="N8" s="12"/>
    </row>
    <row r="9" spans="1:14" x14ac:dyDescent="0.25">
      <c r="A9" s="12" t="s">
        <v>263</v>
      </c>
      <c r="B9" s="12"/>
      <c r="C9" s="13"/>
      <c r="D9" s="12"/>
      <c r="E9" s="12"/>
      <c r="F9" s="12"/>
      <c r="G9" s="13"/>
      <c r="H9" s="24"/>
      <c r="I9" s="14"/>
      <c r="J9" s="12"/>
      <c r="K9" s="14"/>
      <c r="L9" s="14" t="e">
        <f t="shared" si="0"/>
        <v>#DIV/0!</v>
      </c>
      <c r="M9" s="12"/>
      <c r="N9" s="12"/>
    </row>
    <row r="10" spans="1:14" x14ac:dyDescent="0.25">
      <c r="A10" s="12" t="s">
        <v>264</v>
      </c>
      <c r="B10" s="12"/>
      <c r="C10" s="13"/>
      <c r="D10" s="12"/>
      <c r="E10" s="12"/>
      <c r="F10" s="12"/>
      <c r="G10" s="13"/>
      <c r="H10" s="13"/>
      <c r="I10" s="14"/>
      <c r="J10" s="12"/>
      <c r="K10" s="14"/>
      <c r="L10" s="14" t="e">
        <f t="shared" si="0"/>
        <v>#DIV/0!</v>
      </c>
      <c r="M10" s="12"/>
      <c r="N10" s="12"/>
    </row>
    <row r="11" spans="1:14" x14ac:dyDescent="0.25">
      <c r="A11" s="12" t="s">
        <v>265</v>
      </c>
      <c r="B11" s="12"/>
      <c r="C11" s="13"/>
      <c r="D11" s="12"/>
      <c r="E11" s="12"/>
      <c r="F11" s="12"/>
      <c r="G11" s="13"/>
      <c r="H11" s="13"/>
      <c r="I11" s="14"/>
      <c r="J11" s="12"/>
      <c r="K11" s="14"/>
      <c r="L11" s="14" t="e">
        <f t="shared" si="0"/>
        <v>#DIV/0!</v>
      </c>
      <c r="M11" s="12"/>
      <c r="N11" s="12"/>
    </row>
    <row r="12" spans="1:14" x14ac:dyDescent="0.25">
      <c r="A12" s="12" t="s">
        <v>266</v>
      </c>
      <c r="B12" s="12"/>
      <c r="C12" s="13"/>
      <c r="D12" s="12"/>
      <c r="E12" s="12"/>
      <c r="F12" s="12"/>
      <c r="G12" s="13"/>
      <c r="H12" s="24"/>
      <c r="I12" s="14"/>
      <c r="J12" s="12"/>
      <c r="K12" s="14"/>
      <c r="L12" s="14" t="e">
        <f t="shared" si="0"/>
        <v>#DIV/0!</v>
      </c>
      <c r="M12" s="12"/>
      <c r="N12" s="12"/>
    </row>
    <row r="13" spans="1:14" x14ac:dyDescent="0.25">
      <c r="A13" s="12" t="s">
        <v>267</v>
      </c>
      <c r="B13" s="12"/>
      <c r="C13" s="13"/>
      <c r="D13" s="12"/>
      <c r="E13" s="12"/>
      <c r="F13" s="12"/>
      <c r="G13" s="13"/>
      <c r="H13" s="24"/>
      <c r="I13" s="14"/>
      <c r="J13" s="12"/>
      <c r="K13" s="14"/>
      <c r="L13" s="14" t="e">
        <f t="shared" si="0"/>
        <v>#DIV/0!</v>
      </c>
      <c r="M13" s="12"/>
      <c r="N13" s="12"/>
    </row>
    <row r="14" spans="1:14" x14ac:dyDescent="0.25">
      <c r="A14" s="12" t="s">
        <v>268</v>
      </c>
      <c r="B14" s="12"/>
      <c r="C14" s="13"/>
      <c r="D14" s="12"/>
      <c r="E14" s="12"/>
      <c r="F14" s="12"/>
      <c r="G14" s="13"/>
      <c r="H14" s="24"/>
      <c r="I14" s="14"/>
      <c r="J14" s="12"/>
      <c r="K14" s="14"/>
      <c r="L14" s="14" t="e">
        <f t="shared" si="0"/>
        <v>#DIV/0!</v>
      </c>
      <c r="M14" s="12"/>
      <c r="N14" s="12"/>
    </row>
    <row r="15" spans="1:14" x14ac:dyDescent="0.25">
      <c r="A15" s="12" t="s">
        <v>269</v>
      </c>
      <c r="B15" s="12"/>
      <c r="C15" s="13"/>
      <c r="D15" s="12"/>
      <c r="E15" s="12"/>
      <c r="F15" s="12"/>
      <c r="G15" s="13"/>
      <c r="H15" s="13"/>
      <c r="I15" s="14"/>
      <c r="J15" s="12"/>
      <c r="K15" s="14"/>
      <c r="L15" s="14" t="e">
        <f t="shared" si="0"/>
        <v>#DIV/0!</v>
      </c>
      <c r="M15" s="12"/>
      <c r="N15" s="12"/>
    </row>
    <row r="16" spans="1:14" ht="30" x14ac:dyDescent="0.25">
      <c r="A16" s="12" t="s">
        <v>270</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430"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workbookViewId="0">
      <selection activeCell="C1" sqref="C1:K3"/>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271</v>
      </c>
      <c r="B1" s="70"/>
      <c r="C1" s="89" t="s">
        <v>182</v>
      </c>
      <c r="D1" s="62"/>
      <c r="E1" s="89" t="s">
        <v>183</v>
      </c>
      <c r="F1" s="62"/>
      <c r="G1" s="62"/>
      <c r="H1" s="62"/>
      <c r="I1" s="62"/>
      <c r="J1" s="89" t="s">
        <v>185</v>
      </c>
      <c r="K1" s="8"/>
      <c r="L1" s="80" t="s">
        <v>186</v>
      </c>
      <c r="M1" s="81" t="s">
        <v>271</v>
      </c>
      <c r="O1" s="80" t="s">
        <v>182</v>
      </c>
      <c r="P1" s="8"/>
      <c r="Q1" s="80" t="s">
        <v>183</v>
      </c>
      <c r="R1" s="8"/>
      <c r="S1" s="8"/>
      <c r="T1" s="8"/>
      <c r="U1" s="8"/>
      <c r="V1" s="80" t="s">
        <v>185</v>
      </c>
      <c r="W1" s="8"/>
      <c r="X1" s="80" t="s">
        <v>186</v>
      </c>
      <c r="Y1" s="81" t="s">
        <v>271</v>
      </c>
      <c r="AA1" s="80" t="s">
        <v>182</v>
      </c>
      <c r="AB1" s="8"/>
      <c r="AC1" s="80" t="s">
        <v>183</v>
      </c>
      <c r="AD1" s="8"/>
      <c r="AE1" s="8"/>
      <c r="AF1" s="8"/>
      <c r="AG1" s="8"/>
      <c r="AH1" s="80" t="s">
        <v>185</v>
      </c>
      <c r="AI1" s="8"/>
      <c r="AJ1" s="80" t="s">
        <v>186</v>
      </c>
      <c r="AK1" s="81" t="s">
        <v>271</v>
      </c>
      <c r="AM1" s="80" t="s">
        <v>182</v>
      </c>
      <c r="AN1" s="8"/>
      <c r="AO1" s="80" t="s">
        <v>183</v>
      </c>
      <c r="AP1" s="8"/>
      <c r="AQ1" s="8"/>
      <c r="AR1" s="8"/>
      <c r="AS1" s="8"/>
      <c r="AT1" s="80" t="s">
        <v>185</v>
      </c>
      <c r="AU1" s="8"/>
      <c r="AV1" s="80" t="s">
        <v>186</v>
      </c>
      <c r="AW1" s="81" t="s">
        <v>271</v>
      </c>
      <c r="AY1" s="80" t="s">
        <v>182</v>
      </c>
      <c r="AZ1" s="8"/>
      <c r="BA1" s="80" t="s">
        <v>183</v>
      </c>
      <c r="BB1" s="8"/>
      <c r="BC1" s="8"/>
      <c r="BD1" s="8"/>
      <c r="BE1" s="8"/>
      <c r="BF1" s="80" t="s">
        <v>185</v>
      </c>
      <c r="BG1" s="8"/>
      <c r="BH1" s="80" t="s">
        <v>186</v>
      </c>
    </row>
    <row r="2" spans="1:95" x14ac:dyDescent="0.25">
      <c r="A2" s="90" t="s">
        <v>162</v>
      </c>
      <c r="B2" s="70"/>
      <c r="C2" s="89" t="s">
        <v>189</v>
      </c>
      <c r="D2" s="62"/>
      <c r="E2" s="89" t="s">
        <v>160</v>
      </c>
      <c r="F2" s="62" t="e">
        <f>F3^2/D2</f>
        <v>#DIV/0!</v>
      </c>
      <c r="G2" s="89" t="s">
        <v>190</v>
      </c>
      <c r="H2" s="62" t="s">
        <v>191</v>
      </c>
      <c r="I2" s="89" t="s">
        <v>192</v>
      </c>
      <c r="J2" s="89" t="s">
        <v>193</v>
      </c>
      <c r="L2" t="e">
        <f>AVERAGEIFS(I5:I115,I5:I115,"&lt;&gt;0",I5:I115,"&lt;&gt;")</f>
        <v>#DIV/0!</v>
      </c>
      <c r="M2" s="82" t="s">
        <v>162</v>
      </c>
      <c r="O2" s="80" t="s">
        <v>189</v>
      </c>
      <c r="P2" s="8"/>
      <c r="Q2" s="80" t="s">
        <v>160</v>
      </c>
      <c r="R2" s="8" t="e">
        <f>R3^2/P2</f>
        <v>#DIV/0!</v>
      </c>
      <c r="S2" s="80" t="s">
        <v>190</v>
      </c>
      <c r="T2" s="8" t="s">
        <v>191</v>
      </c>
      <c r="U2" s="80" t="s">
        <v>192</v>
      </c>
      <c r="V2" s="80" t="s">
        <v>193</v>
      </c>
      <c r="X2" t="e">
        <f>AVERAGEIFS(U5:U115,U5:U115,"&lt;&gt;0",U5:U115,"&lt;&gt;")</f>
        <v>#DIV/0!</v>
      </c>
      <c r="Y2" s="82" t="s">
        <v>162</v>
      </c>
      <c r="AA2" s="80" t="s">
        <v>189</v>
      </c>
      <c r="AB2" s="8"/>
      <c r="AC2" s="80" t="s">
        <v>160</v>
      </c>
      <c r="AD2" s="8" t="e">
        <f>AD3^2/AB2</f>
        <v>#DIV/0!</v>
      </c>
      <c r="AE2" s="80" t="s">
        <v>190</v>
      </c>
      <c r="AF2" s="8" t="s">
        <v>191</v>
      </c>
      <c r="AG2" s="80" t="s">
        <v>192</v>
      </c>
      <c r="AH2" s="80" t="s">
        <v>193</v>
      </c>
      <c r="AJ2" t="e">
        <f>AVERAGEIFS(AG5:AG115,AG5:AG115,"&lt;&gt;0",AG5:AG115,"&lt;&gt;")</f>
        <v>#DIV/0!</v>
      </c>
      <c r="AK2" s="82" t="s">
        <v>162</v>
      </c>
      <c r="AM2" s="80" t="s">
        <v>189</v>
      </c>
      <c r="AN2" s="8"/>
      <c r="AO2" s="80" t="s">
        <v>160</v>
      </c>
      <c r="AP2" s="8" t="e">
        <f>AP3^2/AN2</f>
        <v>#DIV/0!</v>
      </c>
      <c r="AQ2" s="80" t="s">
        <v>190</v>
      </c>
      <c r="AR2" s="8" t="s">
        <v>191</v>
      </c>
      <c r="AS2" s="80" t="s">
        <v>192</v>
      </c>
      <c r="AT2" s="80" t="s">
        <v>193</v>
      </c>
      <c r="AV2" t="e">
        <f>AVERAGEIFS(AS5:AS115,AS5:AS115,"&lt;&gt;0",AS5:AS115,"&lt;&gt;")</f>
        <v>#DIV/0!</v>
      </c>
      <c r="AW2" s="82" t="s">
        <v>162</v>
      </c>
      <c r="AY2" s="80" t="s">
        <v>189</v>
      </c>
      <c r="AZ2" s="8"/>
      <c r="BA2" s="80" t="s">
        <v>160</v>
      </c>
      <c r="BB2" s="8" t="e">
        <f>BB3^2/AZ2</f>
        <v>#DIV/0!</v>
      </c>
      <c r="BC2" s="80" t="s">
        <v>190</v>
      </c>
      <c r="BD2" s="8" t="s">
        <v>191</v>
      </c>
      <c r="BE2" s="80" t="s">
        <v>192</v>
      </c>
      <c r="BF2" s="80" t="s">
        <v>193</v>
      </c>
      <c r="BH2" t="e">
        <f>AVERAGEIFS(BE5:BE115,BE5:BE115,"&lt;&gt;0",BE5:BE115,"&lt;&gt;")</f>
        <v>#DIV/0!</v>
      </c>
    </row>
    <row r="3" spans="1:95" x14ac:dyDescent="0.25">
      <c r="A3" s="90" t="s">
        <v>194</v>
      </c>
      <c r="B3" s="70"/>
      <c r="C3" s="89" t="s">
        <v>159</v>
      </c>
      <c r="D3" s="62"/>
      <c r="E3" s="89" t="s">
        <v>163</v>
      </c>
      <c r="F3" s="62"/>
      <c r="G3" s="89" t="s">
        <v>197</v>
      </c>
      <c r="H3" s="62"/>
      <c r="I3" s="62" t="e" cm="1">
        <f t="array" ref="I3">((I5*A5+SUM(I6:I115*(A6:A115-A5:A114)))/1000)/H3</f>
        <v>#DIV/0!</v>
      </c>
      <c r="J3" s="89" t="s">
        <v>198</v>
      </c>
      <c r="L3" t="e" cm="1">
        <f t="array" ref="L3">_xlfn.STDEV.P(IF(ISNUMBER(I5:I115), IF(I5:I115&lt;&gt;0,I5:I115)))</f>
        <v>#DIV/0!</v>
      </c>
      <c r="M3" s="82" t="s">
        <v>194</v>
      </c>
      <c r="O3" s="80" t="s">
        <v>159</v>
      </c>
      <c r="P3" s="8"/>
      <c r="Q3" s="80" t="s">
        <v>163</v>
      </c>
      <c r="R3" s="8"/>
      <c r="S3" s="80" t="s">
        <v>197</v>
      </c>
      <c r="T3" s="8"/>
      <c r="U3" s="8" t="e" cm="1">
        <f t="array" ref="U3">((U5*M5+SUM(U6:U115*(M6:M115-M5:M114)))/1000)/T3</f>
        <v>#DIV/0!</v>
      </c>
      <c r="V3" s="80" t="s">
        <v>198</v>
      </c>
      <c r="X3" t="e" cm="1">
        <f t="array" ref="X3">_xlfn.STDEV.P(IF(ISNUMBER(U5:U115), IF(U5:U115&lt;&gt;0,U5:U115)))</f>
        <v>#DIV/0!</v>
      </c>
      <c r="Y3" s="82" t="s">
        <v>194</v>
      </c>
      <c r="AA3" s="80" t="s">
        <v>159</v>
      </c>
      <c r="AB3" s="8"/>
      <c r="AC3" s="80" t="s">
        <v>163</v>
      </c>
      <c r="AD3" s="8"/>
      <c r="AE3" s="80" t="s">
        <v>197</v>
      </c>
      <c r="AF3" s="8"/>
      <c r="AG3" s="8" t="e" cm="1">
        <f t="array" ref="AG3">((AG5*Y5+SUM(AG6:AG115*(Y6:Y115-Y5:Y114)))/1000)/AF3</f>
        <v>#DIV/0!</v>
      </c>
      <c r="AH3" s="80" t="s">
        <v>198</v>
      </c>
      <c r="AJ3" t="e" cm="1">
        <f t="array" ref="AJ3">_xlfn.STDEV.P(IF(ISNUMBER(AG5:AG115), IF(AG5:AG115&lt;&gt;0,AG5:AG115)))</f>
        <v>#DIV/0!</v>
      </c>
      <c r="AK3" s="82" t="s">
        <v>194</v>
      </c>
      <c r="AM3" s="80" t="s">
        <v>159</v>
      </c>
      <c r="AN3" s="8"/>
      <c r="AO3" s="80" t="s">
        <v>163</v>
      </c>
      <c r="AP3" s="8"/>
      <c r="AQ3" s="80" t="s">
        <v>197</v>
      </c>
      <c r="AR3" s="8"/>
      <c r="AS3" s="8" t="e" cm="1">
        <f t="array" ref="AS3">((AS5*AK5+SUM(AS6:AS115*(AK6:AK115-AK5:AK114)))/1000)/AR3</f>
        <v>#DIV/0!</v>
      </c>
      <c r="AT3" s="80" t="s">
        <v>198</v>
      </c>
      <c r="AV3" t="e" cm="1">
        <f t="array" ref="AV3">_xlfn.STDEV.P(IF(ISNUMBER(AS5:AS115), IF(AS5:AS115&lt;&gt;0,AS5:AS115)))</f>
        <v>#DIV/0!</v>
      </c>
      <c r="AW3" s="82" t="s">
        <v>194</v>
      </c>
      <c r="AY3" s="80" t="s">
        <v>159</v>
      </c>
      <c r="AZ3" s="8"/>
      <c r="BA3" s="80" t="s">
        <v>163</v>
      </c>
      <c r="BB3" s="8"/>
      <c r="BC3" s="80" t="s">
        <v>197</v>
      </c>
      <c r="BD3" s="8"/>
      <c r="BE3" s="8" t="e" cm="1">
        <f t="array" ref="BE3">((BE5*AW5+SUM(BE6:BE115*(AW6:AW115-AW5:AW114)))/1000)/BD3</f>
        <v>#DIV/0!</v>
      </c>
      <c r="BF3" s="80" t="s">
        <v>198</v>
      </c>
      <c r="BH3" t="e" cm="1">
        <f t="array" ref="BH3">_xlfn.STDEV.P(IF(ISNUMBER(BE5:BE115), IF(BE5:BE115&lt;&gt;0,BE5:BE115)))</f>
        <v>#DIV/0!</v>
      </c>
    </row>
    <row r="4" spans="1:95"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row>
    <row r="5" spans="1:95" x14ac:dyDescent="0.25">
      <c r="A5">
        <v>5</v>
      </c>
      <c r="I5">
        <f>(B5-C5)*1000/A5</f>
        <v>0</v>
      </c>
      <c r="J5" t="e">
        <f>I5/F$2</f>
        <v>#DIV/0!</v>
      </c>
      <c r="K5" s="17"/>
      <c r="M5">
        <v>5</v>
      </c>
      <c r="U5">
        <f>(N5-O5)*1000/M5</f>
        <v>0</v>
      </c>
      <c r="V5" t="e">
        <f>U5/R$2</f>
        <v>#DIV/0!</v>
      </c>
      <c r="W5" s="17"/>
      <c r="Y5">
        <v>5</v>
      </c>
      <c r="AG5">
        <f>(Z5-AA5)*1000/Y5</f>
        <v>0</v>
      </c>
      <c r="AH5" t="e">
        <f>AG5/AD$2</f>
        <v>#DIV/0!</v>
      </c>
      <c r="AI5" s="17"/>
      <c r="AK5">
        <v>5</v>
      </c>
      <c r="AS5">
        <f>(AL5-AM5)*1000/AK5</f>
        <v>0</v>
      </c>
      <c r="AT5" t="e">
        <f>AS5/AP$2</f>
        <v>#DIV/0!</v>
      </c>
      <c r="AU5" s="17"/>
      <c r="AW5">
        <v>5</v>
      </c>
      <c r="BE5">
        <f>(AX5-AY5)*1000/AW5</f>
        <v>0</v>
      </c>
      <c r="BF5" t="e">
        <f>BE5/BB$2</f>
        <v>#DIV/0!</v>
      </c>
      <c r="BG5" s="17"/>
      <c r="BS5" s="17"/>
      <c r="CE5" s="17"/>
      <c r="CQ5" s="17"/>
    </row>
    <row r="6" spans="1:95" x14ac:dyDescent="0.25">
      <c r="A6">
        <f>A5+5</f>
        <v>10</v>
      </c>
      <c r="I6">
        <f>(B6-C6)*1000/(A6-A5)</f>
        <v>0</v>
      </c>
      <c r="J6" t="e">
        <f t="shared" ref="J6:J24" si="0">I6/F$2</f>
        <v>#DIV/0!</v>
      </c>
      <c r="K6" s="17"/>
      <c r="M6">
        <f>M5+5</f>
        <v>10</v>
      </c>
      <c r="U6">
        <f>(N6-O6)*1000/(M6-M5)</f>
        <v>0</v>
      </c>
      <c r="V6" t="e">
        <f t="shared" ref="V6:V24" si="1">U6/R$2</f>
        <v>#DIV/0!</v>
      </c>
      <c r="W6" s="17"/>
      <c r="Y6">
        <f>Y5+5</f>
        <v>10</v>
      </c>
      <c r="AG6">
        <f>(Z6-AA6)*1000/(Y6-Y5)</f>
        <v>0</v>
      </c>
      <c r="AH6" t="e">
        <f t="shared" ref="AH6:AH24" si="2">AG6/AD$2</f>
        <v>#DIV/0!</v>
      </c>
      <c r="AI6" s="17"/>
      <c r="AK6">
        <f>AK5+5</f>
        <v>10</v>
      </c>
      <c r="AS6">
        <f>(AL6-AM6)*1000/(AK6-AK5)</f>
        <v>0</v>
      </c>
      <c r="AT6" t="e">
        <f t="shared" ref="AT6:AT24" si="3">AS6/AP$2</f>
        <v>#DIV/0!</v>
      </c>
      <c r="AU6" s="17"/>
      <c r="AW6">
        <f>AW5+5</f>
        <v>10</v>
      </c>
      <c r="BE6">
        <f>(AX6-AY6)*1000/(AW6-AW5)</f>
        <v>0</v>
      </c>
      <c r="BF6" t="e">
        <f t="shared" ref="BF6:BF24" si="4">BE6/BB$2</f>
        <v>#DIV/0!</v>
      </c>
      <c r="BG6" s="17"/>
      <c r="BS6" s="17"/>
      <c r="CE6" s="17"/>
      <c r="CQ6" s="17"/>
    </row>
    <row r="7" spans="1:95" x14ac:dyDescent="0.25">
      <c r="A7">
        <f t="shared" ref="A7:A24" si="5">A6+5</f>
        <v>15</v>
      </c>
      <c r="I7">
        <f t="shared" ref="I7:I24" si="6">(B7-C7)*1000/(A7-A6)</f>
        <v>0</v>
      </c>
      <c r="J7" t="e">
        <f t="shared" si="0"/>
        <v>#DIV/0!</v>
      </c>
      <c r="K7" t="e">
        <f>_xlfn.STDEV.P(I5:I7)/AVERAGE(I5:I7)</f>
        <v>#DIV/0!</v>
      </c>
      <c r="L7">
        <f>AVERAGE(I5:I7)</f>
        <v>0</v>
      </c>
      <c r="M7">
        <f t="shared" ref="M7:M24" si="7">M6+5</f>
        <v>15</v>
      </c>
      <c r="U7">
        <f t="shared" ref="U7:U24" si="8">(N7-O7)*1000/(M7-M6)</f>
        <v>0</v>
      </c>
      <c r="V7" t="e">
        <f t="shared" si="1"/>
        <v>#DIV/0!</v>
      </c>
      <c r="W7" t="e">
        <f>_xlfn.STDEV.P(U5:U7)/AVERAGE(U5:U7)</f>
        <v>#DIV/0!</v>
      </c>
      <c r="X7">
        <f>AVERAGE(U5:U7)</f>
        <v>0</v>
      </c>
      <c r="Y7">
        <f t="shared" ref="Y7:Y24" si="9">Y6+5</f>
        <v>15</v>
      </c>
      <c r="AG7">
        <f t="shared" ref="AG7:AG24" si="10">(Z7-AA7)*1000/(Y7-Y6)</f>
        <v>0</v>
      </c>
      <c r="AH7" t="e">
        <f t="shared" si="2"/>
        <v>#DIV/0!</v>
      </c>
      <c r="AI7" t="e">
        <f>_xlfn.STDEV.P(AG5:AG7)/AVERAGE(AG5:AG7)</f>
        <v>#DIV/0!</v>
      </c>
      <c r="AJ7">
        <f>AVERAGE(AG5:AG7)</f>
        <v>0</v>
      </c>
      <c r="AK7">
        <f t="shared" ref="AK7:AK24" si="11">AK6+5</f>
        <v>15</v>
      </c>
      <c r="AS7">
        <f t="shared" ref="AS7:AS24" si="12">(AL7-AM7)*1000/(AK7-AK6)</f>
        <v>0</v>
      </c>
      <c r="AT7" t="e">
        <f t="shared" si="3"/>
        <v>#DIV/0!</v>
      </c>
      <c r="AU7" t="e">
        <f>_xlfn.STDEV.P(AS5:AS7)/AVERAGE(AS5:AS7)</f>
        <v>#DIV/0!</v>
      </c>
      <c r="AV7">
        <f>AVERAGE(AS5:AS7)</f>
        <v>0</v>
      </c>
      <c r="AW7">
        <f t="shared" ref="AW7:AW24" si="13">AW6+5</f>
        <v>15</v>
      </c>
      <c r="BE7">
        <f t="shared" ref="BE7:BE24" si="14">(AX7-AY7)*1000/(AW7-AW6)</f>
        <v>0</v>
      </c>
      <c r="BF7" t="e">
        <f t="shared" si="4"/>
        <v>#DIV/0!</v>
      </c>
      <c r="BG7" t="e">
        <f>_xlfn.STDEV.P(BE5:BE7)/AVERAGE(BE5:BE7)</f>
        <v>#DIV/0!</v>
      </c>
      <c r="BH7">
        <f>AVERAGE(BE5:BE7)</f>
        <v>0</v>
      </c>
    </row>
    <row r="8" spans="1:95" x14ac:dyDescent="0.25">
      <c r="A8">
        <f t="shared" si="5"/>
        <v>20</v>
      </c>
      <c r="I8">
        <f t="shared" si="6"/>
        <v>0</v>
      </c>
      <c r="J8" t="e">
        <f t="shared" si="0"/>
        <v>#DIV/0!</v>
      </c>
      <c r="M8">
        <f t="shared" si="7"/>
        <v>20</v>
      </c>
      <c r="U8">
        <f t="shared" si="8"/>
        <v>0</v>
      </c>
      <c r="V8" t="e">
        <f t="shared" si="1"/>
        <v>#DIV/0!</v>
      </c>
      <c r="Y8">
        <f t="shared" si="9"/>
        <v>20</v>
      </c>
      <c r="AG8">
        <f t="shared" si="10"/>
        <v>0</v>
      </c>
      <c r="AH8" t="e">
        <f t="shared" si="2"/>
        <v>#DIV/0!</v>
      </c>
      <c r="AK8">
        <f t="shared" si="11"/>
        <v>20</v>
      </c>
      <c r="AS8">
        <f t="shared" si="12"/>
        <v>0</v>
      </c>
      <c r="AT8" t="e">
        <f t="shared" si="3"/>
        <v>#DIV/0!</v>
      </c>
      <c r="AW8">
        <f t="shared" si="13"/>
        <v>20</v>
      </c>
      <c r="BE8">
        <f t="shared" si="14"/>
        <v>0</v>
      </c>
      <c r="BF8" t="e">
        <f t="shared" si="4"/>
        <v>#DIV/0!</v>
      </c>
    </row>
    <row r="9" spans="1:95" x14ac:dyDescent="0.25">
      <c r="A9">
        <f t="shared" si="5"/>
        <v>25</v>
      </c>
      <c r="I9">
        <f t="shared" si="6"/>
        <v>0</v>
      </c>
      <c r="J9" t="e">
        <f t="shared" si="0"/>
        <v>#DIV/0!</v>
      </c>
      <c r="M9">
        <f t="shared" si="7"/>
        <v>25</v>
      </c>
      <c r="U9">
        <f t="shared" si="8"/>
        <v>0</v>
      </c>
      <c r="V9" t="e">
        <f t="shared" si="1"/>
        <v>#DIV/0!</v>
      </c>
      <c r="Y9">
        <f t="shared" si="9"/>
        <v>25</v>
      </c>
      <c r="AG9">
        <f t="shared" si="10"/>
        <v>0</v>
      </c>
      <c r="AH9" t="e">
        <f t="shared" si="2"/>
        <v>#DIV/0!</v>
      </c>
      <c r="AK9">
        <f t="shared" si="11"/>
        <v>25</v>
      </c>
      <c r="AS9">
        <f t="shared" si="12"/>
        <v>0</v>
      </c>
      <c r="AT9" t="e">
        <f t="shared" si="3"/>
        <v>#DIV/0!</v>
      </c>
      <c r="AW9">
        <f t="shared" si="13"/>
        <v>25</v>
      </c>
      <c r="BE9">
        <f t="shared" si="14"/>
        <v>0</v>
      </c>
      <c r="BF9" t="e">
        <f t="shared" si="4"/>
        <v>#DIV/0!</v>
      </c>
    </row>
    <row r="10" spans="1:95" x14ac:dyDescent="0.25">
      <c r="A10">
        <f t="shared" si="5"/>
        <v>30</v>
      </c>
      <c r="I10">
        <f t="shared" si="6"/>
        <v>0</v>
      </c>
      <c r="J10" t="e">
        <f t="shared" si="0"/>
        <v>#DIV/0!</v>
      </c>
      <c r="K10" t="e">
        <f>_xlfn.STDEV.P(I8:I10)/AVERAGE(I8:I10)</f>
        <v>#DIV/0!</v>
      </c>
      <c r="L10">
        <f>AVERAGE(I8:I10)</f>
        <v>0</v>
      </c>
      <c r="M10">
        <f t="shared" si="7"/>
        <v>30</v>
      </c>
      <c r="U10">
        <f t="shared" si="8"/>
        <v>0</v>
      </c>
      <c r="V10" t="e">
        <f t="shared" si="1"/>
        <v>#DIV/0!</v>
      </c>
      <c r="W10" t="e">
        <f>_xlfn.STDEV.P(U8:U10)/AVERAGE(U8:U10)</f>
        <v>#DIV/0!</v>
      </c>
      <c r="X10">
        <f>AVERAGE(U8:U10)</f>
        <v>0</v>
      </c>
      <c r="Y10">
        <f t="shared" si="9"/>
        <v>30</v>
      </c>
      <c r="AG10">
        <f t="shared" si="10"/>
        <v>0</v>
      </c>
      <c r="AH10" t="e">
        <f t="shared" si="2"/>
        <v>#DIV/0!</v>
      </c>
      <c r="AI10" t="e">
        <f>_xlfn.STDEV.P(AG8:AG10)/AVERAGE(AG8:AG10)</f>
        <v>#DIV/0!</v>
      </c>
      <c r="AJ10">
        <f>AVERAGE(AG8:AG10)</f>
        <v>0</v>
      </c>
      <c r="AK10">
        <f t="shared" si="11"/>
        <v>30</v>
      </c>
      <c r="AS10">
        <f t="shared" si="12"/>
        <v>0</v>
      </c>
      <c r="AT10" t="e">
        <f t="shared" si="3"/>
        <v>#DIV/0!</v>
      </c>
      <c r="AU10" t="e">
        <f>_xlfn.STDEV.P(AS8:AS10)/AVERAGE(AS8:AS10)</f>
        <v>#DIV/0!</v>
      </c>
      <c r="AV10">
        <f>AVERAGE(AS8:AS10)</f>
        <v>0</v>
      </c>
      <c r="AW10">
        <f t="shared" si="13"/>
        <v>30</v>
      </c>
      <c r="BE10">
        <f t="shared" si="14"/>
        <v>0</v>
      </c>
      <c r="BF10" t="e">
        <f t="shared" si="4"/>
        <v>#DIV/0!</v>
      </c>
      <c r="BG10" t="e">
        <f>_xlfn.STDEV.P(BE8:BE10)/AVERAGE(BE8:BE10)</f>
        <v>#DIV/0!</v>
      </c>
      <c r="BH10">
        <f>AVERAGE(BE8:BE10)</f>
        <v>0</v>
      </c>
    </row>
    <row r="11" spans="1:95" x14ac:dyDescent="0.25">
      <c r="A11">
        <f t="shared" si="5"/>
        <v>35</v>
      </c>
      <c r="I11">
        <f t="shared" si="6"/>
        <v>0</v>
      </c>
      <c r="J11" t="e">
        <f t="shared" si="0"/>
        <v>#DIV/0!</v>
      </c>
      <c r="M11">
        <f t="shared" si="7"/>
        <v>35</v>
      </c>
      <c r="U11">
        <f t="shared" si="8"/>
        <v>0</v>
      </c>
      <c r="V11" t="e">
        <f t="shared" si="1"/>
        <v>#DIV/0!</v>
      </c>
      <c r="Y11">
        <f t="shared" si="9"/>
        <v>35</v>
      </c>
      <c r="AG11">
        <f t="shared" si="10"/>
        <v>0</v>
      </c>
      <c r="AH11" t="e">
        <f t="shared" si="2"/>
        <v>#DIV/0!</v>
      </c>
      <c r="AK11">
        <f t="shared" si="11"/>
        <v>35</v>
      </c>
      <c r="AS11">
        <f t="shared" si="12"/>
        <v>0</v>
      </c>
      <c r="AT11" t="e">
        <f t="shared" si="3"/>
        <v>#DIV/0!</v>
      </c>
      <c r="AW11">
        <f t="shared" si="13"/>
        <v>35</v>
      </c>
      <c r="BE11">
        <f t="shared" si="14"/>
        <v>0</v>
      </c>
      <c r="BF11" t="e">
        <f t="shared" si="4"/>
        <v>#DIV/0!</v>
      </c>
    </row>
    <row r="12" spans="1:95" x14ac:dyDescent="0.25">
      <c r="A12">
        <f t="shared" si="5"/>
        <v>40</v>
      </c>
      <c r="I12">
        <f t="shared" si="6"/>
        <v>0</v>
      </c>
      <c r="J12" t="e">
        <f t="shared" si="0"/>
        <v>#DIV/0!</v>
      </c>
      <c r="M12">
        <f t="shared" si="7"/>
        <v>40</v>
      </c>
      <c r="U12">
        <f t="shared" si="8"/>
        <v>0</v>
      </c>
      <c r="V12" t="e">
        <f t="shared" si="1"/>
        <v>#DIV/0!</v>
      </c>
      <c r="Y12">
        <f t="shared" si="9"/>
        <v>40</v>
      </c>
      <c r="AG12">
        <f t="shared" si="10"/>
        <v>0</v>
      </c>
      <c r="AH12" t="e">
        <f t="shared" si="2"/>
        <v>#DIV/0!</v>
      </c>
      <c r="AK12">
        <f t="shared" si="11"/>
        <v>40</v>
      </c>
      <c r="AS12">
        <f t="shared" si="12"/>
        <v>0</v>
      </c>
      <c r="AT12" t="e">
        <f t="shared" si="3"/>
        <v>#DIV/0!</v>
      </c>
      <c r="AW12">
        <f t="shared" si="13"/>
        <v>40</v>
      </c>
      <c r="BE12">
        <f t="shared" si="14"/>
        <v>0</v>
      </c>
      <c r="BF12" t="e">
        <f t="shared" si="4"/>
        <v>#DIV/0!</v>
      </c>
    </row>
    <row r="13" spans="1:95" x14ac:dyDescent="0.25">
      <c r="A13">
        <f t="shared" si="5"/>
        <v>45</v>
      </c>
      <c r="I13">
        <f t="shared" si="6"/>
        <v>0</v>
      </c>
      <c r="J13" t="e">
        <f t="shared" si="0"/>
        <v>#DIV/0!</v>
      </c>
      <c r="K13" t="e">
        <f>_xlfn.STDEV.P(I11:I13)/AVERAGE(I11:I13)</f>
        <v>#DIV/0!</v>
      </c>
      <c r="L13">
        <f>AVERAGE(I11:I13)</f>
        <v>0</v>
      </c>
      <c r="M13">
        <f t="shared" si="7"/>
        <v>45</v>
      </c>
      <c r="U13">
        <f t="shared" si="8"/>
        <v>0</v>
      </c>
      <c r="V13" t="e">
        <f t="shared" si="1"/>
        <v>#DIV/0!</v>
      </c>
      <c r="W13" t="e">
        <f>_xlfn.STDEV.P(U11:U13)/AVERAGE(U11:U13)</f>
        <v>#DIV/0!</v>
      </c>
      <c r="X13">
        <f>AVERAGE(U11:U13)</f>
        <v>0</v>
      </c>
      <c r="Y13">
        <f t="shared" si="9"/>
        <v>45</v>
      </c>
      <c r="AG13">
        <f t="shared" si="10"/>
        <v>0</v>
      </c>
      <c r="AH13" t="e">
        <f t="shared" si="2"/>
        <v>#DIV/0!</v>
      </c>
      <c r="AI13" t="e">
        <f>_xlfn.STDEV.P(AG11:AG13)/AVERAGE(AG11:AG13)</f>
        <v>#DIV/0!</v>
      </c>
      <c r="AJ13">
        <f>AVERAGE(AG11:AG13)</f>
        <v>0</v>
      </c>
      <c r="AK13">
        <f t="shared" si="11"/>
        <v>45</v>
      </c>
      <c r="AS13">
        <f t="shared" si="12"/>
        <v>0</v>
      </c>
      <c r="AT13" t="e">
        <f t="shared" si="3"/>
        <v>#DIV/0!</v>
      </c>
      <c r="AU13" t="e">
        <f>_xlfn.STDEV.P(AS11:AS13)/AVERAGE(AS11:AS13)</f>
        <v>#DIV/0!</v>
      </c>
      <c r="AV13">
        <f>AVERAGE(AS11:AS13)</f>
        <v>0</v>
      </c>
      <c r="AW13">
        <f t="shared" si="13"/>
        <v>45</v>
      </c>
      <c r="BE13">
        <f t="shared" si="14"/>
        <v>0</v>
      </c>
      <c r="BF13" t="e">
        <f t="shared" si="4"/>
        <v>#DIV/0!</v>
      </c>
      <c r="BG13" t="e">
        <f>_xlfn.STDEV.P(BE11:BE13)/AVERAGE(BE11:BE13)</f>
        <v>#DIV/0!</v>
      </c>
      <c r="BH13">
        <f>AVERAGE(BE11:BE13)</f>
        <v>0</v>
      </c>
    </row>
    <row r="14" spans="1:95" x14ac:dyDescent="0.25">
      <c r="A14">
        <f t="shared" si="5"/>
        <v>50</v>
      </c>
      <c r="I14">
        <f t="shared" si="6"/>
        <v>0</v>
      </c>
      <c r="J14" t="e">
        <f t="shared" si="0"/>
        <v>#DIV/0!</v>
      </c>
      <c r="M14">
        <f t="shared" si="7"/>
        <v>50</v>
      </c>
      <c r="U14">
        <f t="shared" si="8"/>
        <v>0</v>
      </c>
      <c r="V14" t="e">
        <f t="shared" si="1"/>
        <v>#DIV/0!</v>
      </c>
      <c r="Y14">
        <f t="shared" si="9"/>
        <v>50</v>
      </c>
      <c r="AG14">
        <f t="shared" si="10"/>
        <v>0</v>
      </c>
      <c r="AH14" t="e">
        <f t="shared" si="2"/>
        <v>#DIV/0!</v>
      </c>
      <c r="AK14">
        <f t="shared" si="11"/>
        <v>50</v>
      </c>
      <c r="AS14">
        <f t="shared" si="12"/>
        <v>0</v>
      </c>
      <c r="AT14" t="e">
        <f t="shared" si="3"/>
        <v>#DIV/0!</v>
      </c>
      <c r="AW14">
        <f t="shared" si="13"/>
        <v>50</v>
      </c>
      <c r="BE14">
        <f t="shared" si="14"/>
        <v>0</v>
      </c>
      <c r="BF14" t="e">
        <f t="shared" si="4"/>
        <v>#DIV/0!</v>
      </c>
    </row>
    <row r="15" spans="1:95" x14ac:dyDescent="0.25">
      <c r="A15">
        <f t="shared" si="5"/>
        <v>55</v>
      </c>
      <c r="I15">
        <f t="shared" si="6"/>
        <v>0</v>
      </c>
      <c r="J15" t="e">
        <f t="shared" si="0"/>
        <v>#DIV/0!</v>
      </c>
      <c r="M15">
        <f t="shared" si="7"/>
        <v>55</v>
      </c>
      <c r="U15">
        <f t="shared" si="8"/>
        <v>0</v>
      </c>
      <c r="V15" t="e">
        <f t="shared" si="1"/>
        <v>#DIV/0!</v>
      </c>
      <c r="Y15">
        <f t="shared" si="9"/>
        <v>55</v>
      </c>
      <c r="AG15">
        <f t="shared" si="10"/>
        <v>0</v>
      </c>
      <c r="AH15" t="e">
        <f t="shared" si="2"/>
        <v>#DIV/0!</v>
      </c>
      <c r="AK15">
        <f t="shared" si="11"/>
        <v>55</v>
      </c>
      <c r="AS15">
        <f t="shared" si="12"/>
        <v>0</v>
      </c>
      <c r="AT15" t="e">
        <f t="shared" si="3"/>
        <v>#DIV/0!</v>
      </c>
      <c r="AW15">
        <f t="shared" si="13"/>
        <v>55</v>
      </c>
      <c r="BE15">
        <f t="shared" si="14"/>
        <v>0</v>
      </c>
      <c r="BF15" t="e">
        <f t="shared" si="4"/>
        <v>#DIV/0!</v>
      </c>
    </row>
    <row r="16" spans="1:95" x14ac:dyDescent="0.25">
      <c r="A16">
        <f t="shared" si="5"/>
        <v>60</v>
      </c>
      <c r="I16">
        <f t="shared" si="6"/>
        <v>0</v>
      </c>
      <c r="J16" t="e">
        <f t="shared" si="0"/>
        <v>#DIV/0!</v>
      </c>
      <c r="K16" t="e">
        <f>_xlfn.STDEV.P(I14:I16)/AVERAGE(I14:I16)</f>
        <v>#DIV/0!</v>
      </c>
      <c r="L16">
        <f>AVERAGE(I14:I16)</f>
        <v>0</v>
      </c>
      <c r="M16">
        <f t="shared" si="7"/>
        <v>60</v>
      </c>
      <c r="U16">
        <f t="shared" si="8"/>
        <v>0</v>
      </c>
      <c r="V16" t="e">
        <f t="shared" si="1"/>
        <v>#DIV/0!</v>
      </c>
      <c r="W16" t="e">
        <f>_xlfn.STDEV.P(U14:U16)/AVERAGE(U14:U16)</f>
        <v>#DIV/0!</v>
      </c>
      <c r="X16">
        <f>AVERAGE(U14:U16)</f>
        <v>0</v>
      </c>
      <c r="Y16">
        <f t="shared" si="9"/>
        <v>60</v>
      </c>
      <c r="AG16">
        <f t="shared" si="10"/>
        <v>0</v>
      </c>
      <c r="AH16" t="e">
        <f t="shared" si="2"/>
        <v>#DIV/0!</v>
      </c>
      <c r="AI16" t="e">
        <f>_xlfn.STDEV.P(AG14:AG16)/AVERAGE(AG14:AG16)</f>
        <v>#DIV/0!</v>
      </c>
      <c r="AJ16">
        <f>AVERAGE(AG14:AG16)</f>
        <v>0</v>
      </c>
      <c r="AK16">
        <f t="shared" si="11"/>
        <v>60</v>
      </c>
      <c r="AS16">
        <f t="shared" si="12"/>
        <v>0</v>
      </c>
      <c r="AT16" t="e">
        <f t="shared" si="3"/>
        <v>#DIV/0!</v>
      </c>
      <c r="AU16" t="e">
        <f>_xlfn.STDEV.P(AS14:AS16)/AVERAGE(AS14:AS16)</f>
        <v>#DIV/0!</v>
      </c>
      <c r="AV16">
        <f>AVERAGE(AS14:AS16)</f>
        <v>0</v>
      </c>
      <c r="AW16">
        <f t="shared" si="13"/>
        <v>60</v>
      </c>
      <c r="BE16">
        <f t="shared" si="14"/>
        <v>0</v>
      </c>
      <c r="BF16" t="e">
        <f t="shared" si="4"/>
        <v>#DIV/0!</v>
      </c>
      <c r="BG16" t="e">
        <f>_xlfn.STDEV.P(BE14:BE16)/AVERAGE(BE14:BE16)</f>
        <v>#DIV/0!</v>
      </c>
      <c r="BH16">
        <f>AVERAGE(BE14:BE16)</f>
        <v>0</v>
      </c>
    </row>
    <row r="17" spans="1:92" x14ac:dyDescent="0.25">
      <c r="A17">
        <f t="shared" si="5"/>
        <v>65</v>
      </c>
      <c r="I17">
        <f t="shared" si="6"/>
        <v>0</v>
      </c>
      <c r="J17" t="e">
        <f t="shared" si="0"/>
        <v>#DIV/0!</v>
      </c>
      <c r="M17">
        <f t="shared" si="7"/>
        <v>65</v>
      </c>
      <c r="U17">
        <f t="shared" si="8"/>
        <v>0</v>
      </c>
      <c r="V17" t="e">
        <f t="shared" si="1"/>
        <v>#DIV/0!</v>
      </c>
      <c r="Y17">
        <f t="shared" si="9"/>
        <v>65</v>
      </c>
      <c r="AG17">
        <f t="shared" si="10"/>
        <v>0</v>
      </c>
      <c r="AH17" t="e">
        <f t="shared" si="2"/>
        <v>#DIV/0!</v>
      </c>
      <c r="AK17">
        <f t="shared" si="11"/>
        <v>65</v>
      </c>
      <c r="AS17">
        <f t="shared" si="12"/>
        <v>0</v>
      </c>
      <c r="AT17" t="e">
        <f t="shared" si="3"/>
        <v>#DIV/0!</v>
      </c>
      <c r="AW17">
        <f t="shared" si="13"/>
        <v>65</v>
      </c>
      <c r="BE17">
        <f t="shared" si="14"/>
        <v>0</v>
      </c>
      <c r="BF17" t="e">
        <f t="shared" si="4"/>
        <v>#DIV/0!</v>
      </c>
    </row>
    <row r="18" spans="1:92" x14ac:dyDescent="0.25">
      <c r="A18">
        <f t="shared" si="5"/>
        <v>70</v>
      </c>
      <c r="I18">
        <f t="shared" si="6"/>
        <v>0</v>
      </c>
      <c r="J18" t="e">
        <f t="shared" si="0"/>
        <v>#DIV/0!</v>
      </c>
      <c r="M18">
        <f t="shared" si="7"/>
        <v>70</v>
      </c>
      <c r="U18">
        <f t="shared" si="8"/>
        <v>0</v>
      </c>
      <c r="V18" t="e">
        <f t="shared" si="1"/>
        <v>#DIV/0!</v>
      </c>
      <c r="Y18">
        <f t="shared" si="9"/>
        <v>70</v>
      </c>
      <c r="AG18">
        <f t="shared" si="10"/>
        <v>0</v>
      </c>
      <c r="AH18" t="e">
        <f t="shared" si="2"/>
        <v>#DIV/0!</v>
      </c>
      <c r="AK18">
        <f t="shared" si="11"/>
        <v>70</v>
      </c>
      <c r="AS18">
        <f t="shared" si="12"/>
        <v>0</v>
      </c>
      <c r="AT18" t="e">
        <f t="shared" si="3"/>
        <v>#DIV/0!</v>
      </c>
      <c r="AW18">
        <f t="shared" si="13"/>
        <v>70</v>
      </c>
      <c r="BE18">
        <f t="shared" si="14"/>
        <v>0</v>
      </c>
      <c r="BF18" t="e">
        <f t="shared" si="4"/>
        <v>#DIV/0!</v>
      </c>
    </row>
    <row r="19" spans="1:92" x14ac:dyDescent="0.25">
      <c r="A19">
        <f t="shared" si="5"/>
        <v>75</v>
      </c>
      <c r="I19">
        <f t="shared" si="6"/>
        <v>0</v>
      </c>
      <c r="J19" t="e">
        <f t="shared" si="0"/>
        <v>#DIV/0!</v>
      </c>
      <c r="K19" t="e">
        <f>_xlfn.STDEV.P(I17:I19)/AVERAGE(I17:I19)</f>
        <v>#DIV/0!</v>
      </c>
      <c r="L19">
        <f>AVERAGE(I17:I19)</f>
        <v>0</v>
      </c>
      <c r="M19">
        <f t="shared" si="7"/>
        <v>75</v>
      </c>
      <c r="U19">
        <f t="shared" si="8"/>
        <v>0</v>
      </c>
      <c r="V19" t="e">
        <f t="shared" si="1"/>
        <v>#DIV/0!</v>
      </c>
      <c r="W19" t="e">
        <f>_xlfn.STDEV.P(U17:U19)/AVERAGE(U17:U19)</f>
        <v>#DIV/0!</v>
      </c>
      <c r="X19">
        <f>AVERAGE(U17:U19)</f>
        <v>0</v>
      </c>
      <c r="Y19">
        <f t="shared" si="9"/>
        <v>75</v>
      </c>
      <c r="AG19">
        <f t="shared" si="10"/>
        <v>0</v>
      </c>
      <c r="AH19" t="e">
        <f t="shared" si="2"/>
        <v>#DIV/0!</v>
      </c>
      <c r="AI19" t="e">
        <f>_xlfn.STDEV.P(AG17:AG19)/AVERAGE(AG17:AG19)</f>
        <v>#DIV/0!</v>
      </c>
      <c r="AJ19">
        <f>AVERAGE(AG17:AG19)</f>
        <v>0</v>
      </c>
      <c r="AK19">
        <f t="shared" si="11"/>
        <v>75</v>
      </c>
      <c r="AS19">
        <f t="shared" si="12"/>
        <v>0</v>
      </c>
      <c r="AT19" t="e">
        <f t="shared" si="3"/>
        <v>#DIV/0!</v>
      </c>
      <c r="AU19" t="e">
        <f>_xlfn.STDEV.P(AS17:AS19)/AVERAGE(AS17:AS19)</f>
        <v>#DIV/0!</v>
      </c>
      <c r="AV19">
        <f>AVERAGE(AS17:AS19)</f>
        <v>0</v>
      </c>
      <c r="AW19">
        <f t="shared" si="13"/>
        <v>75</v>
      </c>
      <c r="BE19">
        <f t="shared" si="14"/>
        <v>0</v>
      </c>
      <c r="BF19" t="e">
        <f t="shared" si="4"/>
        <v>#DIV/0!</v>
      </c>
      <c r="BG19" t="e">
        <f>_xlfn.STDEV.P(BE17:BE19)/AVERAGE(BE17:BE19)</f>
        <v>#DIV/0!</v>
      </c>
      <c r="BH19">
        <f>AVERAGE(BE17:BE19)</f>
        <v>0</v>
      </c>
    </row>
    <row r="20" spans="1:92" x14ac:dyDescent="0.25">
      <c r="A20">
        <f t="shared" si="5"/>
        <v>80</v>
      </c>
      <c r="I20">
        <f t="shared" si="6"/>
        <v>0</v>
      </c>
      <c r="J20" t="e">
        <f t="shared" si="0"/>
        <v>#DIV/0!</v>
      </c>
      <c r="M20">
        <f t="shared" si="7"/>
        <v>80</v>
      </c>
      <c r="U20">
        <f t="shared" si="8"/>
        <v>0</v>
      </c>
      <c r="V20" t="e">
        <f t="shared" si="1"/>
        <v>#DIV/0!</v>
      </c>
      <c r="Y20">
        <f t="shared" si="9"/>
        <v>80</v>
      </c>
      <c r="AG20">
        <f t="shared" si="10"/>
        <v>0</v>
      </c>
      <c r="AH20" t="e">
        <f t="shared" si="2"/>
        <v>#DIV/0!</v>
      </c>
      <c r="AK20">
        <f t="shared" si="11"/>
        <v>80</v>
      </c>
      <c r="AS20">
        <f t="shared" si="12"/>
        <v>0</v>
      </c>
      <c r="AT20" t="e">
        <f t="shared" si="3"/>
        <v>#DIV/0!</v>
      </c>
      <c r="AW20">
        <f t="shared" si="13"/>
        <v>80</v>
      </c>
      <c r="BE20">
        <f t="shared" si="14"/>
        <v>0</v>
      </c>
      <c r="BF20" t="e">
        <f t="shared" si="4"/>
        <v>#DIV/0!</v>
      </c>
    </row>
    <row r="21" spans="1:92" x14ac:dyDescent="0.25">
      <c r="A21">
        <f t="shared" si="5"/>
        <v>85</v>
      </c>
      <c r="I21">
        <f t="shared" si="6"/>
        <v>0</v>
      </c>
      <c r="J21" t="e">
        <f t="shared" si="0"/>
        <v>#DIV/0!</v>
      </c>
      <c r="M21">
        <f t="shared" si="7"/>
        <v>85</v>
      </c>
      <c r="U21">
        <f t="shared" si="8"/>
        <v>0</v>
      </c>
      <c r="V21" t="e">
        <f t="shared" si="1"/>
        <v>#DIV/0!</v>
      </c>
      <c r="Y21">
        <f t="shared" si="9"/>
        <v>85</v>
      </c>
      <c r="AG21">
        <f t="shared" si="10"/>
        <v>0</v>
      </c>
      <c r="AH21" t="e">
        <f t="shared" si="2"/>
        <v>#DIV/0!</v>
      </c>
      <c r="AK21">
        <f t="shared" si="11"/>
        <v>85</v>
      </c>
      <c r="AS21">
        <f t="shared" si="12"/>
        <v>0</v>
      </c>
      <c r="AT21" t="e">
        <f t="shared" si="3"/>
        <v>#DIV/0!</v>
      </c>
      <c r="AW21">
        <f t="shared" si="13"/>
        <v>85</v>
      </c>
      <c r="BE21">
        <f t="shared" si="14"/>
        <v>0</v>
      </c>
      <c r="BF21" t="e">
        <f t="shared" si="4"/>
        <v>#DIV/0!</v>
      </c>
    </row>
    <row r="22" spans="1:92" x14ac:dyDescent="0.25">
      <c r="A22">
        <f t="shared" si="5"/>
        <v>90</v>
      </c>
      <c r="I22">
        <f t="shared" si="6"/>
        <v>0</v>
      </c>
      <c r="J22" t="e">
        <f t="shared" si="0"/>
        <v>#DIV/0!</v>
      </c>
      <c r="K22" t="e">
        <f>_xlfn.STDEV.P(I20:I22)/AVERAGE(I20:I22)</f>
        <v>#DIV/0!</v>
      </c>
      <c r="L22">
        <f>AVERAGE(I20:I22)</f>
        <v>0</v>
      </c>
      <c r="M22">
        <f t="shared" si="7"/>
        <v>90</v>
      </c>
      <c r="U22">
        <f t="shared" si="8"/>
        <v>0</v>
      </c>
      <c r="V22" t="e">
        <f t="shared" si="1"/>
        <v>#DIV/0!</v>
      </c>
      <c r="W22" t="e">
        <f>_xlfn.STDEV.P(U20:U22)/AVERAGE(U20:U22)</f>
        <v>#DIV/0!</v>
      </c>
      <c r="X22">
        <f>AVERAGE(U20:U22)</f>
        <v>0</v>
      </c>
      <c r="Y22">
        <f t="shared" si="9"/>
        <v>90</v>
      </c>
      <c r="AG22">
        <f t="shared" si="10"/>
        <v>0</v>
      </c>
      <c r="AH22" t="e">
        <f t="shared" si="2"/>
        <v>#DIV/0!</v>
      </c>
      <c r="AI22" t="e">
        <f>_xlfn.STDEV.P(AG20:AG22)/AVERAGE(AG20:AG22)</f>
        <v>#DIV/0!</v>
      </c>
      <c r="AJ22">
        <f>AVERAGE(AG20:AG22)</f>
        <v>0</v>
      </c>
      <c r="AK22">
        <f t="shared" si="11"/>
        <v>90</v>
      </c>
      <c r="AS22">
        <f t="shared" si="12"/>
        <v>0</v>
      </c>
      <c r="AT22" t="e">
        <f t="shared" si="3"/>
        <v>#DIV/0!</v>
      </c>
      <c r="AU22" t="e">
        <f>_xlfn.STDEV.P(AS20:AS22)/AVERAGE(AS20:AS22)</f>
        <v>#DIV/0!</v>
      </c>
      <c r="AV22">
        <f>AVERAGE(AS20:AS22)</f>
        <v>0</v>
      </c>
      <c r="AW22">
        <f t="shared" si="13"/>
        <v>90</v>
      </c>
      <c r="BE22">
        <f t="shared" si="14"/>
        <v>0</v>
      </c>
      <c r="BF22" t="e">
        <f t="shared" si="4"/>
        <v>#DIV/0!</v>
      </c>
      <c r="BG22" t="e">
        <f>_xlfn.STDEV.P(BE20:BE22)/AVERAGE(BE20:BE22)</f>
        <v>#DIV/0!</v>
      </c>
      <c r="BH22">
        <f>AVERAGE(BE20:BE22)</f>
        <v>0</v>
      </c>
    </row>
    <row r="23" spans="1:92" x14ac:dyDescent="0.25">
      <c r="A23">
        <f t="shared" si="5"/>
        <v>95</v>
      </c>
      <c r="I23">
        <f t="shared" si="6"/>
        <v>0</v>
      </c>
      <c r="J23" t="e">
        <f t="shared" si="0"/>
        <v>#DIV/0!</v>
      </c>
      <c r="M23">
        <f t="shared" si="7"/>
        <v>95</v>
      </c>
      <c r="U23">
        <f t="shared" si="8"/>
        <v>0</v>
      </c>
      <c r="V23" t="e">
        <f t="shared" si="1"/>
        <v>#DIV/0!</v>
      </c>
      <c r="Y23">
        <f t="shared" si="9"/>
        <v>95</v>
      </c>
      <c r="AG23">
        <f t="shared" si="10"/>
        <v>0</v>
      </c>
      <c r="AH23" t="e">
        <f t="shared" si="2"/>
        <v>#DIV/0!</v>
      </c>
      <c r="AK23">
        <f t="shared" si="11"/>
        <v>95</v>
      </c>
      <c r="AS23">
        <f t="shared" si="12"/>
        <v>0</v>
      </c>
      <c r="AT23" t="e">
        <f t="shared" si="3"/>
        <v>#DIV/0!</v>
      </c>
      <c r="AW23">
        <f t="shared" si="13"/>
        <v>95</v>
      </c>
      <c r="BE23">
        <f t="shared" si="14"/>
        <v>0</v>
      </c>
      <c r="BF23" t="e">
        <f t="shared" si="4"/>
        <v>#DIV/0!</v>
      </c>
    </row>
    <row r="24" spans="1:92" x14ac:dyDescent="0.25">
      <c r="A24">
        <f t="shared" si="5"/>
        <v>100</v>
      </c>
      <c r="I24">
        <f t="shared" si="6"/>
        <v>0</v>
      </c>
      <c r="J24" t="e">
        <f t="shared" si="0"/>
        <v>#DIV/0!</v>
      </c>
      <c r="M24">
        <f t="shared" si="7"/>
        <v>100</v>
      </c>
      <c r="U24">
        <f t="shared" si="8"/>
        <v>0</v>
      </c>
      <c r="V24" t="e">
        <f t="shared" si="1"/>
        <v>#DIV/0!</v>
      </c>
      <c r="Y24">
        <f t="shared" si="9"/>
        <v>100</v>
      </c>
      <c r="AG24">
        <f t="shared" si="10"/>
        <v>0</v>
      </c>
      <c r="AH24" t="e">
        <f t="shared" si="2"/>
        <v>#DIV/0!</v>
      </c>
      <c r="AK24">
        <f t="shared" si="11"/>
        <v>100</v>
      </c>
      <c r="AS24">
        <f t="shared" si="12"/>
        <v>0</v>
      </c>
      <c r="AT24" t="e">
        <f t="shared" si="3"/>
        <v>#DIV/0!</v>
      </c>
      <c r="AW24">
        <f t="shared" si="13"/>
        <v>100</v>
      </c>
      <c r="BE24">
        <f t="shared" si="14"/>
        <v>0</v>
      </c>
      <c r="BF24" t="e">
        <f t="shared" si="4"/>
        <v>#DIV/0!</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429" priority="60" operator="lessThan">
      <formula>0.05</formula>
    </cfRule>
    <cfRule type="cellIs" dxfId="428" priority="58" operator="greaterThan">
      <formula>0.1</formula>
    </cfRule>
    <cfRule type="cellIs" dxfId="427" priority="59" operator="between">
      <formula>0.05</formula>
      <formula>0.1</formula>
    </cfRule>
  </conditionalFormatting>
  <conditionalFormatting sqref="L7:L115">
    <cfRule type="cellIs" dxfId="426" priority="56" operator="greaterThan">
      <formula>$L$2+$L$3</formula>
    </cfRule>
    <cfRule type="cellIs" dxfId="425" priority="57" operator="lessThan">
      <formula>$L$2-$L$3</formula>
    </cfRule>
  </conditionalFormatting>
  <conditionalFormatting sqref="W7:W115">
    <cfRule type="cellIs" dxfId="424" priority="20" operator="lessThan">
      <formula>0.05</formula>
    </cfRule>
    <cfRule type="cellIs" dxfId="423" priority="18" operator="greaterThan">
      <formula>0.1</formula>
    </cfRule>
    <cfRule type="cellIs" dxfId="422" priority="19" operator="between">
      <formula>0.05</formula>
      <formula>0.1</formula>
    </cfRule>
  </conditionalFormatting>
  <conditionalFormatting sqref="X7:X115">
    <cfRule type="cellIs" dxfId="421" priority="16" operator="greaterThan">
      <formula>$L$2+$L$3</formula>
    </cfRule>
    <cfRule type="cellIs" dxfId="420" priority="17" operator="lessThan">
      <formula>$L$2-$L$3</formula>
    </cfRule>
  </conditionalFormatting>
  <conditionalFormatting sqref="AI7:AI115">
    <cfRule type="cellIs" dxfId="419" priority="13" operator="greaterThan">
      <formula>0.1</formula>
    </cfRule>
    <cfRule type="cellIs" dxfId="418" priority="14" operator="between">
      <formula>0.05</formula>
      <formula>0.1</formula>
    </cfRule>
    <cfRule type="cellIs" dxfId="417" priority="15" operator="lessThan">
      <formula>0.05</formula>
    </cfRule>
  </conditionalFormatting>
  <conditionalFormatting sqref="AJ7:AJ115">
    <cfRule type="cellIs" dxfId="416" priority="11" operator="greaterThan">
      <formula>$L$2+$L$3</formula>
    </cfRule>
    <cfRule type="cellIs" dxfId="415" priority="12" operator="lessThan">
      <formula>$L$2-$L$3</formula>
    </cfRule>
  </conditionalFormatting>
  <conditionalFormatting sqref="AU7:AU115">
    <cfRule type="cellIs" dxfId="414" priority="8" operator="greaterThan">
      <formula>0.1</formula>
    </cfRule>
    <cfRule type="cellIs" dxfId="413" priority="9" operator="between">
      <formula>0.05</formula>
      <formula>0.1</formula>
    </cfRule>
    <cfRule type="cellIs" dxfId="412" priority="10" operator="lessThan">
      <formula>0.05</formula>
    </cfRule>
  </conditionalFormatting>
  <conditionalFormatting sqref="AV7:AV115">
    <cfRule type="cellIs" dxfId="411" priority="6" operator="greaterThan">
      <formula>$L$2+$L$3</formula>
    </cfRule>
    <cfRule type="cellIs" dxfId="410" priority="7" operator="lessThan">
      <formula>$L$2-$L$3</formula>
    </cfRule>
  </conditionalFormatting>
  <conditionalFormatting sqref="BG7:BG115">
    <cfRule type="cellIs" dxfId="409" priority="3" operator="greaterThan">
      <formula>0.1</formula>
    </cfRule>
    <cfRule type="cellIs" dxfId="408" priority="4" operator="between">
      <formula>0.05</formula>
      <formula>0.1</formula>
    </cfRule>
    <cfRule type="cellIs" dxfId="407" priority="5" operator="lessThan">
      <formula>0.05</formula>
    </cfRule>
  </conditionalFormatting>
  <conditionalFormatting sqref="BH7:BH115">
    <cfRule type="cellIs" dxfId="406" priority="2" operator="lessThan">
      <formula>$L$2-$L$3</formula>
    </cfRule>
    <cfRule type="cellIs" dxfId="405" priority="1" operator="greaterThan">
      <formula>$L$2+$L$3</formula>
    </cfRule>
  </conditionalFormatting>
  <conditionalFormatting sqref="BS7:BS115">
    <cfRule type="cellIs" dxfId="404" priority="33" operator="greaterThan">
      <formula>0.1</formula>
    </cfRule>
    <cfRule type="cellIs" dxfId="403" priority="34" operator="between">
      <formula>0.05</formula>
      <formula>0.1</formula>
    </cfRule>
    <cfRule type="cellIs" dxfId="402" priority="35" operator="lessThan">
      <formula>0.05</formula>
    </cfRule>
  </conditionalFormatting>
  <conditionalFormatting sqref="BT7:BT115">
    <cfRule type="cellIs" dxfId="401" priority="31" operator="greaterThan">
      <formula>$L$2+$L$3</formula>
    </cfRule>
    <cfRule type="cellIs" dxfId="400" priority="32" operator="lessThan">
      <formula>$L$2-$L$3</formula>
    </cfRule>
  </conditionalFormatting>
  <conditionalFormatting sqref="CE7:CE115">
    <cfRule type="cellIs" dxfId="399" priority="28" operator="greaterThan">
      <formula>0.1</formula>
    </cfRule>
    <cfRule type="cellIs" dxfId="398" priority="29" operator="between">
      <formula>0.05</formula>
      <formula>0.1</formula>
    </cfRule>
    <cfRule type="cellIs" dxfId="397" priority="30" operator="lessThan">
      <formula>0.05</formula>
    </cfRule>
  </conditionalFormatting>
  <conditionalFormatting sqref="CF7:CF115">
    <cfRule type="cellIs" dxfId="396" priority="26" operator="greaterThan">
      <formula>$L$2+$L$3</formula>
    </cfRule>
    <cfRule type="cellIs" dxfId="395" priority="27" operator="lessThan">
      <formula>$L$2-$L$3</formula>
    </cfRule>
  </conditionalFormatting>
  <conditionalFormatting sqref="CQ7:CQ115">
    <cfRule type="cellIs" dxfId="394" priority="23" operator="greaterThan">
      <formula>0.1</formula>
    </cfRule>
    <cfRule type="cellIs" dxfId="393" priority="24" operator="between">
      <formula>0.05</formula>
      <formula>0.1</formula>
    </cfRule>
    <cfRule type="cellIs" dxfId="392" priority="25" operator="lessThan">
      <formula>0.05</formula>
    </cfRule>
  </conditionalFormatting>
  <conditionalFormatting sqref="CR7:CR115">
    <cfRule type="cellIs" dxfId="391" priority="22" operator="lessThan">
      <formula>$L$2-$L$3</formula>
    </cfRule>
    <cfRule type="cellIs" dxfId="390" priority="21" operator="greater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DP101"/>
  <sheetViews>
    <sheetView topLeftCell="AY1" zoomScale="85" zoomScaleNormal="85" workbookViewId="0">
      <selection activeCell="BK39" sqref="BK39"/>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4.140625" style="11" bestFit="1" customWidth="1"/>
    <col min="55" max="55" width="15" style="11" bestFit="1" customWidth="1"/>
    <col min="56" max="56" width="36.5703125" style="11" bestFit="1" customWidth="1"/>
    <col min="57" max="57" width="15.28515625" style="11" bestFit="1" customWidth="1"/>
    <col min="58" max="58" width="29.140625" style="11" bestFit="1" customWidth="1"/>
    <col min="59" max="59" width="15.85546875" style="11" bestFit="1" customWidth="1"/>
    <col min="60" max="60" width="33.5703125" style="11" bestFit="1" customWidth="1"/>
    <col min="61" max="61" width="12.85546875" bestFit="1" customWidth="1"/>
    <col min="62" max="62" width="14.5703125" bestFit="1" customWidth="1"/>
    <col min="63" max="63" width="18" bestFit="1" customWidth="1"/>
    <col min="64" max="64" width="19.140625" bestFit="1" customWidth="1"/>
    <col min="65" max="65" width="10.5703125" bestFit="1" customWidth="1"/>
    <col min="66" max="66" width="14.140625" bestFit="1" customWidth="1"/>
    <col min="67" max="67" width="15" bestFit="1" customWidth="1"/>
    <col min="68" max="68" width="35.140625" bestFit="1" customWidth="1"/>
    <col min="69" max="69" width="15.28515625" bestFit="1" customWidth="1"/>
    <col min="70" max="70" width="29.140625" bestFit="1" customWidth="1"/>
    <col min="71" max="71" width="15.85546875" bestFit="1" customWidth="1"/>
    <col min="72" max="72" width="33.5703125" bestFit="1" customWidth="1"/>
    <col min="73" max="73" width="12.85546875" bestFit="1" customWidth="1"/>
    <col min="74" max="74" width="14.5703125" bestFit="1" customWidth="1"/>
    <col min="75" max="75" width="18" bestFit="1" customWidth="1"/>
    <col min="76" max="76" width="19.140625" bestFit="1" customWidth="1"/>
    <col min="77" max="77" width="10.5703125" bestFit="1" customWidth="1"/>
    <col min="78" max="78" width="12" bestFit="1" customWidth="1"/>
    <col min="79" max="79" width="15" bestFit="1" customWidth="1"/>
    <col min="80" max="80" width="12" bestFit="1" customWidth="1"/>
    <col min="81" max="81" width="15.28515625" bestFit="1" customWidth="1"/>
    <col min="82" max="82" width="29.140625" bestFit="1" customWidth="1"/>
    <col min="83" max="83" width="15.85546875" bestFit="1" customWidth="1"/>
    <col min="84" max="84" width="33.5703125" bestFit="1" customWidth="1"/>
    <col min="85" max="85" width="12.85546875" bestFit="1" customWidth="1"/>
    <col min="86" max="86" width="14.5703125" bestFit="1" customWidth="1"/>
    <col min="87" max="87" width="18" bestFit="1" customWidth="1"/>
    <col min="88" max="88" width="19.140625" bestFit="1" customWidth="1"/>
    <col min="89" max="89" width="10.5703125" bestFit="1" customWidth="1"/>
    <col min="90" max="90" width="12" bestFit="1" customWidth="1"/>
    <col min="91" max="91" width="15" bestFit="1" customWidth="1"/>
    <col min="92" max="92" width="12" bestFit="1" customWidth="1"/>
    <col min="93" max="93" width="15.28515625" bestFit="1" customWidth="1"/>
    <col min="94" max="94" width="29.140625" bestFit="1" customWidth="1"/>
    <col min="95" max="95" width="15.85546875" bestFit="1" customWidth="1"/>
    <col min="96" max="96" width="33.5703125" bestFit="1" customWidth="1"/>
    <col min="97" max="97" width="12.85546875" bestFit="1" customWidth="1"/>
    <col min="98" max="98" width="14.5703125" bestFit="1" customWidth="1"/>
    <col min="99" max="99" width="18" bestFit="1" customWidth="1"/>
    <col min="100" max="100" width="19.140625" bestFit="1" customWidth="1"/>
    <col min="101" max="101" width="10.5703125" bestFit="1" customWidth="1"/>
    <col min="102" max="102" width="12" bestFit="1" customWidth="1"/>
    <col min="103" max="103" width="15" bestFit="1" customWidth="1"/>
    <col min="104" max="104" width="12" bestFit="1" customWidth="1"/>
    <col min="105" max="105" width="15.28515625" bestFit="1" customWidth="1"/>
    <col min="106" max="106" width="29.140625" bestFit="1" customWidth="1"/>
    <col min="107" max="107" width="15.85546875" bestFit="1" customWidth="1"/>
    <col min="108" max="108" width="33.5703125" bestFit="1" customWidth="1"/>
    <col min="109" max="109" width="12.85546875" bestFit="1" customWidth="1"/>
    <col min="110" max="110" width="14.5703125" bestFit="1" customWidth="1"/>
    <col min="111" max="111" width="18" bestFit="1" customWidth="1"/>
    <col min="112" max="112" width="19.140625" bestFit="1" customWidth="1"/>
    <col min="113" max="113" width="10.5703125" bestFit="1" customWidth="1"/>
    <col min="114" max="114" width="12" bestFit="1" customWidth="1"/>
    <col min="115" max="115" width="15" bestFit="1" customWidth="1"/>
    <col min="116" max="116" width="12" bestFit="1" customWidth="1"/>
    <col min="117" max="117" width="15.28515625" bestFit="1" customWidth="1"/>
    <col min="118" max="118" width="29.140625" bestFit="1" customWidth="1"/>
    <col min="119" max="119" width="15.85546875" bestFit="1" customWidth="1"/>
    <col min="120" max="120" width="33.5703125" bestFit="1" customWidth="1"/>
  </cols>
  <sheetData>
    <row r="1" spans="1:120" x14ac:dyDescent="0.25">
      <c r="A1" s="81" t="s">
        <v>63</v>
      </c>
      <c r="C1" s="89" t="s">
        <v>182</v>
      </c>
      <c r="D1" s="101">
        <v>45695</v>
      </c>
      <c r="E1" s="89" t="s">
        <v>183</v>
      </c>
      <c r="F1" s="62" t="s">
        <v>272</v>
      </c>
      <c r="G1" s="62"/>
      <c r="H1" s="62"/>
      <c r="I1" s="62"/>
      <c r="J1" s="89" t="s">
        <v>185</v>
      </c>
      <c r="K1" s="8"/>
      <c r="L1" s="82" t="s">
        <v>186</v>
      </c>
      <c r="M1" s="81" t="s">
        <v>63</v>
      </c>
      <c r="O1" s="89" t="s">
        <v>182</v>
      </c>
      <c r="P1" s="101">
        <v>45695</v>
      </c>
      <c r="Q1" s="89" t="s">
        <v>183</v>
      </c>
      <c r="R1" s="62" t="s">
        <v>273</v>
      </c>
      <c r="S1" s="62"/>
      <c r="T1" s="62"/>
      <c r="U1" s="62"/>
      <c r="V1" s="89" t="s">
        <v>185</v>
      </c>
      <c r="W1" s="8"/>
      <c r="X1" s="82" t="s">
        <v>186</v>
      </c>
      <c r="Y1" s="81" t="s">
        <v>63</v>
      </c>
      <c r="AA1" s="89" t="s">
        <v>182</v>
      </c>
      <c r="AB1" s="101">
        <v>45695</v>
      </c>
      <c r="AC1" s="89" t="s">
        <v>183</v>
      </c>
      <c r="AD1" s="62" t="s">
        <v>274</v>
      </c>
      <c r="AE1" s="62"/>
      <c r="AF1" s="62"/>
      <c r="AG1" s="62"/>
      <c r="AH1" s="89" t="s">
        <v>185</v>
      </c>
      <c r="AI1" s="8"/>
      <c r="AJ1" s="82" t="s">
        <v>186</v>
      </c>
      <c r="AK1" s="81" t="s">
        <v>63</v>
      </c>
      <c r="AM1" s="89" t="s">
        <v>182</v>
      </c>
      <c r="AN1" s="101">
        <v>45695</v>
      </c>
      <c r="AO1" s="89" t="s">
        <v>183</v>
      </c>
      <c r="AP1" s="62" t="s">
        <v>275</v>
      </c>
      <c r="AQ1" s="62"/>
      <c r="AR1" s="62"/>
      <c r="AS1" s="62"/>
      <c r="AT1" s="89" t="s">
        <v>185</v>
      </c>
      <c r="AU1" s="8"/>
      <c r="AV1" s="82" t="s">
        <v>186</v>
      </c>
      <c r="AW1" s="81" t="s">
        <v>63</v>
      </c>
      <c r="AY1" s="89" t="s">
        <v>182</v>
      </c>
      <c r="AZ1" s="101">
        <v>45692</v>
      </c>
      <c r="BA1" s="89" t="s">
        <v>183</v>
      </c>
      <c r="BB1" s="62" t="s">
        <v>276</v>
      </c>
      <c r="BC1" s="62"/>
      <c r="BD1" s="62"/>
      <c r="BE1" s="62"/>
      <c r="BF1" s="89" t="s">
        <v>185</v>
      </c>
      <c r="BG1" s="8"/>
      <c r="BH1" s="82" t="s">
        <v>186</v>
      </c>
      <c r="BI1" s="81" t="s">
        <v>63</v>
      </c>
      <c r="BJ1" s="11"/>
      <c r="BK1" s="89" t="s">
        <v>182</v>
      </c>
      <c r="BL1" s="101">
        <v>45692</v>
      </c>
      <c r="BM1" s="89" t="s">
        <v>183</v>
      </c>
      <c r="BN1" s="62" t="s">
        <v>277</v>
      </c>
      <c r="BO1" s="62"/>
      <c r="BP1" s="62"/>
      <c r="BQ1" s="62"/>
      <c r="BR1" s="89" t="s">
        <v>185</v>
      </c>
      <c r="BS1" s="8"/>
      <c r="BT1" s="82" t="s">
        <v>186</v>
      </c>
      <c r="BU1" s="81" t="s">
        <v>63</v>
      </c>
      <c r="BV1" s="11"/>
      <c r="BW1" s="89" t="s">
        <v>182</v>
      </c>
      <c r="BX1" s="101">
        <v>45692</v>
      </c>
      <c r="BY1" s="89" t="s">
        <v>183</v>
      </c>
      <c r="BZ1" s="62" t="s">
        <v>278</v>
      </c>
      <c r="CA1" s="62"/>
      <c r="CB1" s="62"/>
      <c r="CC1" s="62"/>
      <c r="CD1" s="89" t="s">
        <v>185</v>
      </c>
      <c r="CE1" s="8"/>
      <c r="CF1" s="82" t="s">
        <v>186</v>
      </c>
      <c r="CG1" s="81" t="s">
        <v>63</v>
      </c>
      <c r="CH1" s="11"/>
      <c r="CI1" s="89" t="s">
        <v>182</v>
      </c>
      <c r="CJ1" s="101">
        <v>45692</v>
      </c>
      <c r="CK1" s="89" t="s">
        <v>183</v>
      </c>
      <c r="CL1" s="62" t="s">
        <v>279</v>
      </c>
      <c r="CM1" s="62"/>
      <c r="CN1" s="62"/>
      <c r="CO1" s="62"/>
      <c r="CP1" s="89" t="s">
        <v>185</v>
      </c>
      <c r="CQ1" s="8"/>
      <c r="CR1" s="82" t="s">
        <v>186</v>
      </c>
      <c r="CS1" s="81" t="s">
        <v>63</v>
      </c>
      <c r="CT1" s="11"/>
      <c r="CU1" s="89" t="s">
        <v>182</v>
      </c>
      <c r="CV1" s="101">
        <v>45692</v>
      </c>
      <c r="CW1" s="89" t="s">
        <v>183</v>
      </c>
      <c r="CX1" s="62" t="s">
        <v>280</v>
      </c>
      <c r="CY1" s="62"/>
      <c r="CZ1" s="62"/>
      <c r="DA1" s="62"/>
      <c r="DB1" s="89" t="s">
        <v>185</v>
      </c>
      <c r="DC1" s="8"/>
      <c r="DD1" s="82" t="s">
        <v>186</v>
      </c>
      <c r="DE1" s="81" t="s">
        <v>63</v>
      </c>
      <c r="DF1" s="11"/>
      <c r="DG1" s="89" t="s">
        <v>182</v>
      </c>
      <c r="DH1" s="101">
        <v>45692</v>
      </c>
      <c r="DI1" s="89" t="s">
        <v>183</v>
      </c>
      <c r="DJ1" s="62" t="s">
        <v>281</v>
      </c>
      <c r="DK1" s="62"/>
      <c r="DL1" s="62"/>
      <c r="DM1" s="62"/>
      <c r="DN1" s="89" t="s">
        <v>185</v>
      </c>
      <c r="DO1" s="8"/>
      <c r="DP1" s="82" t="s">
        <v>186</v>
      </c>
    </row>
    <row r="2" spans="1:120" x14ac:dyDescent="0.25">
      <c r="A2" s="82" t="s">
        <v>162</v>
      </c>
      <c r="B2" t="s">
        <v>188</v>
      </c>
      <c r="C2" s="89" t="s">
        <v>189</v>
      </c>
      <c r="D2" s="62">
        <v>1.67</v>
      </c>
      <c r="E2" s="89" t="s">
        <v>160</v>
      </c>
      <c r="F2" s="62">
        <f>F3^2/D2</f>
        <v>6.9221556886227544</v>
      </c>
      <c r="G2" s="89" t="s">
        <v>190</v>
      </c>
      <c r="H2" s="62" t="s">
        <v>191</v>
      </c>
      <c r="I2" s="89" t="s">
        <v>192</v>
      </c>
      <c r="J2" s="89" t="s">
        <v>193</v>
      </c>
      <c r="K2"/>
      <c r="L2">
        <f>AVERAGEIFS(I5:I115,I5:I115,"&lt;&gt;0",I5:I115,"&lt;&gt;")</f>
        <v>2.3836666666666653</v>
      </c>
      <c r="M2" s="82" t="s">
        <v>162</v>
      </c>
      <c r="N2" t="s">
        <v>188</v>
      </c>
      <c r="O2" s="89" t="s">
        <v>189</v>
      </c>
      <c r="P2" s="62">
        <v>1.51</v>
      </c>
      <c r="Q2" s="89" t="s">
        <v>160</v>
      </c>
      <c r="R2" s="62">
        <f>R3^2/P2</f>
        <v>7.6556291390728468</v>
      </c>
      <c r="S2" s="89" t="s">
        <v>190</v>
      </c>
      <c r="T2" s="62" t="s">
        <v>191</v>
      </c>
      <c r="U2" s="89" t="s">
        <v>192</v>
      </c>
      <c r="V2" s="89" t="s">
        <v>193</v>
      </c>
      <c r="W2"/>
      <c r="X2">
        <f>AVERAGEIFS(U5:U115,U5:U115,"&lt;&gt;0",U5:U115,"&lt;&gt;")</f>
        <v>2.52906249999999</v>
      </c>
      <c r="Y2" s="82" t="s">
        <v>162</v>
      </c>
      <c r="Z2" t="s">
        <v>188</v>
      </c>
      <c r="AA2" s="89" t="s">
        <v>189</v>
      </c>
      <c r="AB2" s="62">
        <v>1.55</v>
      </c>
      <c r="AC2" s="89" t="s">
        <v>160</v>
      </c>
      <c r="AD2" s="62">
        <f>AD3^2/AB2</f>
        <v>7.4580645161290313</v>
      </c>
      <c r="AE2" s="89" t="s">
        <v>190</v>
      </c>
      <c r="AF2" s="62" t="s">
        <v>191</v>
      </c>
      <c r="AG2" s="89" t="s">
        <v>192</v>
      </c>
      <c r="AH2" s="89" t="s">
        <v>193</v>
      </c>
      <c r="AI2"/>
      <c r="AJ2">
        <f>AVERAGEIFS(AG5:AG115,AG5:AG115,"&lt;&gt;0",AG5:AG115,"&lt;&gt;")</f>
        <v>2.3021875000000191</v>
      </c>
      <c r="AK2" s="82" t="s">
        <v>162</v>
      </c>
      <c r="AL2" t="s">
        <v>188</v>
      </c>
      <c r="AM2" s="89" t="s">
        <v>189</v>
      </c>
      <c r="AN2" s="62">
        <v>1.58</v>
      </c>
      <c r="AO2" s="89" t="s">
        <v>160</v>
      </c>
      <c r="AP2" s="62">
        <f>AP3^2/AN2</f>
        <v>7.3164556962025307</v>
      </c>
      <c r="AQ2" s="89" t="s">
        <v>190</v>
      </c>
      <c r="AR2" s="62" t="s">
        <v>191</v>
      </c>
      <c r="AS2" s="89" t="s">
        <v>192</v>
      </c>
      <c r="AT2" s="89" t="s">
        <v>193</v>
      </c>
      <c r="AU2"/>
      <c r="AV2">
        <f>AVERAGEIFS(AS5:AS115,AS5:AS115,"&lt;&gt;0",AS5:AS115,"&lt;&gt;")</f>
        <v>1.4296000000000006</v>
      </c>
      <c r="AW2" s="82" t="s">
        <v>162</v>
      </c>
      <c r="AX2" t="s">
        <v>188</v>
      </c>
      <c r="AY2" s="89" t="s">
        <v>189</v>
      </c>
      <c r="AZ2" s="62">
        <v>1.96</v>
      </c>
      <c r="BA2" s="89" t="s">
        <v>160</v>
      </c>
      <c r="BB2" s="62">
        <f>BB3^2/AZ2</f>
        <v>5.8979591836734686</v>
      </c>
      <c r="BC2" s="89" t="s">
        <v>190</v>
      </c>
      <c r="BD2" s="62" t="s">
        <v>191</v>
      </c>
      <c r="BE2" s="89" t="s">
        <v>192</v>
      </c>
      <c r="BF2" s="89" t="s">
        <v>193</v>
      </c>
      <c r="BG2"/>
      <c r="BH2">
        <f>AVERAGEIFS(BE5:BE115,BE5:BE115,"&lt;&gt;0",BE5:BE115,"&lt;&gt;")</f>
        <v>1.8780303030303185</v>
      </c>
      <c r="BI2" s="82" t="s">
        <v>162</v>
      </c>
      <c r="BJ2" t="s">
        <v>188</v>
      </c>
      <c r="BK2" s="89" t="s">
        <v>189</v>
      </c>
      <c r="BL2" s="62">
        <v>1.9</v>
      </c>
      <c r="BM2" s="89" t="s">
        <v>160</v>
      </c>
      <c r="BN2" s="62">
        <f>BN3^2/BL2</f>
        <v>6.0842105263157888</v>
      </c>
      <c r="BO2" s="89" t="s">
        <v>190</v>
      </c>
      <c r="BP2" s="62" t="s">
        <v>191</v>
      </c>
      <c r="BQ2" s="89" t="s">
        <v>192</v>
      </c>
      <c r="BR2" s="89" t="s">
        <v>193</v>
      </c>
      <c r="BT2">
        <f>AVERAGEIFS(BQ5:BQ115,BQ5:BQ115,"&lt;&gt;0",BQ5:BQ115,"&lt;&gt;")</f>
        <v>2.1866176470588217</v>
      </c>
      <c r="BU2" s="82" t="s">
        <v>162</v>
      </c>
      <c r="BV2" t="s">
        <v>188</v>
      </c>
      <c r="BW2" s="89" t="s">
        <v>189</v>
      </c>
      <c r="BX2" s="62">
        <v>1.57</v>
      </c>
      <c r="BY2" s="89" t="s">
        <v>160</v>
      </c>
      <c r="BZ2" s="62">
        <f>BZ3^2/BX2</f>
        <v>7.3630573248407636</v>
      </c>
      <c r="CA2" s="89" t="s">
        <v>190</v>
      </c>
      <c r="CB2" s="62" t="s">
        <v>191</v>
      </c>
      <c r="CC2" s="89" t="s">
        <v>192</v>
      </c>
      <c r="CD2" s="89" t="s">
        <v>193</v>
      </c>
      <c r="CF2">
        <f>AVERAGEIFS(CC5:CC115,CC5:CC115,"&lt;&gt;0",CC5:CC115,"&lt;&gt;")</f>
        <v>1.2591666666666705</v>
      </c>
      <c r="CG2" s="82" t="s">
        <v>162</v>
      </c>
      <c r="CH2" t="s">
        <v>188</v>
      </c>
      <c r="CI2" s="89" t="s">
        <v>189</v>
      </c>
      <c r="CJ2" s="62">
        <v>1.81</v>
      </c>
      <c r="CK2" s="89" t="s">
        <v>160</v>
      </c>
      <c r="CL2" s="62">
        <f>CL3^2/CJ2</f>
        <v>6.3867403314917119</v>
      </c>
      <c r="CM2" s="89" t="s">
        <v>190</v>
      </c>
      <c r="CN2" s="62" t="s">
        <v>191</v>
      </c>
      <c r="CO2" s="89" t="s">
        <v>192</v>
      </c>
      <c r="CP2" s="89" t="s">
        <v>193</v>
      </c>
      <c r="CR2">
        <f>AVERAGEIFS(CO5:CO115,CO5:CO115,"&lt;&gt;0",CO5:CO115,"&lt;&gt;")</f>
        <v>2.0323529411764674</v>
      </c>
      <c r="CS2" s="82" t="s">
        <v>162</v>
      </c>
      <c r="CT2" t="s">
        <v>188</v>
      </c>
      <c r="CU2" s="89" t="s">
        <v>189</v>
      </c>
      <c r="CV2" s="62">
        <v>1.25</v>
      </c>
      <c r="CW2" s="89" t="s">
        <v>160</v>
      </c>
      <c r="CX2" s="62">
        <f>CX3^2/CV2</f>
        <v>9.2479999999999993</v>
      </c>
      <c r="CY2" s="89" t="s">
        <v>190</v>
      </c>
      <c r="CZ2" s="62" t="s">
        <v>191</v>
      </c>
      <c r="DA2" s="89" t="s">
        <v>192</v>
      </c>
      <c r="DB2" s="89" t="s">
        <v>193</v>
      </c>
      <c r="DD2">
        <f>AVERAGEIFS(DA5:DA115,DA5:DA115,"&lt;&gt;0",DA5:DA115,"&lt;&gt;")</f>
        <v>2.8940909090909144</v>
      </c>
      <c r="DE2" s="82" t="s">
        <v>162</v>
      </c>
      <c r="DF2" t="s">
        <v>188</v>
      </c>
      <c r="DG2" s="89" t="s">
        <v>189</v>
      </c>
      <c r="DH2" s="62">
        <v>1.24</v>
      </c>
      <c r="DI2" s="89" t="s">
        <v>160</v>
      </c>
      <c r="DJ2" s="62">
        <f>DJ3^2/DH2</f>
        <v>9.32258064516129</v>
      </c>
      <c r="DK2" s="89" t="s">
        <v>190</v>
      </c>
      <c r="DL2" s="62" t="s">
        <v>191</v>
      </c>
      <c r="DM2" s="89" t="s">
        <v>192</v>
      </c>
      <c r="DN2" s="89" t="s">
        <v>193</v>
      </c>
      <c r="DP2">
        <f>AVERAGEIFS(DM5:DM115,DM5:DM115,"&lt;&gt;0",DM5:DM115,"&lt;&gt;")</f>
        <v>2.9500000000000348</v>
      </c>
    </row>
    <row r="3" spans="1:120" x14ac:dyDescent="0.25">
      <c r="A3" s="82" t="s">
        <v>194</v>
      </c>
      <c r="B3" s="102">
        <v>660000</v>
      </c>
      <c r="C3" s="89" t="s">
        <v>159</v>
      </c>
      <c r="D3" s="62" t="s">
        <v>282</v>
      </c>
      <c r="E3" s="89" t="s">
        <v>163</v>
      </c>
      <c r="F3" s="62">
        <v>3.4</v>
      </c>
      <c r="G3" s="89" t="s">
        <v>197</v>
      </c>
      <c r="H3" s="62">
        <v>1</v>
      </c>
      <c r="I3" s="62" cm="1">
        <f t="array" ref="I3">((IF(I5&lt;&gt;"", I5*A5, 0) + SUMPRODUCT(--(I6:I115&lt;&gt;""), I6:I115, (A6:A115-A5:A114)))/1000)/H3</f>
        <v>0.71509999999999974</v>
      </c>
      <c r="J3" s="89" t="s">
        <v>198</v>
      </c>
      <c r="K3"/>
      <c r="L3" cm="1">
        <f t="array" ref="L3">_xlfn.STDEV.P(IF(ISNUMBER(I5:I115), IF(I5:I115&lt;&gt;0,I5:I115)))</f>
        <v>0.77434158411444676</v>
      </c>
      <c r="M3" s="82" t="s">
        <v>194</v>
      </c>
      <c r="N3" s="102">
        <v>660000</v>
      </c>
      <c r="O3" s="89" t="s">
        <v>159</v>
      </c>
      <c r="P3" s="62" t="s">
        <v>282</v>
      </c>
      <c r="Q3" s="89" t="s">
        <v>163</v>
      </c>
      <c r="R3" s="62">
        <v>3.4</v>
      </c>
      <c r="S3" s="89" t="s">
        <v>197</v>
      </c>
      <c r="T3" s="62">
        <v>1</v>
      </c>
      <c r="U3" s="62" cm="1">
        <f t="array" ref="U3">((IF(U5&lt;&gt;"", U5*M5, 0) + SUMPRODUCT(--(U6:U115&lt;&gt;""), U6:U115, (M6:M115-M5:M114)))/1000)/T3</f>
        <v>0.8092999999999968</v>
      </c>
      <c r="V3" s="89" t="s">
        <v>198</v>
      </c>
      <c r="W3"/>
      <c r="X3" cm="1">
        <f t="array" ref="X3">_xlfn.STDEV.P(IF(ISNUMBER(U5:U115), IF(U5:U115&lt;&gt;0,U5:U115)))</f>
        <v>0.77967384757585045</v>
      </c>
      <c r="Y3" s="82" t="s">
        <v>194</v>
      </c>
      <c r="Z3" s="102">
        <v>660000</v>
      </c>
      <c r="AA3" s="89" t="s">
        <v>159</v>
      </c>
      <c r="AB3" s="62" t="s">
        <v>282</v>
      </c>
      <c r="AC3" s="89" t="s">
        <v>163</v>
      </c>
      <c r="AD3" s="62">
        <v>3.4</v>
      </c>
      <c r="AE3" s="89" t="s">
        <v>197</v>
      </c>
      <c r="AF3" s="62">
        <v>1</v>
      </c>
      <c r="AG3" s="62" cm="1">
        <f t="array" ref="AG3">((IF(AG5&lt;&gt;"", AG5*Y5, 0) + SUMPRODUCT(--(AG6:AG115&lt;&gt;""), AG6:AG115, (Y6:Y115-Y5:Y114)))/1000)/AF3</f>
        <v>0.73670000000000591</v>
      </c>
      <c r="AH3" s="89" t="s">
        <v>198</v>
      </c>
      <c r="AI3"/>
      <c r="AJ3" cm="1">
        <f t="array" ref="AJ3">_xlfn.STDEV.P(IF(ISNUMBER(AG5:AG115), IF(AG5:AG115&lt;&gt;0,AG5:AG115)))</f>
        <v>0.88939053702173654</v>
      </c>
      <c r="AK3" s="82" t="s">
        <v>194</v>
      </c>
      <c r="AL3" s="102">
        <v>660000</v>
      </c>
      <c r="AM3" s="89" t="s">
        <v>159</v>
      </c>
      <c r="AN3" s="62" t="s">
        <v>282</v>
      </c>
      <c r="AO3" s="89" t="s">
        <v>163</v>
      </c>
      <c r="AP3" s="62">
        <v>3.4</v>
      </c>
      <c r="AQ3" s="89" t="s">
        <v>197</v>
      </c>
      <c r="AR3" s="62">
        <v>1</v>
      </c>
      <c r="AS3" s="62" cm="1">
        <f t="array" ref="AS3">((IF(AS5&lt;&gt;"", AS5*AK5, 0) + SUMPRODUCT(--(AS6:AS115&lt;&gt;""), AS6:AS115, (AK6:AK115-AK5:AK114)))/1000)/AR3</f>
        <v>0.71480000000000021</v>
      </c>
      <c r="AT3" s="89" t="s">
        <v>198</v>
      </c>
      <c r="AU3"/>
      <c r="AV3" cm="1">
        <f t="array" ref="AV3">_xlfn.STDEV.P(IF(ISNUMBER(AS5:AS115), IF(AS5:AS115&lt;&gt;0,AS5:AS115)))</f>
        <v>0.70792219911513299</v>
      </c>
      <c r="AW3" s="82" t="s">
        <v>194</v>
      </c>
      <c r="AX3" t="s">
        <v>283</v>
      </c>
      <c r="AY3" s="89" t="s">
        <v>159</v>
      </c>
      <c r="AZ3" s="62" t="s">
        <v>284</v>
      </c>
      <c r="BA3" s="89" t="s">
        <v>163</v>
      </c>
      <c r="BB3" s="62">
        <v>3.4</v>
      </c>
      <c r="BC3" s="89" t="s">
        <v>197</v>
      </c>
      <c r="BD3" s="62">
        <v>1</v>
      </c>
      <c r="BE3" s="62" cm="1">
        <f t="array" ref="BE3">((IF(BE5&lt;&gt;"", BE5*AW5, 0) + SUMPRODUCT(--(BE6:BE115&lt;&gt;""), BE6:BE115, (AW6:AW115-AW5:AW114)))/1000)/BD3</f>
        <v>0.67190000000000416</v>
      </c>
      <c r="BF3" s="89" t="s">
        <v>198</v>
      </c>
      <c r="BG3"/>
      <c r="BH3" cm="1">
        <f t="array" ref="BH3">_xlfn.STDEV.P(IF(ISNUMBER(BE5:BE115), IF(BE5:BE115&lt;&gt;0,BE5:BE115)))</f>
        <v>0.39666782415277418</v>
      </c>
      <c r="BI3" s="82" t="s">
        <v>194</v>
      </c>
      <c r="BJ3" t="s">
        <v>283</v>
      </c>
      <c r="BK3" s="89" t="s">
        <v>159</v>
      </c>
      <c r="BL3" s="62" t="s">
        <v>284</v>
      </c>
      <c r="BM3" s="89" t="s">
        <v>163</v>
      </c>
      <c r="BN3" s="62">
        <v>3.4</v>
      </c>
      <c r="BO3" s="89" t="s">
        <v>197</v>
      </c>
      <c r="BP3" s="62">
        <v>1</v>
      </c>
      <c r="BQ3" s="62" cm="1">
        <f t="array" ref="BQ3">((IF(BQ5&lt;&gt;"", BQ5*BI5, 0) + SUMPRODUCT(--(BQ6:BQ115&lt;&gt;""), BQ6:BQ115, (BI6:BI115-BI5:BI114)))/1000)/BP3</f>
        <v>0.80339999999999978</v>
      </c>
      <c r="BR3" s="89" t="s">
        <v>198</v>
      </c>
      <c r="BT3" cm="1">
        <f t="array" ref="BT3">_xlfn.STDEV.P(IF(ISNUMBER(BQ5:BQ115), IF(BQ5:BQ115&lt;&gt;0,BQ5:BQ115)))</f>
        <v>0.65756203083392484</v>
      </c>
      <c r="BU3" s="82" t="s">
        <v>194</v>
      </c>
      <c r="BV3" t="s">
        <v>283</v>
      </c>
      <c r="BW3" s="89" t="s">
        <v>159</v>
      </c>
      <c r="BX3" s="62" t="s">
        <v>196</v>
      </c>
      <c r="BY3" s="89" t="s">
        <v>163</v>
      </c>
      <c r="BZ3" s="62">
        <v>3.4</v>
      </c>
      <c r="CA3" s="89" t="s">
        <v>197</v>
      </c>
      <c r="CB3" s="62">
        <v>1</v>
      </c>
      <c r="CC3" s="62" cm="1">
        <f t="array" ref="CC3">((IF(CC5&lt;&gt;"", CC5*BU5, 0) + SUMPRODUCT(--(CC6:CC115&lt;&gt;""), CC6:CC115, (BU6:BU115-BU5:BU114)))/1000)/CB3</f>
        <v>0.60440000000000182</v>
      </c>
      <c r="CD3" s="89" t="s">
        <v>198</v>
      </c>
      <c r="CF3" cm="1">
        <f t="array" ref="CF3">_xlfn.STDEV.P(IF(ISNUMBER(CC5:CC115), IF(CC5:CC115&lt;&gt;0,CC5:CC115)))</f>
        <v>0.96446516554802453</v>
      </c>
      <c r="CG3" s="82" t="s">
        <v>194</v>
      </c>
      <c r="CH3" t="s">
        <v>283</v>
      </c>
      <c r="CI3" s="89" t="s">
        <v>159</v>
      </c>
      <c r="CJ3" s="62" t="s">
        <v>196</v>
      </c>
      <c r="CK3" s="89" t="s">
        <v>163</v>
      </c>
      <c r="CL3" s="62">
        <v>3.4</v>
      </c>
      <c r="CM3" s="89" t="s">
        <v>197</v>
      </c>
      <c r="CN3" s="62">
        <v>1</v>
      </c>
      <c r="CO3" s="62" cm="1">
        <f t="array" ref="CO3">((IF(CO5&lt;&gt;"", CO5*CG5, 0) + SUMPRODUCT(--(CO6:CO115&lt;&gt;""), CO6:CO115, (CG6:CG115-CG5:CG114)))/1000)/CN3</f>
        <v>0.69099999999999895</v>
      </c>
      <c r="CP3" s="89" t="s">
        <v>198</v>
      </c>
      <c r="CR3" cm="1">
        <f t="array" ref="CR3">_xlfn.STDEV.P(IF(ISNUMBER(CO5:CO115), IF(CO5:CO115&lt;&gt;0,CO5:CO115)))</f>
        <v>0.88502262790454322</v>
      </c>
      <c r="CS3" s="82" t="s">
        <v>194</v>
      </c>
      <c r="CT3" t="s">
        <v>283</v>
      </c>
      <c r="CU3" s="89" t="s">
        <v>159</v>
      </c>
      <c r="CV3" s="62" t="s">
        <v>196</v>
      </c>
      <c r="CW3" s="89" t="s">
        <v>163</v>
      </c>
      <c r="CX3" s="62">
        <v>3.4</v>
      </c>
      <c r="CY3" s="89" t="s">
        <v>197</v>
      </c>
      <c r="CZ3" s="62">
        <v>1</v>
      </c>
      <c r="DA3" s="62" cm="1">
        <f t="array" ref="DA3">((IF(DA5&lt;&gt;"", DA5*CS5, 0) + SUMPRODUCT(--(DA6:DA115&lt;&gt;""), DA6:DA115, (CS6:CS115-CS5:CS114)))/1000)/CZ3</f>
        <v>0.63670000000000115</v>
      </c>
      <c r="DB3" s="89" t="s">
        <v>198</v>
      </c>
      <c r="DD3" cm="1">
        <f t="array" ref="DD3">_xlfn.STDEV.P(IF(ISNUMBER(DA5:DA115), IF(DA5:DA115&lt;&gt;0,DA5:DA115)))</f>
        <v>2.1386495507274126</v>
      </c>
      <c r="DE3" s="82" t="s">
        <v>194</v>
      </c>
      <c r="DF3" t="s">
        <v>283</v>
      </c>
      <c r="DG3" s="89" t="s">
        <v>159</v>
      </c>
      <c r="DH3" s="62" t="s">
        <v>196</v>
      </c>
      <c r="DI3" s="89" t="s">
        <v>163</v>
      </c>
      <c r="DJ3" s="62">
        <v>3.4</v>
      </c>
      <c r="DK3" s="89" t="s">
        <v>197</v>
      </c>
      <c r="DL3" s="62">
        <v>1</v>
      </c>
      <c r="DM3" s="62" cm="1">
        <f t="array" ref="DM3">((IF(DM5&lt;&gt;"", DM5*DE5, 0) + SUMPRODUCT(--(DM6:DM115&lt;&gt;""), DM6:DM115, (DE6:DE115-DE5:DE114)))/1000)/DL3</f>
        <v>0.59000000000000707</v>
      </c>
      <c r="DN3" s="89" t="s">
        <v>198</v>
      </c>
      <c r="DP3" cm="1">
        <f t="array" ref="DP3">_xlfn.STDEV.P(IF(ISNUMBER(DM5:DM115), IF(DM5:DM115&lt;&gt;0,DM5:DM115)))</f>
        <v>1.4338654051200039</v>
      </c>
    </row>
    <row r="4" spans="1:120"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c r="BI4" t="s">
        <v>200</v>
      </c>
      <c r="BJ4" t="s">
        <v>201</v>
      </c>
      <c r="BK4" t="s">
        <v>202</v>
      </c>
      <c r="BL4" t="s">
        <v>203</v>
      </c>
      <c r="BM4" t="s">
        <v>204</v>
      </c>
      <c r="BN4" t="s">
        <v>205</v>
      </c>
      <c r="BO4" t="s">
        <v>206</v>
      </c>
      <c r="BP4" t="s">
        <v>207</v>
      </c>
      <c r="BQ4" t="s">
        <v>208</v>
      </c>
      <c r="BR4" t="s">
        <v>209</v>
      </c>
      <c r="BS4" t="s">
        <v>210</v>
      </c>
      <c r="BT4" t="s">
        <v>211</v>
      </c>
      <c r="BU4" t="s">
        <v>200</v>
      </c>
      <c r="BV4" t="s">
        <v>201</v>
      </c>
      <c r="BW4" t="s">
        <v>202</v>
      </c>
      <c r="BX4" t="s">
        <v>203</v>
      </c>
      <c r="BY4" t="s">
        <v>204</v>
      </c>
      <c r="BZ4" t="s">
        <v>205</v>
      </c>
      <c r="CA4" t="s">
        <v>206</v>
      </c>
      <c r="CB4" t="s">
        <v>207</v>
      </c>
      <c r="CC4" t="s">
        <v>208</v>
      </c>
      <c r="CD4" t="s">
        <v>209</v>
      </c>
      <c r="CE4" t="s">
        <v>210</v>
      </c>
      <c r="CF4" t="s">
        <v>211</v>
      </c>
      <c r="CG4" t="s">
        <v>200</v>
      </c>
      <c r="CH4" t="s">
        <v>201</v>
      </c>
      <c r="CI4" t="s">
        <v>202</v>
      </c>
      <c r="CJ4" t="s">
        <v>203</v>
      </c>
      <c r="CK4" t="s">
        <v>204</v>
      </c>
      <c r="CL4" t="s">
        <v>205</v>
      </c>
      <c r="CM4" t="s">
        <v>206</v>
      </c>
      <c r="CN4" t="s">
        <v>207</v>
      </c>
      <c r="CO4" t="s">
        <v>208</v>
      </c>
      <c r="CP4" t="s">
        <v>209</v>
      </c>
      <c r="CQ4" t="s">
        <v>210</v>
      </c>
      <c r="CR4" t="s">
        <v>211</v>
      </c>
      <c r="CS4" t="s">
        <v>200</v>
      </c>
      <c r="CT4" t="s">
        <v>201</v>
      </c>
      <c r="CU4" t="s">
        <v>202</v>
      </c>
      <c r="CV4" t="s">
        <v>203</v>
      </c>
      <c r="CW4" t="s">
        <v>204</v>
      </c>
      <c r="CX4" t="s">
        <v>205</v>
      </c>
      <c r="CY4" t="s">
        <v>206</v>
      </c>
      <c r="CZ4" t="s">
        <v>207</v>
      </c>
      <c r="DA4" t="s">
        <v>208</v>
      </c>
      <c r="DB4" t="s">
        <v>209</v>
      </c>
      <c r="DC4" t="s">
        <v>210</v>
      </c>
      <c r="DD4" t="s">
        <v>211</v>
      </c>
      <c r="DE4" t="s">
        <v>200</v>
      </c>
      <c r="DF4" t="s">
        <v>201</v>
      </c>
      <c r="DG4" t="s">
        <v>202</v>
      </c>
      <c r="DH4" t="s">
        <v>203</v>
      </c>
      <c r="DI4" t="s">
        <v>204</v>
      </c>
      <c r="DJ4" t="s">
        <v>205</v>
      </c>
      <c r="DK4" t="s">
        <v>206</v>
      </c>
      <c r="DL4" t="s">
        <v>207</v>
      </c>
      <c r="DM4" t="s">
        <v>208</v>
      </c>
      <c r="DN4" t="s">
        <v>209</v>
      </c>
      <c r="DO4" t="s">
        <v>210</v>
      </c>
      <c r="DP4" t="s">
        <v>211</v>
      </c>
    </row>
    <row r="5" spans="1:120" x14ac:dyDescent="0.25">
      <c r="A5">
        <v>20</v>
      </c>
      <c r="B5">
        <v>21.825700000000001</v>
      </c>
      <c r="C5">
        <v>21.779199999999999</v>
      </c>
      <c r="D5"/>
      <c r="E5"/>
      <c r="F5"/>
      <c r="G5"/>
      <c r="H5"/>
      <c r="I5">
        <f>IF(C5="", "", (B5-C5)*1000/A5)</f>
        <v>2.3250000000000881</v>
      </c>
      <c r="J5">
        <f>I5/F$2</f>
        <v>0.33587802768167363</v>
      </c>
      <c r="K5" s="17"/>
      <c r="L5"/>
      <c r="M5">
        <v>20</v>
      </c>
      <c r="N5">
        <v>18.649000000000001</v>
      </c>
      <c r="O5">
        <v>18.5932</v>
      </c>
      <c r="P5"/>
      <c r="Q5"/>
      <c r="R5"/>
      <c r="S5"/>
      <c r="T5"/>
      <c r="U5">
        <f>IF(O5="", "", (N5-O5)*1000/M5)</f>
        <v>2.7900000000000702</v>
      </c>
      <c r="V5">
        <f>U5/R$2</f>
        <v>0.36443771626298499</v>
      </c>
      <c r="W5" s="17"/>
      <c r="X5"/>
      <c r="Y5">
        <v>20</v>
      </c>
      <c r="Z5">
        <v>21.6981</v>
      </c>
      <c r="AA5">
        <v>21.648599999999998</v>
      </c>
      <c r="AB5"/>
      <c r="AC5"/>
      <c r="AD5"/>
      <c r="AE5"/>
      <c r="AF5"/>
      <c r="AG5">
        <f>IF(AA5="", "", (Z5-AA5)*1000/Y5)</f>
        <v>2.4750000000000938</v>
      </c>
      <c r="AH5">
        <f>AG5/AD$2</f>
        <v>0.33185553633219256</v>
      </c>
      <c r="AI5" s="17"/>
      <c r="AJ5"/>
      <c r="AK5">
        <v>20</v>
      </c>
      <c r="AL5">
        <v>21.308499999999999</v>
      </c>
      <c r="AM5">
        <v>21.273199999999999</v>
      </c>
      <c r="AN5"/>
      <c r="AO5"/>
      <c r="AP5"/>
      <c r="AQ5"/>
      <c r="AR5" t="s">
        <v>285</v>
      </c>
      <c r="AS5">
        <f>IF(AM5="", "", (AL5-AM5)*1000/AK5)</f>
        <v>1.7649999999999721</v>
      </c>
      <c r="AT5">
        <f>AS5/AP$2</f>
        <v>0.24123702422144952</v>
      </c>
      <c r="AU5" s="17"/>
      <c r="AV5"/>
      <c r="AW5">
        <v>10</v>
      </c>
      <c r="AX5">
        <v>22.200800000000001</v>
      </c>
      <c r="AY5">
        <v>22.179099999999998</v>
      </c>
      <c r="AZ5"/>
      <c r="BA5"/>
      <c r="BB5"/>
      <c r="BC5"/>
      <c r="BD5"/>
      <c r="BE5">
        <f>IF(AY5="", "", (AX5-AY5)*1000/AW5)</f>
        <v>2.1700000000002717</v>
      </c>
      <c r="BF5">
        <f>BE5/BB$2</f>
        <v>0.36792387543257205</v>
      </c>
      <c r="BG5" s="17"/>
      <c r="BH5"/>
      <c r="BI5">
        <v>10</v>
      </c>
      <c r="BJ5">
        <v>22.123899999999999</v>
      </c>
      <c r="BK5">
        <v>22.101800000000001</v>
      </c>
      <c r="BQ5">
        <f>IF(BK5="", "", (BJ5-BK5)*1000/BI5)</f>
        <v>2.2099999999998232</v>
      </c>
      <c r="BR5">
        <f t="shared" ref="BR5:BR33" si="0">BQ5/BN$2</f>
        <v>0.36323529411761801</v>
      </c>
      <c r="BS5" s="17"/>
      <c r="BU5">
        <v>20</v>
      </c>
      <c r="BV5">
        <v>22.6296</v>
      </c>
      <c r="BW5">
        <v>22.570499999999999</v>
      </c>
      <c r="CC5">
        <f>IF(BW5="", "", (BV5-BW5)*1000/BU5)</f>
        <v>2.9550000000000409</v>
      </c>
      <c r="CD5">
        <f t="shared" ref="CD5:CD28" si="1">CC5/BZ$2</f>
        <v>0.4013278546712859</v>
      </c>
      <c r="CE5" s="17"/>
      <c r="CG5">
        <v>20</v>
      </c>
      <c r="CH5">
        <v>22.596299999999999</v>
      </c>
      <c r="CI5">
        <v>22.549600000000002</v>
      </c>
      <c r="CO5">
        <f>IF(CI5="", "", (CH5-CI5)*1000/CG5)</f>
        <v>2.3349999999998872</v>
      </c>
      <c r="CP5">
        <f t="shared" ref="CP5:CP21" si="2">CO5/CL$2</f>
        <v>0.36560121107264676</v>
      </c>
      <c r="CQ5" s="17"/>
      <c r="CS5">
        <v>20</v>
      </c>
      <c r="CT5">
        <v>22.5852</v>
      </c>
      <c r="CU5">
        <v>22.4773</v>
      </c>
      <c r="DA5">
        <f>IF(CU5="", "", (CT5-CU5)*1000/CS5)</f>
        <v>5.3950000000000387</v>
      </c>
      <c r="DB5">
        <f t="shared" ref="DB5:DB15" si="3">DA5/CX$2</f>
        <v>0.58336937716263393</v>
      </c>
      <c r="DC5" s="17"/>
      <c r="DE5">
        <v>20</v>
      </c>
      <c r="DF5">
        <v>22.418800000000001</v>
      </c>
      <c r="DG5">
        <v>22.334199999999999</v>
      </c>
      <c r="DM5">
        <f>IF(DG5="", "", (DF5-DG5)*1000/DE5)</f>
        <v>4.2300000000000892</v>
      </c>
      <c r="DN5">
        <f t="shared" ref="DN5:DN25" si="4">DM5/DJ$2</f>
        <v>0.45373702422146289</v>
      </c>
      <c r="DO5" s="17"/>
    </row>
    <row r="6" spans="1:120" x14ac:dyDescent="0.25">
      <c r="A6">
        <f>A5+20</f>
        <v>40</v>
      </c>
      <c r="B6">
        <v>21.779499999999999</v>
      </c>
      <c r="C6">
        <v>21.7288</v>
      </c>
      <c r="D6"/>
      <c r="E6"/>
      <c r="F6"/>
      <c r="G6"/>
      <c r="H6"/>
      <c r="I6">
        <f t="shared" ref="I6:I25" si="5">IF(C6="", "", (B6-C6)*1000/(A6-A5))</f>
        <v>2.534999999999954</v>
      </c>
      <c r="J6">
        <f t="shared" ref="J6:J25" si="6">I6/F$2</f>
        <v>0.36621539792386876</v>
      </c>
      <c r="K6" s="17"/>
      <c r="L6"/>
      <c r="M6">
        <f>M5+20</f>
        <v>40</v>
      </c>
      <c r="N6">
        <v>18.593499999999999</v>
      </c>
      <c r="O6">
        <v>18.538</v>
      </c>
      <c r="P6"/>
      <c r="Q6"/>
      <c r="R6"/>
      <c r="S6"/>
      <c r="T6"/>
      <c r="U6">
        <f t="shared" ref="U6:U25" si="7">IF(O6="", "", (N6-O6)*1000/(M6-M5))</f>
        <v>2.7749999999999275</v>
      </c>
      <c r="V6">
        <f t="shared" ref="V6:V25" si="8">U6/R$2</f>
        <v>0.3624783737024127</v>
      </c>
      <c r="W6" s="17"/>
      <c r="X6"/>
      <c r="Y6">
        <f>Y5+20</f>
        <v>40</v>
      </c>
      <c r="Z6">
        <v>21.649000000000001</v>
      </c>
      <c r="AA6">
        <v>21.591899999999999</v>
      </c>
      <c r="AB6"/>
      <c r="AC6"/>
      <c r="AD6"/>
      <c r="AE6"/>
      <c r="AF6"/>
      <c r="AG6">
        <f t="shared" ref="AG6:AG25" si="9">IF(AA6="", "", (Z6-AA6)*1000/(Y6-Y5))</f>
        <v>2.8550000000000963</v>
      </c>
      <c r="AH6">
        <f t="shared" ref="AH6:AH25" si="10">AG6/AD$2</f>
        <v>0.38280709342561853</v>
      </c>
      <c r="AI6" s="17"/>
      <c r="AJ6"/>
      <c r="AK6">
        <f>AK5+20</f>
        <v>40</v>
      </c>
      <c r="AL6">
        <v>21.4499</v>
      </c>
      <c r="AM6">
        <v>21.3996</v>
      </c>
      <c r="AN6"/>
      <c r="AO6"/>
      <c r="AP6"/>
      <c r="AQ6"/>
      <c r="AR6"/>
      <c r="AS6">
        <f t="shared" ref="AS6:AS25" si="11">IF(AM6="", "", (AL6-AM6)*1000/(AK6-AK5))</f>
        <v>2.5150000000000006</v>
      </c>
      <c r="AT6">
        <f t="shared" ref="AT6:AT25" si="12">AS6/AP$2</f>
        <v>0.34374567474048456</v>
      </c>
      <c r="AU6" s="17"/>
      <c r="AV6"/>
      <c r="AW6">
        <f>AW5+10</f>
        <v>20</v>
      </c>
      <c r="AX6">
        <f t="shared" ref="AX6:AX12" si="13">AY5</f>
        <v>22.179099999999998</v>
      </c>
      <c r="AY6">
        <v>22.157800000000002</v>
      </c>
      <c r="AZ6"/>
      <c r="BA6"/>
      <c r="BB6"/>
      <c r="BC6"/>
      <c r="BD6"/>
      <c r="BE6">
        <f t="shared" ref="BE6:BE29" si="14">IF(AY6="", "", (AX6-AY6)*1000/(AW6-AW5))</f>
        <v>2.1299999999996544</v>
      </c>
      <c r="BF6">
        <f t="shared" ref="BF6:BF25" si="15">BE6/BB$2</f>
        <v>0.36114186851205216</v>
      </c>
      <c r="BG6" s="17"/>
      <c r="BH6"/>
      <c r="BI6">
        <f t="shared" ref="BI6:BI34" si="16">BI5+10</f>
        <v>20</v>
      </c>
      <c r="BJ6">
        <f t="shared" ref="BJ6:BJ12" si="17">BK5</f>
        <v>22.101800000000001</v>
      </c>
      <c r="BK6">
        <v>22.079899999999999</v>
      </c>
      <c r="BQ6">
        <f t="shared" ref="BQ6:BQ30" si="18">IF(BK6="", "", (BJ6-BK6)*1000/(BI6-BI5))</f>
        <v>2.1900000000002251</v>
      </c>
      <c r="BR6">
        <f t="shared" si="0"/>
        <v>0.35994809688585017</v>
      </c>
      <c r="BS6" s="17"/>
      <c r="BU6">
        <f t="shared" ref="BU6:BU28" si="19">BU5+20</f>
        <v>40</v>
      </c>
      <c r="BV6">
        <f t="shared" ref="BV6:BV11" si="20">BW5</f>
        <v>22.570499999999999</v>
      </c>
      <c r="BW6">
        <v>22.518899999999999</v>
      </c>
      <c r="CC6">
        <f t="shared" ref="CC6:CC28" si="21">IF(BW6="", "", (BV6-BW6)*1000/(BU6-BU5))</f>
        <v>2.5800000000000267</v>
      </c>
      <c r="CD6">
        <f t="shared" si="1"/>
        <v>0.35039792387543617</v>
      </c>
      <c r="CE6" s="17"/>
      <c r="CG6">
        <f t="shared" ref="CG6:CG21" si="22">CG5+20</f>
        <v>40</v>
      </c>
      <c r="CH6">
        <f t="shared" ref="CH6:CH11" si="23">CI5</f>
        <v>22.549600000000002</v>
      </c>
      <c r="CI6">
        <v>22.499199999999998</v>
      </c>
      <c r="CO6">
        <f t="shared" ref="CO6:CO21" si="24">IF(CI6="", "", (CH6-CI6)*1000/(CG6-CG5))</f>
        <v>2.5200000000001666</v>
      </c>
      <c r="CP6">
        <f t="shared" si="2"/>
        <v>0.39456747404846904</v>
      </c>
      <c r="CQ6" s="17"/>
      <c r="CS6">
        <f t="shared" ref="CS6:CS15" si="25">CS5+20</f>
        <v>40</v>
      </c>
      <c r="CT6">
        <f>CU5</f>
        <v>22.4773</v>
      </c>
      <c r="CU6">
        <v>22.3874</v>
      </c>
      <c r="DA6">
        <f t="shared" ref="DA6:DA15" si="26">IF(CU6="", "", (CT6-CU6)*1000/(CS6-CS5))</f>
        <v>4.4950000000000045</v>
      </c>
      <c r="DB6">
        <f t="shared" si="3"/>
        <v>0.48605103806228428</v>
      </c>
      <c r="DC6" s="17"/>
      <c r="DE6">
        <f t="shared" ref="DE6:DE25" si="27">DE5+20</f>
        <v>40</v>
      </c>
      <c r="DF6">
        <v>22.569500000000001</v>
      </c>
      <c r="DG6">
        <v>22.480399999999999</v>
      </c>
      <c r="DM6">
        <f t="shared" ref="DM6:DM25" si="28">IF(DG6="", "", (DF6-DG6)*1000/(DE6-DE5))</f>
        <v>4.4550000000000978</v>
      </c>
      <c r="DN6">
        <f t="shared" si="4"/>
        <v>0.4778719723183496</v>
      </c>
      <c r="DO6" s="17"/>
    </row>
    <row r="7" spans="1:120" x14ac:dyDescent="0.25">
      <c r="A7">
        <f t="shared" ref="A7:A25" si="29">A6+20</f>
        <v>60</v>
      </c>
      <c r="B7">
        <v>21.728999999999999</v>
      </c>
      <c r="C7">
        <v>21.679099999999998</v>
      </c>
      <c r="D7"/>
      <c r="E7"/>
      <c r="F7"/>
      <c r="G7"/>
      <c r="H7"/>
      <c r="I7">
        <f t="shared" si="5"/>
        <v>2.4950000000000472</v>
      </c>
      <c r="J7">
        <f t="shared" si="6"/>
        <v>0.36043685121107949</v>
      </c>
      <c r="K7">
        <f>_xlfn.STDEV.P(I5:I7)/AVERAGE(I5:I7)</f>
        <v>3.7135282892563931E-2</v>
      </c>
      <c r="L7">
        <f>AVERAGE(I5:I7)</f>
        <v>2.4516666666666964</v>
      </c>
      <c r="M7">
        <f t="shared" ref="M7:M25" si="30">M6+20</f>
        <v>60</v>
      </c>
      <c r="N7">
        <v>18.5382</v>
      </c>
      <c r="O7">
        <v>18.488499999999998</v>
      </c>
      <c r="P7"/>
      <c r="Q7"/>
      <c r="R7"/>
      <c r="S7"/>
      <c r="T7"/>
      <c r="U7">
        <f t="shared" si="7"/>
        <v>2.4850000000000705</v>
      </c>
      <c r="V7">
        <f t="shared" si="8"/>
        <v>0.32459775086506115</v>
      </c>
      <c r="W7">
        <f>_xlfn.STDEV.P(U5:U7)/AVERAGE(U5:U7)</f>
        <v>5.2314215376995543E-2</v>
      </c>
      <c r="X7">
        <f>AVERAGE(U5:U7)</f>
        <v>2.6833333333333562</v>
      </c>
      <c r="Y7">
        <f t="shared" ref="Y7:Y25" si="31">Y6+20</f>
        <v>60</v>
      </c>
      <c r="Z7">
        <v>21.591899999999999</v>
      </c>
      <c r="AA7">
        <v>21.530999999999999</v>
      </c>
      <c r="AB7"/>
      <c r="AC7"/>
      <c r="AD7"/>
      <c r="AE7"/>
      <c r="AF7"/>
      <c r="AG7">
        <f t="shared" si="9"/>
        <v>3.0450000000000088</v>
      </c>
      <c r="AH7">
        <f t="shared" si="10"/>
        <v>0.40828287197231955</v>
      </c>
      <c r="AI7">
        <f>_xlfn.STDEV.P(AG5:AG7)/AVERAGE(AG5:AG7)</f>
        <v>8.4885361610381099E-2</v>
      </c>
      <c r="AJ7">
        <f>AVERAGE(AG5:AG7)</f>
        <v>2.7916666666667331</v>
      </c>
      <c r="AK7">
        <f t="shared" ref="AK7:AK29" si="32">AK6+20</f>
        <v>60</v>
      </c>
      <c r="AL7">
        <v>21.399699999999999</v>
      </c>
      <c r="AM7">
        <v>21.363800000000001</v>
      </c>
      <c r="AN7"/>
      <c r="AO7"/>
      <c r="AP7"/>
      <c r="AQ7"/>
      <c r="AR7" t="s">
        <v>286</v>
      </c>
      <c r="AS7">
        <f t="shared" si="11"/>
        <v>1.7949999999999022</v>
      </c>
      <c r="AT7">
        <f t="shared" si="12"/>
        <v>0.2453373702422012</v>
      </c>
      <c r="AU7">
        <f>_xlfn.STDEV.P(AS5:AS7)/AVERAGE(AS5:AS7)</f>
        <v>0.17120924269986676</v>
      </c>
      <c r="AV7">
        <f>AVERAGE(AS5:AS7)</f>
        <v>2.0249999999999582</v>
      </c>
      <c r="AW7">
        <f t="shared" ref="AW7:AW25" si="33">AW6+10</f>
        <v>30</v>
      </c>
      <c r="AX7">
        <f t="shared" si="13"/>
        <v>22.157800000000002</v>
      </c>
      <c r="AY7">
        <v>22.135100000000001</v>
      </c>
      <c r="AZ7"/>
      <c r="BA7"/>
      <c r="BB7"/>
      <c r="BC7"/>
      <c r="BD7" t="s">
        <v>287</v>
      </c>
      <c r="BE7">
        <f t="shared" si="14"/>
        <v>2.2700000000000387</v>
      </c>
      <c r="BF7">
        <f t="shared" si="15"/>
        <v>0.38487889273357062</v>
      </c>
      <c r="BG7">
        <f>_xlfn.STDEV.P(BE5:BE7)/AVERAGE(BE5:BE7)</f>
        <v>2.6885116792522114E-2</v>
      </c>
      <c r="BH7">
        <f>AVERAGE(BE5:BE7)</f>
        <v>2.1899999999999884</v>
      </c>
      <c r="BI7">
        <f t="shared" si="16"/>
        <v>30</v>
      </c>
      <c r="BJ7">
        <f t="shared" si="17"/>
        <v>22.079899999999999</v>
      </c>
      <c r="BK7">
        <v>22.064599999999999</v>
      </c>
      <c r="BP7" t="s">
        <v>287</v>
      </c>
      <c r="BQ7">
        <f t="shared" si="18"/>
        <v>1.5299999999999869</v>
      </c>
      <c r="BR7">
        <f t="shared" si="0"/>
        <v>0.251470588235292</v>
      </c>
      <c r="BS7">
        <f>_xlfn.STDEV.P(BQ5:BQ7)/AVERAGE(BQ5:BQ7)</f>
        <v>0.15983805208867788</v>
      </c>
      <c r="BT7">
        <f>AVERAGE(BQ5:BQ7)</f>
        <v>1.9766666666666783</v>
      </c>
      <c r="BU7">
        <f t="shared" si="19"/>
        <v>60</v>
      </c>
      <c r="BV7">
        <f t="shared" si="20"/>
        <v>22.518899999999999</v>
      </c>
      <c r="BW7">
        <v>22.464400000000001</v>
      </c>
      <c r="CC7">
        <f t="shared" si="21"/>
        <v>2.7249999999998664</v>
      </c>
      <c r="CD7">
        <f t="shared" si="1"/>
        <v>0.37009083044980889</v>
      </c>
      <c r="CE7">
        <f>_xlfn.STDEV.P(CC5:CC7)/AVERAGE(CC5:CC7)</f>
        <v>5.6076927738594455E-2</v>
      </c>
      <c r="CF7">
        <f>AVERAGE(CC5:CC7)</f>
        <v>2.7533333333333112</v>
      </c>
      <c r="CG7">
        <f t="shared" si="22"/>
        <v>60</v>
      </c>
      <c r="CH7">
        <f t="shared" si="23"/>
        <v>22.499199999999998</v>
      </c>
      <c r="CI7">
        <v>22.433700000000002</v>
      </c>
      <c r="CO7">
        <f t="shared" si="24"/>
        <v>3.274999999999828</v>
      </c>
      <c r="CP7">
        <f t="shared" si="2"/>
        <v>0.51278114186848522</v>
      </c>
      <c r="CQ7">
        <f>_xlfn.STDEV.P(CO5:CO7)/AVERAGE(CO5:CO7)</f>
        <v>0.15003377236608634</v>
      </c>
      <c r="CR7">
        <f>AVERAGE(CO5:CO7)</f>
        <v>2.7099999999999604</v>
      </c>
      <c r="CS7">
        <f t="shared" si="25"/>
        <v>60</v>
      </c>
      <c r="CT7">
        <f>CU6</f>
        <v>22.3874</v>
      </c>
      <c r="CU7">
        <v>22.260999999999999</v>
      </c>
      <c r="DA7">
        <f t="shared" si="26"/>
        <v>6.3200000000000145</v>
      </c>
      <c r="DB7">
        <f t="shared" si="3"/>
        <v>0.6833910034602092</v>
      </c>
      <c r="DC7">
        <f>_xlfn.STDEV.P(DA5:DA7)/AVERAGE(DA5:DA7)</f>
        <v>0.13789199844082189</v>
      </c>
      <c r="DD7">
        <f>AVERAGE(DA5:DA7)</f>
        <v>5.4033333333333529</v>
      </c>
      <c r="DE7">
        <f t="shared" si="27"/>
        <v>60</v>
      </c>
      <c r="DF7">
        <f>DG6</f>
        <v>22.480399999999999</v>
      </c>
      <c r="DG7">
        <v>22.399899999999999</v>
      </c>
      <c r="DM7">
        <f t="shared" si="28"/>
        <v>4.0250000000000341</v>
      </c>
      <c r="DN7">
        <f t="shared" si="4"/>
        <v>0.4317474048442943</v>
      </c>
      <c r="DO7">
        <f>_xlfn.STDEV.P(DM5:DM7)/AVERAGE(DM5:DM7)</f>
        <v>4.1450050621946642E-2</v>
      </c>
      <c r="DP7">
        <f>AVERAGE(DM5:DM7)</f>
        <v>4.2366666666667401</v>
      </c>
    </row>
    <row r="8" spans="1:120" x14ac:dyDescent="0.25">
      <c r="A8">
        <f t="shared" si="29"/>
        <v>80</v>
      </c>
      <c r="B8">
        <v>21.504100000000001</v>
      </c>
      <c r="C8">
        <v>21.449100000000001</v>
      </c>
      <c r="D8"/>
      <c r="E8"/>
      <c r="F8"/>
      <c r="G8"/>
      <c r="H8"/>
      <c r="I8">
        <f t="shared" si="5"/>
        <v>2.7499999999999858</v>
      </c>
      <c r="J8">
        <f t="shared" si="6"/>
        <v>0.39727508650518828</v>
      </c>
      <c r="K8"/>
      <c r="L8"/>
      <c r="M8">
        <f t="shared" si="30"/>
        <v>80</v>
      </c>
      <c r="N8">
        <v>21.7683</v>
      </c>
      <c r="O8">
        <v>21.700900000000001</v>
      </c>
      <c r="P8"/>
      <c r="Q8"/>
      <c r="R8"/>
      <c r="S8"/>
      <c r="T8"/>
      <c r="U8">
        <f t="shared" si="7"/>
        <v>3.3699999999999619</v>
      </c>
      <c r="V8">
        <f t="shared" si="8"/>
        <v>0.44019896193771135</v>
      </c>
      <c r="W8"/>
      <c r="X8"/>
      <c r="Y8">
        <f t="shared" si="31"/>
        <v>80</v>
      </c>
      <c r="Z8">
        <v>21.531400000000001</v>
      </c>
      <c r="AA8">
        <v>21.468599999999999</v>
      </c>
      <c r="AB8"/>
      <c r="AC8"/>
      <c r="AD8"/>
      <c r="AE8"/>
      <c r="AF8"/>
      <c r="AG8">
        <f t="shared" si="9"/>
        <v>3.1400000000001427</v>
      </c>
      <c r="AH8">
        <f t="shared" si="10"/>
        <v>0.42102076124569393</v>
      </c>
      <c r="AI8"/>
      <c r="AJ8"/>
      <c r="AK8">
        <f t="shared" si="32"/>
        <v>80</v>
      </c>
      <c r="AL8">
        <v>21.213999999999999</v>
      </c>
      <c r="AM8">
        <v>21.163399999999999</v>
      </c>
      <c r="AN8"/>
      <c r="AO8"/>
      <c r="AP8"/>
      <c r="AQ8"/>
      <c r="AR8"/>
      <c r="AS8">
        <f t="shared" si="11"/>
        <v>2.5299999999999656</v>
      </c>
      <c r="AT8">
        <f t="shared" si="12"/>
        <v>0.34579584775086042</v>
      </c>
      <c r="AU8"/>
      <c r="AV8"/>
      <c r="AW8">
        <f t="shared" si="33"/>
        <v>40</v>
      </c>
      <c r="AX8">
        <f t="shared" si="13"/>
        <v>22.135100000000001</v>
      </c>
      <c r="AY8">
        <v>22.113199999999999</v>
      </c>
      <c r="AZ8"/>
      <c r="BA8"/>
      <c r="BB8"/>
      <c r="BC8"/>
      <c r="BD8"/>
      <c r="BE8">
        <f t="shared" si="14"/>
        <v>2.1900000000002251</v>
      </c>
      <c r="BF8">
        <f t="shared" si="15"/>
        <v>0.37131487889277176</v>
      </c>
      <c r="BG8"/>
      <c r="BH8"/>
      <c r="BI8">
        <f t="shared" si="16"/>
        <v>40</v>
      </c>
      <c r="BJ8">
        <f t="shared" si="17"/>
        <v>22.064599999999999</v>
      </c>
      <c r="BK8">
        <v>22.0411</v>
      </c>
      <c r="BQ8">
        <f t="shared" si="18"/>
        <v>2.3499999999998522</v>
      </c>
      <c r="BR8">
        <f t="shared" si="0"/>
        <v>0.38624567474046018</v>
      </c>
      <c r="BU8">
        <f t="shared" si="19"/>
        <v>80</v>
      </c>
      <c r="BV8">
        <f t="shared" si="20"/>
        <v>22.464400000000001</v>
      </c>
      <c r="BW8">
        <v>22.407499999999999</v>
      </c>
      <c r="CC8">
        <f t="shared" si="21"/>
        <v>2.8450000000001197</v>
      </c>
      <c r="CD8">
        <f t="shared" si="1"/>
        <v>0.38638840830451454</v>
      </c>
      <c r="CG8">
        <f t="shared" si="22"/>
        <v>80</v>
      </c>
      <c r="CH8">
        <f t="shared" si="23"/>
        <v>22.433700000000002</v>
      </c>
      <c r="CI8">
        <v>22.3842</v>
      </c>
      <c r="CO8">
        <f t="shared" si="24"/>
        <v>2.4750000000000938</v>
      </c>
      <c r="CP8">
        <f t="shared" si="2"/>
        <v>0.38752162629759257</v>
      </c>
      <c r="CS8">
        <f t="shared" si="25"/>
        <v>80</v>
      </c>
      <c r="CT8">
        <f>CU7</f>
        <v>22.260999999999999</v>
      </c>
      <c r="CU8">
        <v>22.154699999999998</v>
      </c>
      <c r="DA8">
        <f t="shared" si="26"/>
        <v>5.3150000000000475</v>
      </c>
      <c r="DB8">
        <f t="shared" si="3"/>
        <v>0.57471885813149304</v>
      </c>
      <c r="DE8">
        <f t="shared" si="27"/>
        <v>80</v>
      </c>
      <c r="DF8">
        <f>DG7</f>
        <v>22.399899999999999</v>
      </c>
      <c r="DG8">
        <v>22.3184</v>
      </c>
      <c r="DM8">
        <f t="shared" si="28"/>
        <v>4.0749999999999176</v>
      </c>
      <c r="DN8">
        <f t="shared" si="4"/>
        <v>0.4371107266435898</v>
      </c>
    </row>
    <row r="9" spans="1:120" x14ac:dyDescent="0.25">
      <c r="A9">
        <f t="shared" si="29"/>
        <v>100</v>
      </c>
      <c r="B9">
        <v>21.4499</v>
      </c>
      <c r="C9">
        <v>21.393599999999999</v>
      </c>
      <c r="D9">
        <v>0.45300000000000001</v>
      </c>
      <c r="E9"/>
      <c r="F9"/>
      <c r="G9"/>
      <c r="H9"/>
      <c r="I9">
        <f t="shared" si="5"/>
        <v>2.8150000000000119</v>
      </c>
      <c r="J9">
        <f t="shared" si="6"/>
        <v>0.40666522491349655</v>
      </c>
      <c r="K9"/>
      <c r="L9"/>
      <c r="M9">
        <f t="shared" si="30"/>
        <v>100</v>
      </c>
      <c r="N9">
        <v>21.7014</v>
      </c>
      <c r="O9">
        <v>21.638300000000001</v>
      </c>
      <c r="P9">
        <v>0.49099999999999999</v>
      </c>
      <c r="Q9"/>
      <c r="R9"/>
      <c r="S9"/>
      <c r="T9"/>
      <c r="U9">
        <f t="shared" si="7"/>
        <v>3.1549999999999301</v>
      </c>
      <c r="V9">
        <f t="shared" si="8"/>
        <v>0.4121150519031051</v>
      </c>
      <c r="W9"/>
      <c r="X9"/>
      <c r="Y9">
        <f t="shared" si="31"/>
        <v>100</v>
      </c>
      <c r="Z9">
        <v>21.4682</v>
      </c>
      <c r="AA9">
        <v>21.407399999999999</v>
      </c>
      <c r="AB9"/>
      <c r="AC9"/>
      <c r="AD9"/>
      <c r="AE9"/>
      <c r="AF9"/>
      <c r="AG9">
        <f t="shared" si="9"/>
        <v>3.0400000000000205</v>
      </c>
      <c r="AH9">
        <f t="shared" si="10"/>
        <v>0.40761245674740765</v>
      </c>
      <c r="AI9"/>
      <c r="AJ9"/>
      <c r="AK9">
        <f t="shared" si="32"/>
        <v>100</v>
      </c>
      <c r="AL9">
        <v>21.1632</v>
      </c>
      <c r="AM9">
        <v>21.105499999999999</v>
      </c>
      <c r="AN9">
        <v>1.0149999999999999</v>
      </c>
      <c r="AO9"/>
      <c r="AP9"/>
      <c r="AQ9"/>
      <c r="AR9"/>
      <c r="AS9">
        <f t="shared" si="11"/>
        <v>2.8850000000000264</v>
      </c>
      <c r="AT9">
        <f t="shared" si="12"/>
        <v>0.39431660899654347</v>
      </c>
      <c r="AU9"/>
      <c r="AV9"/>
      <c r="AW9">
        <f t="shared" si="33"/>
        <v>50</v>
      </c>
      <c r="AX9">
        <f t="shared" si="13"/>
        <v>22.113199999999999</v>
      </c>
      <c r="AY9">
        <v>22.090399999999999</v>
      </c>
      <c r="AZ9"/>
      <c r="BA9"/>
      <c r="BB9"/>
      <c r="BC9"/>
      <c r="BD9"/>
      <c r="BE9">
        <f t="shared" si="14"/>
        <v>2.2800000000000153</v>
      </c>
      <c r="BF9">
        <f t="shared" si="15"/>
        <v>0.38657439446367048</v>
      </c>
      <c r="BG9"/>
      <c r="BH9"/>
      <c r="BI9">
        <f t="shared" si="16"/>
        <v>50</v>
      </c>
      <c r="BJ9">
        <f t="shared" si="17"/>
        <v>22.0411</v>
      </c>
      <c r="BK9">
        <v>22.0167</v>
      </c>
      <c r="BQ9">
        <f t="shared" si="18"/>
        <v>2.4399999999999977</v>
      </c>
      <c r="BR9">
        <f t="shared" si="0"/>
        <v>0.40103806228373667</v>
      </c>
      <c r="BU9">
        <f t="shared" si="19"/>
        <v>100</v>
      </c>
      <c r="BV9">
        <f t="shared" si="20"/>
        <v>22.407499999999999</v>
      </c>
      <c r="BW9">
        <v>22.360099999999999</v>
      </c>
      <c r="CC9">
        <f t="shared" si="21"/>
        <v>2.3699999999999832</v>
      </c>
      <c r="CD9">
        <f t="shared" si="1"/>
        <v>0.32187716262975552</v>
      </c>
      <c r="CG9">
        <f t="shared" si="22"/>
        <v>100</v>
      </c>
      <c r="CH9">
        <f t="shared" si="23"/>
        <v>22.3842</v>
      </c>
      <c r="CI9">
        <v>22.342700000000001</v>
      </c>
      <c r="CO9">
        <f t="shared" si="24"/>
        <v>2.0749999999999602</v>
      </c>
      <c r="CP9">
        <f t="shared" si="2"/>
        <v>0.32489186851210455</v>
      </c>
      <c r="CS9">
        <f t="shared" si="25"/>
        <v>100</v>
      </c>
      <c r="CT9">
        <f>CU8</f>
        <v>22.154699999999998</v>
      </c>
      <c r="CU9">
        <v>22.1005</v>
      </c>
      <c r="DA9">
        <f t="shared" si="26"/>
        <v>2.7099999999999014</v>
      </c>
      <c r="DB9">
        <f t="shared" si="3"/>
        <v>0.29303633217992014</v>
      </c>
      <c r="DE9">
        <f t="shared" si="27"/>
        <v>100</v>
      </c>
      <c r="DF9">
        <v>22.32</v>
      </c>
      <c r="DG9">
        <v>22.235199999999999</v>
      </c>
      <c r="DM9">
        <f t="shared" si="28"/>
        <v>4.2400000000000659</v>
      </c>
      <c r="DN9">
        <f t="shared" si="4"/>
        <v>0.45480968858132198</v>
      </c>
    </row>
    <row r="10" spans="1:120" x14ac:dyDescent="0.25">
      <c r="A10">
        <f t="shared" si="29"/>
        <v>120</v>
      </c>
      <c r="B10">
        <v>21.523499999999999</v>
      </c>
      <c r="C10">
        <v>21.468800000000002</v>
      </c>
      <c r="D10"/>
      <c r="E10"/>
      <c r="F10"/>
      <c r="G10"/>
      <c r="H10"/>
      <c r="I10">
        <f t="shared" si="5"/>
        <v>2.7349999999998431</v>
      </c>
      <c r="J10">
        <f t="shared" si="6"/>
        <v>0.39510813148786661</v>
      </c>
      <c r="K10">
        <f>_xlfn.STDEV.P(I8:I10)/AVERAGE(I8:I10)</f>
        <v>1.2549799190381544E-2</v>
      </c>
      <c r="L10">
        <f>AVERAGE(I8:I10)</f>
        <v>2.7666666666666138</v>
      </c>
      <c r="M10">
        <f t="shared" si="30"/>
        <v>120</v>
      </c>
      <c r="N10">
        <v>21.418199999999999</v>
      </c>
      <c r="O10">
        <v>21.3568</v>
      </c>
      <c r="P10"/>
      <c r="Q10"/>
      <c r="R10"/>
      <c r="S10"/>
      <c r="T10"/>
      <c r="U10">
        <f t="shared" si="7"/>
        <v>3.0699999999999505</v>
      </c>
      <c r="V10">
        <f t="shared" si="8"/>
        <v>0.40101211072663717</v>
      </c>
      <c r="W10">
        <f>_xlfn.STDEV.P(U8:U10)/AVERAGE(U8:U10)</f>
        <v>3.9473469232740088E-2</v>
      </c>
      <c r="X10">
        <f>AVERAGE(U8:U10)</f>
        <v>3.1983333333332808</v>
      </c>
      <c r="Y10">
        <f t="shared" si="31"/>
        <v>120</v>
      </c>
      <c r="Z10">
        <v>21.397400000000001</v>
      </c>
      <c r="AA10">
        <v>21.3445</v>
      </c>
      <c r="AB10">
        <v>0.72599999999999998</v>
      </c>
      <c r="AC10"/>
      <c r="AD10"/>
      <c r="AE10"/>
      <c r="AF10"/>
      <c r="AG10">
        <f t="shared" si="9"/>
        <v>2.6450000000000529</v>
      </c>
      <c r="AH10">
        <f t="shared" si="10"/>
        <v>0.35464965397924586</v>
      </c>
      <c r="AI10">
        <f>_xlfn.STDEV.P(AG8:AG10)/AVERAGE(AG8:AG10)</f>
        <v>7.2649497078815226E-2</v>
      </c>
      <c r="AJ10">
        <f>AVERAGE(AG8:AG10)</f>
        <v>2.9416666666667388</v>
      </c>
      <c r="AK10">
        <f t="shared" si="32"/>
        <v>120</v>
      </c>
      <c r="AL10">
        <v>18.095199999999998</v>
      </c>
      <c r="AM10">
        <v>18.045999999999999</v>
      </c>
      <c r="AO10"/>
      <c r="AP10"/>
      <c r="AQ10"/>
      <c r="AR10"/>
      <c r="AS10">
        <f t="shared" si="11"/>
        <v>2.4599999999999511</v>
      </c>
      <c r="AT10">
        <f t="shared" si="12"/>
        <v>0.33622837370241548</v>
      </c>
      <c r="AU10">
        <f>_xlfn.STDEV.P(AS8:AS10)/AVERAGE(AS8:AS10)</f>
        <v>7.0878303718567418E-2</v>
      </c>
      <c r="AV10">
        <f>AVERAGE(AS8:AS10)</f>
        <v>2.6249999999999809</v>
      </c>
      <c r="AW10">
        <f t="shared" si="33"/>
        <v>60</v>
      </c>
      <c r="AX10">
        <f t="shared" si="13"/>
        <v>22.090399999999999</v>
      </c>
      <c r="AY10">
        <v>22.0686</v>
      </c>
      <c r="AZ10"/>
      <c r="BA10"/>
      <c r="BB10"/>
      <c r="BC10"/>
      <c r="BD10"/>
      <c r="BE10">
        <f t="shared" si="14"/>
        <v>2.1799999999998931</v>
      </c>
      <c r="BF10">
        <f t="shared" si="15"/>
        <v>0.36961937716261167</v>
      </c>
      <c r="BG10">
        <f>_xlfn.STDEV.P(BE8:BE10)/AVERAGE(BE8:BE10)</f>
        <v>2.028682340335233E-2</v>
      </c>
      <c r="BH10">
        <f>AVERAGE(BE8:BE10)</f>
        <v>2.2166666666667112</v>
      </c>
      <c r="BI10">
        <f t="shared" si="16"/>
        <v>60</v>
      </c>
      <c r="BJ10">
        <f t="shared" si="17"/>
        <v>22.0167</v>
      </c>
      <c r="BK10">
        <v>21.992999999999999</v>
      </c>
      <c r="BQ10">
        <f t="shared" si="18"/>
        <v>2.3700000000001609</v>
      </c>
      <c r="BR10">
        <f t="shared" si="0"/>
        <v>0.38953287197234482</v>
      </c>
      <c r="BS10">
        <f>_xlfn.STDEV.P(BQ8:BQ10)/AVERAGE(BQ8:BQ10)</f>
        <v>1.6167369975973449E-2</v>
      </c>
      <c r="BT10">
        <f>AVERAGE(BQ8:BQ10)</f>
        <v>2.3866666666666703</v>
      </c>
      <c r="BU10">
        <f t="shared" si="19"/>
        <v>120</v>
      </c>
      <c r="BV10">
        <f t="shared" si="20"/>
        <v>22.360099999999999</v>
      </c>
      <c r="BW10">
        <v>22.307700000000001</v>
      </c>
      <c r="CC10">
        <f t="shared" si="21"/>
        <v>2.6199999999999335</v>
      </c>
      <c r="CD10">
        <f t="shared" si="1"/>
        <v>0.35583044982698064</v>
      </c>
      <c r="CE10">
        <f>_xlfn.STDEV.P(CC8:CC10)/AVERAGE(CC8:CC10)</f>
        <v>7.4284918486445445E-2</v>
      </c>
      <c r="CF10">
        <f>AVERAGE(CC8:CC10)</f>
        <v>2.6116666666666788</v>
      </c>
      <c r="CG10">
        <f t="shared" si="22"/>
        <v>120</v>
      </c>
      <c r="CH10">
        <f t="shared" si="23"/>
        <v>22.342700000000001</v>
      </c>
      <c r="CI10">
        <v>22.303899999999999</v>
      </c>
      <c r="CO10">
        <f t="shared" si="24"/>
        <v>1.9400000000000972</v>
      </c>
      <c r="CP10">
        <f t="shared" si="2"/>
        <v>0.30375432525953083</v>
      </c>
      <c r="CQ10">
        <f>_xlfn.STDEV.P(CO8:CO10)/AVERAGE(CO8:CO10)</f>
        <v>0.10500858027166481</v>
      </c>
      <c r="CR10">
        <f>AVERAGE(CO8:CO10)</f>
        <v>2.1633333333333837</v>
      </c>
      <c r="CS10">
        <f t="shared" si="25"/>
        <v>120</v>
      </c>
      <c r="CT10">
        <f>CU9</f>
        <v>22.1005</v>
      </c>
      <c r="CU10">
        <v>22.064299999999999</v>
      </c>
      <c r="DA10">
        <f t="shared" si="26"/>
        <v>1.8100000000000449</v>
      </c>
      <c r="DB10">
        <f t="shared" si="3"/>
        <v>0.19571799307958965</v>
      </c>
      <c r="DC10">
        <f>_xlfn.STDEV.P(DA8:DA10)/AVERAGE(DA8:DA10)</f>
        <v>0.45336218685401486</v>
      </c>
      <c r="DD10">
        <f>AVERAGE(DA8:DA10)</f>
        <v>3.2783333333333311</v>
      </c>
      <c r="DE10">
        <f t="shared" si="27"/>
        <v>120</v>
      </c>
      <c r="DF10">
        <f>DG9</f>
        <v>22.235199999999999</v>
      </c>
      <c r="DG10">
        <v>22.162600000000001</v>
      </c>
      <c r="DM10">
        <f t="shared" si="28"/>
        <v>3.6299999999998889</v>
      </c>
      <c r="DN10">
        <f t="shared" si="4"/>
        <v>0.38937716262974587</v>
      </c>
      <c r="DO10">
        <f>_xlfn.STDEV.P(DM8:DM10)/AVERAGE(DM8:DM10)</f>
        <v>6.4703575442677894E-2</v>
      </c>
      <c r="DP10">
        <f>AVERAGE(DM8:DM10)</f>
        <v>3.9816666666666243</v>
      </c>
    </row>
    <row r="11" spans="1:120" x14ac:dyDescent="0.25">
      <c r="A11">
        <f t="shared" si="29"/>
        <v>140</v>
      </c>
      <c r="B11">
        <v>21.580200000000001</v>
      </c>
      <c r="C11">
        <v>21.524999999999999</v>
      </c>
      <c r="D11">
        <v>0.48899999999999999</v>
      </c>
      <c r="E11"/>
      <c r="F11"/>
      <c r="G11"/>
      <c r="H11"/>
      <c r="I11">
        <f t="shared" si="5"/>
        <v>2.7600000000001401</v>
      </c>
      <c r="J11">
        <f t="shared" si="6"/>
        <v>0.39871972318341126</v>
      </c>
      <c r="K11"/>
      <c r="L11"/>
      <c r="M11">
        <f t="shared" si="30"/>
        <v>140</v>
      </c>
      <c r="N11">
        <v>21.316800000000001</v>
      </c>
      <c r="O11">
        <v>21.257100000000001</v>
      </c>
      <c r="P11">
        <v>0.24299999999999999</v>
      </c>
      <c r="Q11"/>
      <c r="R11"/>
      <c r="S11"/>
      <c r="T11"/>
      <c r="U11">
        <f t="shared" si="7"/>
        <v>2.984999999999971</v>
      </c>
      <c r="V11">
        <f t="shared" si="8"/>
        <v>0.38990916955016924</v>
      </c>
      <c r="W11"/>
      <c r="X11"/>
      <c r="Y11">
        <f t="shared" si="31"/>
        <v>140</v>
      </c>
      <c r="Z11">
        <v>21.1904</v>
      </c>
      <c r="AA11" s="102">
        <v>21.129000000000001</v>
      </c>
      <c r="AB11">
        <v>7.0999999999999994E-2</v>
      </c>
      <c r="AC11"/>
      <c r="AD11"/>
      <c r="AE11"/>
      <c r="AF11"/>
      <c r="AG11">
        <f t="shared" si="9"/>
        <v>3.0699999999999505</v>
      </c>
      <c r="AH11">
        <f t="shared" si="10"/>
        <v>0.41163494809687923</v>
      </c>
      <c r="AI11"/>
      <c r="AJ11"/>
      <c r="AK11">
        <f t="shared" si="32"/>
        <v>140</v>
      </c>
      <c r="AL11">
        <v>21.0764</v>
      </c>
      <c r="AM11">
        <v>21.037500000000001</v>
      </c>
      <c r="AN11">
        <v>1.0389999999999999</v>
      </c>
      <c r="AO11"/>
      <c r="AP11"/>
      <c r="AQ11"/>
      <c r="AR11"/>
      <c r="AS11">
        <f t="shared" si="11"/>
        <v>1.9449999999999079</v>
      </c>
      <c r="AT11">
        <f t="shared" si="12"/>
        <v>0.26583910034600822</v>
      </c>
      <c r="AU11"/>
      <c r="AV11"/>
      <c r="AW11">
        <f t="shared" si="33"/>
        <v>70</v>
      </c>
      <c r="AX11">
        <f t="shared" si="13"/>
        <v>22.0686</v>
      </c>
      <c r="AY11">
        <v>22.045999999999999</v>
      </c>
      <c r="AZ11"/>
      <c r="BA11"/>
      <c r="BB11"/>
      <c r="BC11"/>
      <c r="BD11"/>
      <c r="BE11">
        <f t="shared" si="14"/>
        <v>2.260000000000062</v>
      </c>
      <c r="BF11">
        <f t="shared" si="15"/>
        <v>0.38318339100347076</v>
      </c>
      <c r="BG11"/>
      <c r="BH11"/>
      <c r="BI11">
        <f t="shared" si="16"/>
        <v>70</v>
      </c>
      <c r="BJ11">
        <f t="shared" si="17"/>
        <v>21.992999999999999</v>
      </c>
      <c r="BK11">
        <v>21.968900000000001</v>
      </c>
      <c r="BQ11">
        <f t="shared" si="18"/>
        <v>2.4099999999997124</v>
      </c>
      <c r="BR11">
        <f t="shared" si="0"/>
        <v>0.39610726643593891</v>
      </c>
      <c r="BU11">
        <f t="shared" si="19"/>
        <v>140</v>
      </c>
      <c r="BV11">
        <f t="shared" si="20"/>
        <v>22.307700000000001</v>
      </c>
      <c r="BW11">
        <v>22.291899999999998</v>
      </c>
      <c r="CB11" t="s">
        <v>288</v>
      </c>
      <c r="CC11">
        <f t="shared" si="21"/>
        <v>0.79000000000011283</v>
      </c>
      <c r="CD11">
        <f t="shared" si="1"/>
        <v>0.10729238754326793</v>
      </c>
      <c r="CG11">
        <f t="shared" si="22"/>
        <v>140</v>
      </c>
      <c r="CH11">
        <f t="shared" si="23"/>
        <v>22.303899999999999</v>
      </c>
      <c r="CI11">
        <v>22.257400000000001</v>
      </c>
      <c r="CO11">
        <f t="shared" si="24"/>
        <v>2.3249999999999105</v>
      </c>
      <c r="CP11">
        <f t="shared" si="2"/>
        <v>0.36403546712801371</v>
      </c>
      <c r="CS11">
        <f t="shared" si="25"/>
        <v>140</v>
      </c>
      <c r="CT11">
        <v>21.749500000000001</v>
      </c>
      <c r="CU11">
        <v>21.679099999999998</v>
      </c>
      <c r="CZ11" t="s">
        <v>288</v>
      </c>
      <c r="DA11">
        <f t="shared" si="26"/>
        <v>3.5200000000001452</v>
      </c>
      <c r="DB11">
        <f t="shared" si="3"/>
        <v>0.38062283737025793</v>
      </c>
      <c r="DE11">
        <f t="shared" si="27"/>
        <v>140</v>
      </c>
      <c r="DF11">
        <f>DG10</f>
        <v>22.162600000000001</v>
      </c>
      <c r="DG11">
        <v>22.139399999999998</v>
      </c>
      <c r="DM11">
        <f t="shared" si="28"/>
        <v>1.1600000000001387</v>
      </c>
      <c r="DN11">
        <f t="shared" si="4"/>
        <v>0.12442906574395952</v>
      </c>
    </row>
    <row r="12" spans="1:120" x14ac:dyDescent="0.25">
      <c r="A12">
        <f t="shared" si="29"/>
        <v>160</v>
      </c>
      <c r="B12">
        <v>21.469799999999999</v>
      </c>
      <c r="C12">
        <v>21.414000000000001</v>
      </c>
      <c r="D12"/>
      <c r="E12"/>
      <c r="F12"/>
      <c r="G12"/>
      <c r="H12"/>
      <c r="I12">
        <f t="shared" si="5"/>
        <v>2.7899999999998926</v>
      </c>
      <c r="J12">
        <f t="shared" si="6"/>
        <v>0.40305363321797755</v>
      </c>
      <c r="K12"/>
      <c r="L12"/>
      <c r="M12">
        <f t="shared" si="30"/>
        <v>160</v>
      </c>
      <c r="N12">
        <v>21.4514</v>
      </c>
      <c r="O12">
        <v>21.397200000000002</v>
      </c>
      <c r="P12"/>
      <c r="Q12"/>
      <c r="R12"/>
      <c r="S12"/>
      <c r="T12"/>
      <c r="U12">
        <f t="shared" si="7"/>
        <v>2.7099999999999014</v>
      </c>
      <c r="V12">
        <f t="shared" si="8"/>
        <v>0.35398788927334357</v>
      </c>
      <c r="W12"/>
      <c r="X12"/>
      <c r="Y12">
        <f t="shared" si="31"/>
        <v>160</v>
      </c>
      <c r="Z12">
        <v>21.129100000000001</v>
      </c>
      <c r="AA12">
        <v>21.063700000000001</v>
      </c>
      <c r="AB12"/>
      <c r="AC12"/>
      <c r="AD12"/>
      <c r="AE12"/>
      <c r="AF12"/>
      <c r="AG12">
        <f t="shared" si="9"/>
        <v>3.2700000000000173</v>
      </c>
      <c r="AH12">
        <f t="shared" si="10"/>
        <v>0.43845155709342798</v>
      </c>
      <c r="AI12"/>
      <c r="AJ12"/>
      <c r="AK12">
        <f t="shared" si="32"/>
        <v>160</v>
      </c>
      <c r="AL12">
        <v>21.017600000000002</v>
      </c>
      <c r="AM12">
        <v>20.9892</v>
      </c>
      <c r="AN12"/>
      <c r="AO12"/>
      <c r="AP12"/>
      <c r="AQ12"/>
      <c r="AR12"/>
      <c r="AS12">
        <f t="shared" si="11"/>
        <v>1.4200000000000657</v>
      </c>
      <c r="AT12">
        <f t="shared" si="12"/>
        <v>0.19408304498270795</v>
      </c>
      <c r="AU12"/>
      <c r="AV12"/>
      <c r="AW12">
        <f t="shared" si="33"/>
        <v>80</v>
      </c>
      <c r="AX12">
        <f t="shared" si="13"/>
        <v>22.045999999999999</v>
      </c>
      <c r="AY12">
        <v>22.023499999999999</v>
      </c>
      <c r="AZ12"/>
      <c r="BA12"/>
      <c r="BB12"/>
      <c r="BC12"/>
      <c r="BD12"/>
      <c r="BE12">
        <f t="shared" si="14"/>
        <v>2.2500000000000853</v>
      </c>
      <c r="BF12">
        <f t="shared" si="15"/>
        <v>0.38148788927337091</v>
      </c>
      <c r="BG12"/>
      <c r="BH12"/>
      <c r="BI12">
        <f t="shared" si="16"/>
        <v>80</v>
      </c>
      <c r="BJ12">
        <f t="shared" si="17"/>
        <v>21.968900000000001</v>
      </c>
      <c r="BK12">
        <v>21.945699999999999</v>
      </c>
      <c r="BQ12">
        <f t="shared" si="18"/>
        <v>2.3200000000002774</v>
      </c>
      <c r="BR12">
        <f t="shared" si="0"/>
        <v>0.38131487889277921</v>
      </c>
      <c r="BU12">
        <f t="shared" si="19"/>
        <v>160</v>
      </c>
      <c r="BV12">
        <v>22.3536</v>
      </c>
      <c r="BW12">
        <v>22.3278</v>
      </c>
      <c r="CC12">
        <f t="shared" si="21"/>
        <v>1.2900000000000134</v>
      </c>
      <c r="CD12">
        <f t="shared" si="1"/>
        <v>0.17519896193771808</v>
      </c>
      <c r="CG12">
        <f t="shared" si="22"/>
        <v>160</v>
      </c>
      <c r="CH12">
        <v>21.991700000000002</v>
      </c>
      <c r="CI12">
        <v>21.9527</v>
      </c>
      <c r="CN12" t="s">
        <v>288</v>
      </c>
      <c r="CO12">
        <f t="shared" si="24"/>
        <v>1.9500000000000739</v>
      </c>
      <c r="CP12">
        <f t="shared" si="2"/>
        <v>0.30532006920416388</v>
      </c>
      <c r="CS12">
        <f t="shared" si="25"/>
        <v>160</v>
      </c>
      <c r="CT12">
        <f>CU11</f>
        <v>21.679099999999998</v>
      </c>
      <c r="CU12">
        <v>21.6541</v>
      </c>
      <c r="CZ12" t="s">
        <v>289</v>
      </c>
      <c r="DA12">
        <f t="shared" si="26"/>
        <v>1.2499999999999289</v>
      </c>
      <c r="DB12">
        <f t="shared" si="3"/>
        <v>0.13516435986158401</v>
      </c>
      <c r="DE12">
        <f t="shared" si="27"/>
        <v>160</v>
      </c>
      <c r="DF12">
        <v>21.896799999999999</v>
      </c>
      <c r="DG12">
        <v>21.873999999999999</v>
      </c>
      <c r="DM12">
        <f t="shared" si="28"/>
        <v>1.1400000000000077</v>
      </c>
      <c r="DN12">
        <f t="shared" si="4"/>
        <v>0.12228373702422228</v>
      </c>
    </row>
    <row r="13" spans="1:120" x14ac:dyDescent="0.25">
      <c r="A13">
        <f t="shared" si="29"/>
        <v>180</v>
      </c>
      <c r="B13">
        <f>C12</f>
        <v>21.414000000000001</v>
      </c>
      <c r="C13">
        <v>21.3599</v>
      </c>
      <c r="D13"/>
      <c r="E13"/>
      <c r="F13"/>
      <c r="G13"/>
      <c r="H13"/>
      <c r="I13">
        <f t="shared" si="5"/>
        <v>2.7050000000000907</v>
      </c>
      <c r="J13">
        <f t="shared" si="6"/>
        <v>0.39077422145330032</v>
      </c>
      <c r="K13">
        <f>_xlfn.STDEV.P(I11:I13)/AVERAGE(I11:I13)</f>
        <v>1.2791467039310571E-2</v>
      </c>
      <c r="L13">
        <f>AVERAGE(I11:I13)</f>
        <v>2.7516666666667078</v>
      </c>
      <c r="M13">
        <f t="shared" si="30"/>
        <v>180</v>
      </c>
      <c r="N13">
        <f>O12</f>
        <v>21.397200000000002</v>
      </c>
      <c r="O13">
        <v>21.3339</v>
      </c>
      <c r="P13">
        <v>0.17499999999999999</v>
      </c>
      <c r="Q13"/>
      <c r="R13"/>
      <c r="S13"/>
      <c r="T13"/>
      <c r="U13">
        <f t="shared" si="7"/>
        <v>3.1650000000000844</v>
      </c>
      <c r="V13">
        <f t="shared" si="8"/>
        <v>0.41342128027682767</v>
      </c>
      <c r="W13">
        <f>_xlfn.STDEV.P(U11:U13)/AVERAGE(U11:U13)</f>
        <v>6.3351371308032839E-2</v>
      </c>
      <c r="X13">
        <f>AVERAGE(U11:U13)</f>
        <v>2.9533333333333189</v>
      </c>
      <c r="Y13">
        <f t="shared" si="31"/>
        <v>180</v>
      </c>
      <c r="Z13">
        <v>21.0642</v>
      </c>
      <c r="AA13">
        <v>20.9998</v>
      </c>
      <c r="AB13"/>
      <c r="AC13"/>
      <c r="AD13"/>
      <c r="AE13"/>
      <c r="AF13"/>
      <c r="AG13">
        <f t="shared" si="9"/>
        <v>3.2199999999999562</v>
      </c>
      <c r="AH13">
        <f t="shared" si="10"/>
        <v>0.43174740484428487</v>
      </c>
      <c r="AI13">
        <f>_xlfn.STDEV.P(AG11:AG13)/AVERAGE(AG11:AG13)</f>
        <v>2.6668512100387971E-2</v>
      </c>
      <c r="AJ13">
        <f>AVERAGE(AG11:AG13)</f>
        <v>3.1866666666666412</v>
      </c>
      <c r="AK13">
        <f t="shared" si="32"/>
        <v>180</v>
      </c>
      <c r="AL13">
        <v>21.249300000000002</v>
      </c>
      <c r="AM13">
        <v>21.204000000000001</v>
      </c>
      <c r="AN13"/>
      <c r="AO13"/>
      <c r="AP13"/>
      <c r="AQ13"/>
      <c r="AR13"/>
      <c r="AS13">
        <f t="shared" si="11"/>
        <v>2.2650000000000503</v>
      </c>
      <c r="AT13">
        <f t="shared" si="12"/>
        <v>0.30957612456748096</v>
      </c>
      <c r="AU13">
        <f>_xlfn.STDEV.P(AS11:AS13)/AVERAGE(AS11:AS13)</f>
        <v>0.18561491326003132</v>
      </c>
      <c r="AV13">
        <f>AVERAGE(AS11:AS13)</f>
        <v>1.8766666666666747</v>
      </c>
      <c r="AW13">
        <f t="shared" si="33"/>
        <v>90</v>
      </c>
      <c r="AX13">
        <v>21.807300000000001</v>
      </c>
      <c r="AY13">
        <v>21.7865</v>
      </c>
      <c r="AZ13"/>
      <c r="BA13"/>
      <c r="BB13"/>
      <c r="BC13"/>
      <c r="BD13" t="s">
        <v>290</v>
      </c>
      <c r="BE13">
        <f t="shared" si="14"/>
        <v>2.0800000000001262</v>
      </c>
      <c r="BF13">
        <f t="shared" si="15"/>
        <v>0.35266435986161315</v>
      </c>
      <c r="BG13">
        <f>_xlfn.STDEV.P(BE11:BE13)/AVERAGE(BE11:BE13)</f>
        <v>3.7600945958602632E-2</v>
      </c>
      <c r="BH13">
        <f>AVERAGE(BE11:BE13)</f>
        <v>2.1966666666667578</v>
      </c>
      <c r="BI13">
        <f t="shared" si="16"/>
        <v>90</v>
      </c>
      <c r="BJ13">
        <v>22.160799999999998</v>
      </c>
      <c r="BK13">
        <v>22.1371</v>
      </c>
      <c r="BP13" t="s">
        <v>290</v>
      </c>
      <c r="BQ13">
        <f t="shared" si="18"/>
        <v>2.3699999999998056</v>
      </c>
      <c r="BR13">
        <f t="shared" si="0"/>
        <v>0.38953287197228642</v>
      </c>
      <c r="BS13">
        <f>_xlfn.STDEV.P(BQ11:BQ13)/AVERAGE(BQ11:BQ13)</f>
        <v>1.5556846502981418E-2</v>
      </c>
      <c r="BT13">
        <f>AVERAGE(BQ11:BQ13)</f>
        <v>2.3666666666665983</v>
      </c>
      <c r="BU13">
        <f t="shared" si="19"/>
        <v>180</v>
      </c>
      <c r="BV13">
        <f>BW12</f>
        <v>22.3278</v>
      </c>
      <c r="BW13">
        <v>22.305800000000001</v>
      </c>
      <c r="CC13">
        <f t="shared" si="21"/>
        <v>1.0999999999999233</v>
      </c>
      <c r="CD13">
        <f t="shared" si="1"/>
        <v>0.14939446366780967</v>
      </c>
      <c r="CE13">
        <f>_xlfn.STDEV.P(CC11:CC13)/AVERAGE(CC11:CC13)</f>
        <v>0.19440983039081525</v>
      </c>
      <c r="CF13">
        <f>AVERAGE(CC11:CC13)</f>
        <v>1.0600000000000165</v>
      </c>
      <c r="CG13">
        <f t="shared" si="22"/>
        <v>180</v>
      </c>
      <c r="CH13">
        <v>22.453499999999998</v>
      </c>
      <c r="CI13">
        <v>22.390999999999998</v>
      </c>
      <c r="CO13">
        <f t="shared" si="24"/>
        <v>3.125</v>
      </c>
      <c r="CP13">
        <f t="shared" si="2"/>
        <v>0.48929498269896199</v>
      </c>
      <c r="CQ13">
        <f>_xlfn.STDEV.P(CO11:CO13)/AVERAGE(CO11:CO13)</f>
        <v>0.19866473551336034</v>
      </c>
      <c r="CR13">
        <f>AVERAGE(CO11:CO13)</f>
        <v>2.4666666666666615</v>
      </c>
      <c r="CS13">
        <f t="shared" si="25"/>
        <v>180</v>
      </c>
      <c r="CT13">
        <f>CU12</f>
        <v>21.6541</v>
      </c>
      <c r="CU13">
        <v>21.648</v>
      </c>
      <c r="DA13">
        <f t="shared" si="26"/>
        <v>0.30499999999999972</v>
      </c>
      <c r="DB13">
        <f t="shared" si="3"/>
        <v>3.2980103806228345E-2</v>
      </c>
      <c r="DC13">
        <f>_xlfn.STDEV.P(DA11:DA13)/AVERAGE(DA11:DA13)</f>
        <v>0.79753435952568252</v>
      </c>
      <c r="DD13">
        <f>AVERAGE(DA11:DA13)</f>
        <v>1.6916666666666913</v>
      </c>
      <c r="DE13">
        <f t="shared" si="27"/>
        <v>180</v>
      </c>
      <c r="DF13">
        <v>22.022600000000001</v>
      </c>
      <c r="DG13">
        <v>21.997399999999999</v>
      </c>
      <c r="DM13">
        <f t="shared" si="28"/>
        <v>1.2600000000000833</v>
      </c>
      <c r="DN13">
        <f t="shared" si="4"/>
        <v>0.13515570934256949</v>
      </c>
      <c r="DO13">
        <f>_xlfn.STDEV.P(DM11:DM13)/AVERAGE(DM11:DM13)</f>
        <v>4.4235999292209303E-2</v>
      </c>
      <c r="DP13">
        <f>AVERAGE(DM11:DM13)</f>
        <v>1.1866666666667431</v>
      </c>
    </row>
    <row r="14" spans="1:120" x14ac:dyDescent="0.25">
      <c r="A14">
        <f t="shared" si="29"/>
        <v>200</v>
      </c>
      <c r="B14">
        <v>21.360099999999999</v>
      </c>
      <c r="C14">
        <v>21.305199999999999</v>
      </c>
      <c r="D14"/>
      <c r="E14"/>
      <c r="F14"/>
      <c r="G14"/>
      <c r="H14"/>
      <c r="I14">
        <f t="shared" si="5"/>
        <v>2.7449999999999974</v>
      </c>
      <c r="J14">
        <f t="shared" si="6"/>
        <v>0.39655276816608959</v>
      </c>
      <c r="K14"/>
      <c r="L14"/>
      <c r="M14">
        <f t="shared" si="30"/>
        <v>200</v>
      </c>
      <c r="N14">
        <v>21.334199999999999</v>
      </c>
      <c r="O14">
        <v>21.272300000000001</v>
      </c>
      <c r="P14"/>
      <c r="Q14"/>
      <c r="R14"/>
      <c r="S14"/>
      <c r="T14"/>
      <c r="U14">
        <f t="shared" si="7"/>
        <v>3.0949999999998923</v>
      </c>
      <c r="V14">
        <f t="shared" si="8"/>
        <v>0.40427768166088562</v>
      </c>
      <c r="W14"/>
      <c r="X14"/>
      <c r="Y14">
        <f t="shared" si="31"/>
        <v>200</v>
      </c>
      <c r="Z14">
        <v>21.000399999999999</v>
      </c>
      <c r="AA14">
        <v>20.976299999999998</v>
      </c>
      <c r="AB14"/>
      <c r="AC14"/>
      <c r="AD14"/>
      <c r="AE14"/>
      <c r="AF14"/>
      <c r="AG14">
        <f t="shared" si="9"/>
        <v>1.2050000000000338</v>
      </c>
      <c r="AH14">
        <f t="shared" si="10"/>
        <v>0.16157006920415681</v>
      </c>
      <c r="AI14"/>
      <c r="AJ14"/>
      <c r="AK14">
        <f t="shared" si="32"/>
        <v>200</v>
      </c>
      <c r="AL14">
        <v>21.2044</v>
      </c>
      <c r="AM14">
        <v>21.171199999999999</v>
      </c>
      <c r="AN14">
        <v>0.755</v>
      </c>
      <c r="AO14"/>
      <c r="AP14"/>
      <c r="AQ14"/>
      <c r="AR14"/>
      <c r="AS14">
        <f t="shared" si="11"/>
        <v>1.6600000000000392</v>
      </c>
      <c r="AT14">
        <f t="shared" si="12"/>
        <v>0.22688581314879433</v>
      </c>
      <c r="AU14"/>
      <c r="AV14"/>
      <c r="AW14">
        <f t="shared" si="33"/>
        <v>100</v>
      </c>
      <c r="AX14">
        <f t="shared" ref="AX14:AX22" si="34">AY13</f>
        <v>21.7865</v>
      </c>
      <c r="AY14">
        <v>21.7651</v>
      </c>
      <c r="AZ14"/>
      <c r="BA14"/>
      <c r="BB14"/>
      <c r="BC14"/>
      <c r="BD14"/>
      <c r="BE14">
        <f t="shared" si="14"/>
        <v>2.1399999999999864</v>
      </c>
      <c r="BF14">
        <f t="shared" si="15"/>
        <v>0.36283737024221224</v>
      </c>
      <c r="BG14"/>
      <c r="BH14"/>
      <c r="BI14">
        <f t="shared" si="16"/>
        <v>100</v>
      </c>
      <c r="BJ14">
        <f t="shared" ref="BJ14:BJ22" si="35">BK13</f>
        <v>22.1371</v>
      </c>
      <c r="BK14">
        <v>22.1129</v>
      </c>
      <c r="BQ14">
        <f t="shared" si="18"/>
        <v>2.4200000000000443</v>
      </c>
      <c r="BR14">
        <f t="shared" si="0"/>
        <v>0.39775086505191043</v>
      </c>
      <c r="BU14">
        <f t="shared" si="19"/>
        <v>200</v>
      </c>
      <c r="BV14">
        <f>BW13</f>
        <v>22.305800000000001</v>
      </c>
      <c r="BW14">
        <v>22.255299999999998</v>
      </c>
      <c r="CC14">
        <f t="shared" si="21"/>
        <v>2.5250000000001549</v>
      </c>
      <c r="CD14">
        <f t="shared" si="1"/>
        <v>0.34292820069206259</v>
      </c>
      <c r="CG14">
        <f t="shared" si="22"/>
        <v>200</v>
      </c>
      <c r="CH14">
        <f>CI13</f>
        <v>22.390999999999998</v>
      </c>
      <c r="CI14">
        <v>22.3337</v>
      </c>
      <c r="CO14">
        <f t="shared" si="24"/>
        <v>2.8649999999998954</v>
      </c>
      <c r="CP14">
        <f t="shared" si="2"/>
        <v>0.44858564013839197</v>
      </c>
      <c r="CS14">
        <f t="shared" si="25"/>
        <v>200</v>
      </c>
      <c r="CT14">
        <f>CU13</f>
        <v>21.648</v>
      </c>
      <c r="CU14">
        <v>21.642900000000001</v>
      </c>
      <c r="CZ14" t="s">
        <v>291</v>
      </c>
      <c r="DA14">
        <f t="shared" si="26"/>
        <v>0.25499999999993861</v>
      </c>
      <c r="DB14">
        <f t="shared" si="3"/>
        <v>2.7573529411758068E-2</v>
      </c>
      <c r="DE14">
        <f t="shared" si="27"/>
        <v>200</v>
      </c>
      <c r="DF14">
        <f t="shared" ref="DF14:DF25" si="36">DG13</f>
        <v>21.997399999999999</v>
      </c>
      <c r="DG14">
        <v>21.971699999999998</v>
      </c>
      <c r="DM14">
        <f t="shared" si="28"/>
        <v>1.285000000000025</v>
      </c>
      <c r="DN14">
        <f t="shared" si="4"/>
        <v>0.13783737024221723</v>
      </c>
    </row>
    <row r="15" spans="1:120" x14ac:dyDescent="0.25">
      <c r="A15">
        <f t="shared" si="29"/>
        <v>220</v>
      </c>
      <c r="B15">
        <f>C14</f>
        <v>21.305199999999999</v>
      </c>
      <c r="C15">
        <v>21.249600000000001</v>
      </c>
      <c r="D15"/>
      <c r="E15"/>
      <c r="F15"/>
      <c r="G15"/>
      <c r="H15"/>
      <c r="I15">
        <f t="shared" si="5"/>
        <v>2.7799999999999159</v>
      </c>
      <c r="J15">
        <f t="shared" si="6"/>
        <v>0.40160899653978022</v>
      </c>
      <c r="K15"/>
      <c r="L15"/>
      <c r="M15">
        <f t="shared" si="30"/>
        <v>220</v>
      </c>
      <c r="N15">
        <f>O14</f>
        <v>21.272300000000001</v>
      </c>
      <c r="O15">
        <v>21.236799999999999</v>
      </c>
      <c r="P15"/>
      <c r="Q15"/>
      <c r="R15"/>
      <c r="S15"/>
      <c r="T15"/>
      <c r="U15">
        <f t="shared" si="7"/>
        <v>1.7750000000001265</v>
      </c>
      <c r="V15">
        <f t="shared" si="8"/>
        <v>0.23185553633219647</v>
      </c>
      <c r="W15"/>
      <c r="X15"/>
      <c r="Y15">
        <f t="shared" si="31"/>
        <v>220</v>
      </c>
      <c r="Z15">
        <v>20.955200000000001</v>
      </c>
      <c r="AA15">
        <v>20.902999999999999</v>
      </c>
      <c r="AB15"/>
      <c r="AC15"/>
      <c r="AD15"/>
      <c r="AE15"/>
      <c r="AF15"/>
      <c r="AG15">
        <f t="shared" si="9"/>
        <v>2.6100000000001344</v>
      </c>
      <c r="AH15">
        <f t="shared" si="10"/>
        <v>0.34995674740486238</v>
      </c>
      <c r="AI15"/>
      <c r="AJ15"/>
      <c r="AK15">
        <f t="shared" si="32"/>
        <v>220</v>
      </c>
      <c r="AL15">
        <v>21.168500000000002</v>
      </c>
      <c r="AM15">
        <v>21.134499999999999</v>
      </c>
      <c r="AN15"/>
      <c r="AO15"/>
      <c r="AP15"/>
      <c r="AQ15"/>
      <c r="AR15"/>
      <c r="AS15">
        <f t="shared" si="11"/>
        <v>1.7000000000001236</v>
      </c>
      <c r="AT15">
        <f t="shared" si="12"/>
        <v>0.23235294117648753</v>
      </c>
      <c r="AU15"/>
      <c r="AV15"/>
      <c r="AW15">
        <f t="shared" si="33"/>
        <v>110</v>
      </c>
      <c r="AX15">
        <f t="shared" si="34"/>
        <v>21.7651</v>
      </c>
      <c r="AY15">
        <v>21.743200000000002</v>
      </c>
      <c r="AZ15"/>
      <c r="BA15"/>
      <c r="BB15"/>
      <c r="BC15"/>
      <c r="BD15"/>
      <c r="BE15">
        <f t="shared" si="14"/>
        <v>2.1899999999998698</v>
      </c>
      <c r="BF15">
        <f t="shared" si="15"/>
        <v>0.37131487889271153</v>
      </c>
      <c r="BG15"/>
      <c r="BH15"/>
      <c r="BI15">
        <f t="shared" si="16"/>
        <v>110</v>
      </c>
      <c r="BJ15">
        <f t="shared" si="35"/>
        <v>22.1129</v>
      </c>
      <c r="BK15">
        <v>22.087800000000001</v>
      </c>
      <c r="BQ15">
        <f t="shared" si="18"/>
        <v>2.5099999999998346</v>
      </c>
      <c r="BR15">
        <f t="shared" si="0"/>
        <v>0.41254325259512858</v>
      </c>
      <c r="BU15">
        <f t="shared" si="19"/>
        <v>220</v>
      </c>
      <c r="BV15">
        <f>BW14</f>
        <v>22.255299999999998</v>
      </c>
      <c r="BW15">
        <v>22.248899999999999</v>
      </c>
      <c r="CC15">
        <f t="shared" si="21"/>
        <v>0.31999999999996476</v>
      </c>
      <c r="CD15">
        <f t="shared" si="1"/>
        <v>4.3460207612451965E-2</v>
      </c>
      <c r="CG15">
        <f t="shared" si="22"/>
        <v>220</v>
      </c>
      <c r="CH15">
        <f>CI14</f>
        <v>22.3337</v>
      </c>
      <c r="CI15">
        <v>22.282299999999999</v>
      </c>
      <c r="CO15">
        <f t="shared" si="24"/>
        <v>2.57000000000005</v>
      </c>
      <c r="CP15">
        <f t="shared" si="2"/>
        <v>0.40239619377163416</v>
      </c>
      <c r="CS15">
        <f t="shared" si="25"/>
        <v>220</v>
      </c>
      <c r="CT15">
        <v>21.807500000000001</v>
      </c>
      <c r="CU15">
        <v>21.798300000000001</v>
      </c>
      <c r="CZ15" t="s">
        <v>292</v>
      </c>
      <c r="DA15">
        <f t="shared" si="26"/>
        <v>0.45999999999999375</v>
      </c>
      <c r="DB15">
        <f t="shared" si="3"/>
        <v>4.974048442906507E-2</v>
      </c>
      <c r="DC15">
        <f>_xlfn.STDEV.P(DA13:DA15)/AVERAGE(DA13:DA15)</f>
        <v>0.25668681297234264</v>
      </c>
      <c r="DD15">
        <f>AVERAGE(DA13:DA15)</f>
        <v>0.33999999999997738</v>
      </c>
      <c r="DE15">
        <f t="shared" si="27"/>
        <v>220</v>
      </c>
      <c r="DF15">
        <f t="shared" si="36"/>
        <v>21.971699999999998</v>
      </c>
      <c r="DM15" t="str">
        <f t="shared" si="28"/>
        <v/>
      </c>
      <c r="DN15" t="e">
        <f t="shared" si="4"/>
        <v>#VALUE!</v>
      </c>
    </row>
    <row r="16" spans="1:120" x14ac:dyDescent="0.25">
      <c r="A16">
        <f t="shared" si="29"/>
        <v>240</v>
      </c>
      <c r="B16">
        <v>17.984500000000001</v>
      </c>
      <c r="C16">
        <v>17.933599999999998</v>
      </c>
      <c r="D16"/>
      <c r="E16"/>
      <c r="F16"/>
      <c r="G16"/>
      <c r="H16"/>
      <c r="I16">
        <f t="shared" si="5"/>
        <v>2.5450000000001083</v>
      </c>
      <c r="J16">
        <f t="shared" si="6"/>
        <v>0.36766003460209179</v>
      </c>
      <c r="K16">
        <f>_xlfn.STDEV.P(I14:I16)/AVERAGE(I14:I16)</f>
        <v>3.8483767418235899E-2</v>
      </c>
      <c r="L16">
        <f>AVERAGE(I14:I16)</f>
        <v>2.6900000000000071</v>
      </c>
      <c r="M16">
        <f t="shared" si="30"/>
        <v>240</v>
      </c>
      <c r="N16">
        <f>O15</f>
        <v>21.236799999999999</v>
      </c>
      <c r="O16">
        <v>21.183499999999999</v>
      </c>
      <c r="P16"/>
      <c r="Q16"/>
      <c r="R16"/>
      <c r="S16"/>
      <c r="T16"/>
      <c r="U16">
        <f t="shared" si="7"/>
        <v>2.6650000000000063</v>
      </c>
      <c r="V16">
        <f t="shared" si="8"/>
        <v>0.34810986159169638</v>
      </c>
      <c r="W16">
        <f>_xlfn.STDEV.P(U14:U16)/AVERAGE(U14:U16)</f>
        <v>0.21885339595163211</v>
      </c>
      <c r="X16">
        <f>AVERAGE(U14:U16)</f>
        <v>2.5116666666666752</v>
      </c>
      <c r="Y16">
        <f t="shared" si="31"/>
        <v>240</v>
      </c>
      <c r="Z16">
        <v>20.9238</v>
      </c>
      <c r="AA16">
        <v>20.895700000000001</v>
      </c>
      <c r="AB16"/>
      <c r="AC16"/>
      <c r="AD16"/>
      <c r="AE16"/>
      <c r="AF16"/>
      <c r="AG16">
        <f t="shared" si="9"/>
        <v>1.404999999999923</v>
      </c>
      <c r="AH16">
        <f t="shared" si="10"/>
        <v>0.18838667820068175</v>
      </c>
      <c r="AI16">
        <f>_xlfn.STDEV.P(AG14:AG16)/AVERAGE(AG14:AG16)</f>
        <v>0.35665384359634594</v>
      </c>
      <c r="AJ16">
        <f>AVERAGE(AG14:AG16)</f>
        <v>1.7400000000000304</v>
      </c>
      <c r="AK16">
        <f t="shared" si="32"/>
        <v>240</v>
      </c>
      <c r="AL16">
        <v>21.115200000000002</v>
      </c>
      <c r="AM16">
        <v>21.0763</v>
      </c>
      <c r="AN16"/>
      <c r="AO16"/>
      <c r="AP16"/>
      <c r="AQ16"/>
      <c r="AR16"/>
      <c r="AS16">
        <f t="shared" si="11"/>
        <v>1.9450000000000855</v>
      </c>
      <c r="AT16">
        <f t="shared" si="12"/>
        <v>0.26583910034603248</v>
      </c>
      <c r="AU16">
        <f>_xlfn.STDEV.P(AS14:AS16)/AVERAGE(AS14:AS16)</f>
        <v>7.1245056320317926E-2</v>
      </c>
      <c r="AV16">
        <f>AVERAGE(AS14:AS16)</f>
        <v>1.7683333333334161</v>
      </c>
      <c r="AW16">
        <f t="shared" si="33"/>
        <v>120</v>
      </c>
      <c r="AX16">
        <f t="shared" si="34"/>
        <v>21.743200000000002</v>
      </c>
      <c r="AY16">
        <v>21.721599999999999</v>
      </c>
      <c r="AZ16"/>
      <c r="BA16"/>
      <c r="BB16"/>
      <c r="BC16"/>
      <c r="BD16"/>
      <c r="BE16">
        <f t="shared" si="14"/>
        <v>2.160000000000295</v>
      </c>
      <c r="BF16">
        <f t="shared" si="15"/>
        <v>0.36622837370247219</v>
      </c>
      <c r="BG16">
        <f>_xlfn.STDEV.P(BE14:BE16)/AVERAGE(BE14:BE16)</f>
        <v>9.4983266609379082E-3</v>
      </c>
      <c r="BH16">
        <f>AVERAGE(BE14:BE16)</f>
        <v>2.1633333333333837</v>
      </c>
      <c r="BI16">
        <f t="shared" si="16"/>
        <v>120</v>
      </c>
      <c r="BJ16">
        <f t="shared" si="35"/>
        <v>22.087800000000001</v>
      </c>
      <c r="BK16">
        <v>22.063300000000002</v>
      </c>
      <c r="BQ16">
        <f t="shared" si="18"/>
        <v>2.4499999999999744</v>
      </c>
      <c r="BR16">
        <f t="shared" si="0"/>
        <v>0.4026816608996498</v>
      </c>
      <c r="BS16">
        <f>_xlfn.STDEV.P(BQ14:BQ16)/AVERAGE(BQ14:BQ16)</f>
        <v>1.5209989377094696E-2</v>
      </c>
      <c r="BT16">
        <f>AVERAGE(BQ14:BQ16)</f>
        <v>2.4599999999999511</v>
      </c>
      <c r="BU16">
        <f t="shared" si="19"/>
        <v>240</v>
      </c>
      <c r="BV16">
        <v>22.2408</v>
      </c>
      <c r="BW16">
        <v>22.221800000000002</v>
      </c>
      <c r="CC16">
        <f t="shared" si="21"/>
        <v>0.94999999999991758</v>
      </c>
      <c r="CD16">
        <f t="shared" si="1"/>
        <v>0.12902249134946978</v>
      </c>
      <c r="CE16">
        <f>_xlfn.STDEV.P(CC14:CC16)/AVERAGE(CC14:CC16)</f>
        <v>0.7330710600509931</v>
      </c>
      <c r="CF16">
        <f>AVERAGE(CC14:CC16)</f>
        <v>1.2650000000000123</v>
      </c>
      <c r="CG16">
        <f t="shared" si="22"/>
        <v>240</v>
      </c>
      <c r="CH16">
        <f>CI15</f>
        <v>22.282299999999999</v>
      </c>
      <c r="CI16">
        <v>22.220600000000001</v>
      </c>
      <c r="CO16">
        <f t="shared" si="24"/>
        <v>3.0849999999999156</v>
      </c>
      <c r="CP16">
        <f t="shared" si="2"/>
        <v>0.48303200692040205</v>
      </c>
      <c r="CQ16">
        <f>_xlfn.STDEV.P(CO14:CO16)/AVERAGE(CO14:CO16)</f>
        <v>7.4292158868896507E-2</v>
      </c>
      <c r="CR16">
        <f>AVERAGE(CO14:CO16)</f>
        <v>2.8399999999999537</v>
      </c>
      <c r="DE16">
        <f t="shared" si="27"/>
        <v>240</v>
      </c>
      <c r="DF16">
        <f t="shared" si="36"/>
        <v>0</v>
      </c>
      <c r="DM16" t="str">
        <f t="shared" si="28"/>
        <v/>
      </c>
      <c r="DN16" t="e">
        <f t="shared" si="4"/>
        <v>#VALUE!</v>
      </c>
      <c r="DO16">
        <f>_xlfn.STDEV.P(DM14:DM16)/AVERAGE(DM14:DM16)</f>
        <v>0</v>
      </c>
      <c r="DP16">
        <f>AVERAGE(DM14:DM16)</f>
        <v>1.285000000000025</v>
      </c>
    </row>
    <row r="17" spans="1:120" x14ac:dyDescent="0.25">
      <c r="A17">
        <f t="shared" si="29"/>
        <v>260</v>
      </c>
      <c r="B17">
        <v>17.933599999999998</v>
      </c>
      <c r="C17">
        <v>17.876100000000001</v>
      </c>
      <c r="D17"/>
      <c r="E17"/>
      <c r="F17"/>
      <c r="G17"/>
      <c r="H17"/>
      <c r="I17">
        <f t="shared" si="5"/>
        <v>2.8749999999998721</v>
      </c>
      <c r="J17">
        <f t="shared" si="6"/>
        <v>0.41533304498268048</v>
      </c>
      <c r="K17"/>
      <c r="L17"/>
      <c r="M17">
        <f t="shared" si="30"/>
        <v>260</v>
      </c>
      <c r="N17">
        <v>21.229199999999999</v>
      </c>
      <c r="O17">
        <v>21.168199999999999</v>
      </c>
      <c r="P17"/>
      <c r="Q17"/>
      <c r="R17"/>
      <c r="S17"/>
      <c r="T17"/>
      <c r="U17">
        <f t="shared" si="7"/>
        <v>3.0499999999999972</v>
      </c>
      <c r="V17">
        <f t="shared" si="8"/>
        <v>0.39839965397923843</v>
      </c>
      <c r="W17"/>
      <c r="X17"/>
      <c r="Y17">
        <f t="shared" si="31"/>
        <v>260</v>
      </c>
      <c r="Z17">
        <v>20.895800000000001</v>
      </c>
      <c r="AA17">
        <v>20.877400000000002</v>
      </c>
      <c r="AB17"/>
      <c r="AC17"/>
      <c r="AD17"/>
      <c r="AE17"/>
      <c r="AF17"/>
      <c r="AG17">
        <f t="shared" si="9"/>
        <v>0.91999999999998749</v>
      </c>
      <c r="AH17">
        <f t="shared" si="10"/>
        <v>0.12335640138408138</v>
      </c>
      <c r="AI17"/>
      <c r="AJ17"/>
      <c r="AK17">
        <f t="shared" si="32"/>
        <v>260</v>
      </c>
      <c r="AL17">
        <v>20.872299999999999</v>
      </c>
      <c r="AM17">
        <v>20.852799999999998</v>
      </c>
      <c r="AN17"/>
      <c r="AO17"/>
      <c r="AP17"/>
      <c r="AQ17"/>
      <c r="AR17"/>
      <c r="AS17">
        <f t="shared" si="11"/>
        <v>0.97500000000003695</v>
      </c>
      <c r="AT17">
        <f t="shared" si="12"/>
        <v>0.13326124567474557</v>
      </c>
      <c r="AU17"/>
      <c r="AV17"/>
      <c r="AW17">
        <f t="shared" si="33"/>
        <v>130</v>
      </c>
      <c r="AX17">
        <f t="shared" si="34"/>
        <v>21.721599999999999</v>
      </c>
      <c r="AY17">
        <v>21.699300000000001</v>
      </c>
      <c r="AZ17"/>
      <c r="BA17"/>
      <c r="BB17"/>
      <c r="BC17"/>
      <c r="BD17"/>
      <c r="BE17">
        <f t="shared" si="14"/>
        <v>2.2299999999997766</v>
      </c>
      <c r="BF17">
        <f t="shared" si="15"/>
        <v>0.37809688581311096</v>
      </c>
      <c r="BG17"/>
      <c r="BH17"/>
      <c r="BI17">
        <f t="shared" si="16"/>
        <v>130</v>
      </c>
      <c r="BJ17">
        <f t="shared" si="35"/>
        <v>22.063300000000002</v>
      </c>
      <c r="BK17">
        <v>22.0383</v>
      </c>
      <c r="BQ17">
        <f t="shared" si="18"/>
        <v>2.5000000000002132</v>
      </c>
      <c r="BR17">
        <f t="shared" si="0"/>
        <v>0.4108996539792738</v>
      </c>
      <c r="BU17">
        <f t="shared" si="19"/>
        <v>260</v>
      </c>
      <c r="BV17">
        <f>BW16</f>
        <v>22.221800000000002</v>
      </c>
      <c r="BW17">
        <v>22.198499999999999</v>
      </c>
      <c r="CC17">
        <f t="shared" si="21"/>
        <v>1.165000000000127</v>
      </c>
      <c r="CD17">
        <f t="shared" si="1"/>
        <v>0.15822231833911762</v>
      </c>
      <c r="CG17">
        <f t="shared" si="22"/>
        <v>260</v>
      </c>
      <c r="CH17">
        <v>22.144400000000001</v>
      </c>
      <c r="CI17">
        <v>22.123699999999999</v>
      </c>
      <c r="CO17">
        <f t="shared" si="24"/>
        <v>1.0350000000000747</v>
      </c>
      <c r="CP17">
        <f t="shared" si="2"/>
        <v>0.16205449826990792</v>
      </c>
      <c r="DE17">
        <f t="shared" si="27"/>
        <v>260</v>
      </c>
      <c r="DF17">
        <f t="shared" si="36"/>
        <v>0</v>
      </c>
      <c r="DM17" t="str">
        <f t="shared" si="28"/>
        <v/>
      </c>
      <c r="DN17" t="e">
        <f t="shared" si="4"/>
        <v>#VALUE!</v>
      </c>
    </row>
    <row r="18" spans="1:120" x14ac:dyDescent="0.25">
      <c r="A18">
        <f t="shared" si="29"/>
        <v>280</v>
      </c>
      <c r="B18">
        <f>C17</f>
        <v>17.876100000000001</v>
      </c>
      <c r="C18">
        <v>17.863399999999999</v>
      </c>
      <c r="D18"/>
      <c r="E18"/>
      <c r="F18"/>
      <c r="G18"/>
      <c r="H18"/>
      <c r="I18">
        <f t="shared" si="5"/>
        <v>0.6350000000001188</v>
      </c>
      <c r="J18">
        <f t="shared" si="6"/>
        <v>9.1734429065761111E-2</v>
      </c>
      <c r="K18"/>
      <c r="L18"/>
      <c r="M18">
        <f t="shared" si="30"/>
        <v>280</v>
      </c>
      <c r="N18">
        <f>O17</f>
        <v>21.168199999999999</v>
      </c>
      <c r="O18">
        <v>21.134899999999998</v>
      </c>
      <c r="P18"/>
      <c r="Q18"/>
      <c r="R18"/>
      <c r="S18"/>
      <c r="T18"/>
      <c r="U18">
        <f t="shared" si="7"/>
        <v>1.6650000000000276</v>
      </c>
      <c r="V18">
        <f t="shared" si="8"/>
        <v>0.21748702422145691</v>
      </c>
      <c r="W18"/>
      <c r="X18"/>
      <c r="Y18">
        <f t="shared" si="31"/>
        <v>280</v>
      </c>
      <c r="Z18">
        <f>AA17</f>
        <v>20.877400000000002</v>
      </c>
      <c r="AA18">
        <v>20.8353</v>
      </c>
      <c r="AB18"/>
      <c r="AC18"/>
      <c r="AD18"/>
      <c r="AE18"/>
      <c r="AF18"/>
      <c r="AG18">
        <f t="shared" si="9"/>
        <v>2.1050000000000679</v>
      </c>
      <c r="AH18">
        <f t="shared" si="10"/>
        <v>0.28224480968859045</v>
      </c>
      <c r="AI18"/>
      <c r="AJ18"/>
      <c r="AK18">
        <f t="shared" si="32"/>
        <v>280</v>
      </c>
      <c r="AL18">
        <v>20.853100000000001</v>
      </c>
      <c r="AM18">
        <v>20.839200000000002</v>
      </c>
      <c r="AN18"/>
      <c r="AO18"/>
      <c r="AP18"/>
      <c r="AQ18"/>
      <c r="AR18"/>
      <c r="AS18">
        <f t="shared" si="11"/>
        <v>0.69499999999997897</v>
      </c>
      <c r="AT18">
        <f t="shared" si="12"/>
        <v>9.4991349480965992E-2</v>
      </c>
      <c r="AU18"/>
      <c r="AV18"/>
      <c r="AW18">
        <f t="shared" si="33"/>
        <v>140</v>
      </c>
      <c r="AX18">
        <f t="shared" si="34"/>
        <v>21.699300000000001</v>
      </c>
      <c r="AY18">
        <v>21.6782</v>
      </c>
      <c r="AZ18"/>
      <c r="BA18"/>
      <c r="BB18"/>
      <c r="BC18"/>
      <c r="BD18"/>
      <c r="BE18">
        <f t="shared" si="14"/>
        <v>2.1100000000000563</v>
      </c>
      <c r="BF18">
        <f t="shared" si="15"/>
        <v>0.35775086505191273</v>
      </c>
      <c r="BG18"/>
      <c r="BH18"/>
      <c r="BI18">
        <f t="shared" si="16"/>
        <v>140</v>
      </c>
      <c r="BJ18">
        <f t="shared" si="35"/>
        <v>22.0383</v>
      </c>
      <c r="BK18">
        <v>22.014099999999999</v>
      </c>
      <c r="BQ18">
        <f t="shared" si="18"/>
        <v>2.4200000000000443</v>
      </c>
      <c r="BR18">
        <f t="shared" si="0"/>
        <v>0.39775086505191043</v>
      </c>
      <c r="BU18">
        <f t="shared" si="19"/>
        <v>280</v>
      </c>
      <c r="BV18">
        <f>BW17</f>
        <v>22.198499999999999</v>
      </c>
      <c r="BW18">
        <v>22.182500000000001</v>
      </c>
      <c r="CC18">
        <f t="shared" si="21"/>
        <v>0.79999999999991189</v>
      </c>
      <c r="CD18">
        <f t="shared" si="1"/>
        <v>0.10865051903112992</v>
      </c>
      <c r="CG18">
        <f t="shared" si="22"/>
        <v>280</v>
      </c>
      <c r="CH18">
        <f>CI17</f>
        <v>22.123699999999999</v>
      </c>
      <c r="CI18">
        <v>22.104099999999999</v>
      </c>
      <c r="CN18" t="s">
        <v>293</v>
      </c>
      <c r="CO18">
        <f t="shared" si="24"/>
        <v>0.9800000000000253</v>
      </c>
      <c r="CP18">
        <f t="shared" si="2"/>
        <v>0.15344290657439844</v>
      </c>
      <c r="DE18">
        <f t="shared" si="27"/>
        <v>280</v>
      </c>
      <c r="DF18">
        <f t="shared" si="36"/>
        <v>0</v>
      </c>
      <c r="DM18" t="str">
        <f t="shared" si="28"/>
        <v/>
      </c>
      <c r="DN18" t="e">
        <f t="shared" si="4"/>
        <v>#VALUE!</v>
      </c>
    </row>
    <row r="19" spans="1:120" x14ac:dyDescent="0.25">
      <c r="A19">
        <f t="shared" si="29"/>
        <v>300</v>
      </c>
      <c r="B19">
        <v>21.023199999999999</v>
      </c>
      <c r="C19">
        <v>21.017900000000001</v>
      </c>
      <c r="D19"/>
      <c r="E19"/>
      <c r="F19"/>
      <c r="G19"/>
      <c r="H19" t="s">
        <v>294</v>
      </c>
      <c r="I19">
        <f t="shared" si="5"/>
        <v>0.2649999999999153</v>
      </c>
      <c r="J19">
        <f t="shared" si="6"/>
        <v>3.8282871972306107E-2</v>
      </c>
      <c r="K19">
        <f>_xlfn.STDEV.P(I17:I19)/AVERAGE(I17:I19)</f>
        <v>0.91636486918889348</v>
      </c>
      <c r="L19">
        <f>AVERAGE(I17:I19)</f>
        <v>1.258333333333302</v>
      </c>
      <c r="M19">
        <f t="shared" si="30"/>
        <v>300</v>
      </c>
      <c r="N19">
        <f>O18</f>
        <v>21.134899999999998</v>
      </c>
      <c r="O19">
        <v>21.115400000000001</v>
      </c>
      <c r="P19"/>
      <c r="Q19"/>
      <c r="R19"/>
      <c r="S19"/>
      <c r="T19"/>
      <c r="U19">
        <f t="shared" si="7"/>
        <v>0.97499999999985931</v>
      </c>
      <c r="V19">
        <f t="shared" si="8"/>
        <v>0.12735726643596779</v>
      </c>
      <c r="W19">
        <f>_xlfn.STDEV.P(U17:U19)/AVERAGE(U17:U19)</f>
        <v>0.4549079372141499</v>
      </c>
      <c r="X19">
        <f>AVERAGE(U17:U19)</f>
        <v>1.8966666666666281</v>
      </c>
      <c r="Y19">
        <f t="shared" si="31"/>
        <v>300</v>
      </c>
      <c r="Z19">
        <f>AA18</f>
        <v>20.8353</v>
      </c>
      <c r="AA19">
        <v>20.811800000000002</v>
      </c>
      <c r="AB19"/>
      <c r="AC19"/>
      <c r="AD19"/>
      <c r="AE19"/>
      <c r="AF19"/>
      <c r="AG19">
        <f t="shared" si="9"/>
        <v>1.1749999999999261</v>
      </c>
      <c r="AH19">
        <f t="shared" si="10"/>
        <v>0.15754757785466139</v>
      </c>
      <c r="AI19">
        <f>_xlfn.STDEV.P(AG17:AG19)/AVERAGE(AG17:AG19)</f>
        <v>0.3637601250432127</v>
      </c>
      <c r="AJ19">
        <f>AVERAGE(AG17:AG19)</f>
        <v>1.3999999999999939</v>
      </c>
      <c r="AK19">
        <f t="shared" si="32"/>
        <v>300</v>
      </c>
      <c r="AL19">
        <f>AM18</f>
        <v>20.839200000000002</v>
      </c>
      <c r="AM19">
        <v>20.8125</v>
      </c>
      <c r="AN19"/>
      <c r="AO19"/>
      <c r="AP19"/>
      <c r="AQ19"/>
      <c r="AR19"/>
      <c r="AS19">
        <f t="shared" si="11"/>
        <v>1.3350000000000861</v>
      </c>
      <c r="AT19">
        <f t="shared" si="12"/>
        <v>0.18246539792388722</v>
      </c>
      <c r="AU19">
        <f>_xlfn.STDEV.P(AS17:AS19)/AVERAGE(AS17:AS19)</f>
        <v>0.26152256511668692</v>
      </c>
      <c r="AV19">
        <f>AVERAGE(AS17:AS19)</f>
        <v>1.0016666666667007</v>
      </c>
      <c r="AW19">
        <f t="shared" si="33"/>
        <v>150</v>
      </c>
      <c r="AX19">
        <f t="shared" si="34"/>
        <v>21.6782</v>
      </c>
      <c r="AY19">
        <v>21.657299999999999</v>
      </c>
      <c r="AZ19"/>
      <c r="BA19"/>
      <c r="BB19"/>
      <c r="BC19"/>
      <c r="BD19"/>
      <c r="BE19">
        <f t="shared" si="14"/>
        <v>2.0900000000001029</v>
      </c>
      <c r="BF19">
        <f t="shared" si="15"/>
        <v>0.35435986159171301</v>
      </c>
      <c r="BG19">
        <f>_xlfn.STDEV.P(BE17:BE19)/AVERAGE(BE17:BE19)</f>
        <v>2.8844847575347388E-2</v>
      </c>
      <c r="BH19">
        <f>AVERAGE(BE17:BE19)</f>
        <v>2.1433333333333118</v>
      </c>
      <c r="BI19">
        <f t="shared" si="16"/>
        <v>150</v>
      </c>
      <c r="BJ19">
        <f t="shared" si="35"/>
        <v>22.014099999999999</v>
      </c>
      <c r="BK19">
        <v>21.989899999999999</v>
      </c>
      <c r="BQ19">
        <f t="shared" si="18"/>
        <v>2.4200000000000443</v>
      </c>
      <c r="BR19">
        <f t="shared" si="0"/>
        <v>0.39775086505191043</v>
      </c>
      <c r="BS19">
        <f>_xlfn.STDEV.P(BQ17:BQ19)/AVERAGE(BQ17:BQ19)</f>
        <v>1.5413771797013859E-2</v>
      </c>
      <c r="BT19">
        <f>AVERAGE(BQ17:BQ19)</f>
        <v>2.4466666666667671</v>
      </c>
      <c r="BU19">
        <f t="shared" si="19"/>
        <v>300</v>
      </c>
      <c r="BV19">
        <f>BW18</f>
        <v>22.182500000000001</v>
      </c>
      <c r="BW19">
        <v>22.173500000000001</v>
      </c>
      <c r="CC19">
        <f t="shared" si="21"/>
        <v>0.45000000000001705</v>
      </c>
      <c r="CD19">
        <f t="shared" si="1"/>
        <v>6.1115916955019625E-2</v>
      </c>
      <c r="CE19">
        <f>_xlfn.STDEV.P(CC17:CC19)/AVERAGE(CC17:CC19)</f>
        <v>0.36263222176407295</v>
      </c>
      <c r="CF19">
        <f>AVERAGE(CC17:CC19)</f>
        <v>0.8050000000000187</v>
      </c>
      <c r="CG19">
        <f t="shared" si="22"/>
        <v>300</v>
      </c>
      <c r="CH19">
        <f>CI18</f>
        <v>22.104099999999999</v>
      </c>
      <c r="CI19">
        <v>22.092199999999998</v>
      </c>
      <c r="CN19" t="s">
        <v>295</v>
      </c>
      <c r="CO19">
        <f t="shared" si="24"/>
        <v>0.59500000000003439</v>
      </c>
      <c r="CP19">
        <f t="shared" si="2"/>
        <v>9.3161764705887745E-2</v>
      </c>
      <c r="CQ19">
        <f>_xlfn.STDEV.P(CO17:CO19)/AVERAGE(CO17:CO19)</f>
        <v>0.22499590186272822</v>
      </c>
      <c r="CR19">
        <f>AVERAGE(CO17:CO19)</f>
        <v>0.87000000000004485</v>
      </c>
      <c r="DE19">
        <f t="shared" si="27"/>
        <v>300</v>
      </c>
      <c r="DF19">
        <f t="shared" si="36"/>
        <v>0</v>
      </c>
      <c r="DM19" t="str">
        <f t="shared" si="28"/>
        <v/>
      </c>
      <c r="DN19" t="e">
        <f t="shared" si="4"/>
        <v>#VALUE!</v>
      </c>
      <c r="DO19" t="e">
        <f>_xlfn.STDEV.P(DM17:DM19)/AVERAGE(DM17:DM19)</f>
        <v>#DIV/0!</v>
      </c>
      <c r="DP19" t="e">
        <f>AVERAGE(DM17:DM19)</f>
        <v>#DIV/0!</v>
      </c>
    </row>
    <row r="20" spans="1:120" x14ac:dyDescent="0.25">
      <c r="A20">
        <f t="shared" si="29"/>
        <v>320</v>
      </c>
      <c r="B20"/>
      <c r="C20"/>
      <c r="D20"/>
      <c r="E20"/>
      <c r="F20"/>
      <c r="G20"/>
      <c r="H20"/>
      <c r="I20" t="str">
        <f t="shared" si="5"/>
        <v/>
      </c>
      <c r="J20" t="e">
        <f t="shared" si="6"/>
        <v>#VALUE!</v>
      </c>
      <c r="K20"/>
      <c r="L20"/>
      <c r="M20">
        <f t="shared" si="30"/>
        <v>320</v>
      </c>
      <c r="N20">
        <v>20.9391</v>
      </c>
      <c r="O20">
        <v>20.924399999999999</v>
      </c>
      <c r="P20"/>
      <c r="Q20"/>
      <c r="R20"/>
      <c r="S20"/>
      <c r="T20" t="s">
        <v>294</v>
      </c>
      <c r="U20">
        <f t="shared" si="7"/>
        <v>0.73500000000006338</v>
      </c>
      <c r="V20">
        <f t="shared" si="8"/>
        <v>9.6007785467136314E-2</v>
      </c>
      <c r="W20"/>
      <c r="X20"/>
      <c r="Y20">
        <f t="shared" si="31"/>
        <v>320</v>
      </c>
      <c r="Z20">
        <v>20.809799999999999</v>
      </c>
      <c r="AA20">
        <v>20.796700000000001</v>
      </c>
      <c r="AB20"/>
      <c r="AC20"/>
      <c r="AD20"/>
      <c r="AE20"/>
      <c r="AF20" t="s">
        <v>294</v>
      </c>
      <c r="AG20">
        <f t="shared" si="9"/>
        <v>0.65499999999989456</v>
      </c>
      <c r="AH20">
        <f t="shared" si="10"/>
        <v>8.7824394463653699E-2</v>
      </c>
      <c r="AI20"/>
      <c r="AJ20"/>
      <c r="AK20">
        <f t="shared" si="32"/>
        <v>320</v>
      </c>
      <c r="AL20">
        <f>AM19</f>
        <v>20.8125</v>
      </c>
      <c r="AM20">
        <v>20.792000000000002</v>
      </c>
      <c r="AN20"/>
      <c r="AO20"/>
      <c r="AP20"/>
      <c r="AQ20"/>
      <c r="AR20"/>
      <c r="AS20">
        <f t="shared" si="11"/>
        <v>1.0249999999999204</v>
      </c>
      <c r="AT20">
        <f t="shared" si="12"/>
        <v>0.1400951557093317</v>
      </c>
      <c r="AU20"/>
      <c r="AV20"/>
      <c r="AW20">
        <f t="shared" si="33"/>
        <v>160</v>
      </c>
      <c r="AX20">
        <f t="shared" si="34"/>
        <v>21.657299999999999</v>
      </c>
      <c r="AY20">
        <v>21.638500000000001</v>
      </c>
      <c r="AZ20"/>
      <c r="BA20"/>
      <c r="BB20"/>
      <c r="BC20"/>
      <c r="BD20"/>
      <c r="BE20">
        <f t="shared" si="14"/>
        <v>1.8799999999998818</v>
      </c>
      <c r="BF20">
        <f t="shared" si="15"/>
        <v>0.31875432525949554</v>
      </c>
      <c r="BG20"/>
      <c r="BH20"/>
      <c r="BI20">
        <f t="shared" si="16"/>
        <v>160</v>
      </c>
      <c r="BJ20">
        <f t="shared" si="35"/>
        <v>21.989899999999999</v>
      </c>
      <c r="BK20">
        <v>21.965800000000002</v>
      </c>
      <c r="BQ20">
        <f t="shared" si="18"/>
        <v>2.4099999999997124</v>
      </c>
      <c r="BR20">
        <f t="shared" si="0"/>
        <v>0.39610726643593891</v>
      </c>
      <c r="BU20">
        <f t="shared" si="19"/>
        <v>320</v>
      </c>
      <c r="BV20">
        <f>BW19</f>
        <v>22.173500000000001</v>
      </c>
      <c r="BW20">
        <v>22.1691</v>
      </c>
      <c r="CC20">
        <f t="shared" si="21"/>
        <v>0.22000000000002018</v>
      </c>
      <c r="CD20">
        <f t="shared" si="1"/>
        <v>2.9878892733566757E-2</v>
      </c>
      <c r="CG20">
        <f t="shared" si="22"/>
        <v>320</v>
      </c>
      <c r="CH20">
        <f>CI19</f>
        <v>22.092199999999998</v>
      </c>
      <c r="CI20">
        <v>22.072900000000001</v>
      </c>
      <c r="CO20">
        <f t="shared" si="24"/>
        <v>0.96499999999988262</v>
      </c>
      <c r="CP20">
        <f t="shared" si="2"/>
        <v>0.15109429065742108</v>
      </c>
      <c r="DE20">
        <f t="shared" si="27"/>
        <v>320</v>
      </c>
      <c r="DF20">
        <f t="shared" si="36"/>
        <v>0</v>
      </c>
      <c r="DM20" t="str">
        <f t="shared" si="28"/>
        <v/>
      </c>
      <c r="DN20" t="e">
        <f t="shared" si="4"/>
        <v>#VALUE!</v>
      </c>
    </row>
    <row r="21" spans="1:120" x14ac:dyDescent="0.25">
      <c r="A21">
        <f t="shared" si="29"/>
        <v>340</v>
      </c>
      <c r="B21">
        <f>C20</f>
        <v>0</v>
      </c>
      <c r="C21"/>
      <c r="D21"/>
      <c r="E21"/>
      <c r="F21"/>
      <c r="G21"/>
      <c r="H21"/>
      <c r="I21" t="str">
        <f t="shared" si="5"/>
        <v/>
      </c>
      <c r="J21" t="e">
        <f t="shared" si="6"/>
        <v>#VALUE!</v>
      </c>
      <c r="K21"/>
      <c r="L21"/>
      <c r="M21">
        <f t="shared" si="30"/>
        <v>340</v>
      </c>
      <c r="N21"/>
      <c r="O21"/>
      <c r="P21"/>
      <c r="Q21"/>
      <c r="R21"/>
      <c r="S21"/>
      <c r="T21"/>
      <c r="U21" t="str">
        <f t="shared" si="7"/>
        <v/>
      </c>
      <c r="V21" t="e">
        <f t="shared" si="8"/>
        <v>#VALUE!</v>
      </c>
      <c r="W21"/>
      <c r="X21"/>
      <c r="Y21">
        <f t="shared" si="31"/>
        <v>340</v>
      </c>
      <c r="Z21"/>
      <c r="AA21"/>
      <c r="AB21"/>
      <c r="AC21"/>
      <c r="AD21"/>
      <c r="AE21"/>
      <c r="AF21"/>
      <c r="AG21" t="str">
        <f t="shared" si="9"/>
        <v/>
      </c>
      <c r="AH21" t="e">
        <f t="shared" si="10"/>
        <v>#VALUE!</v>
      </c>
      <c r="AI21"/>
      <c r="AJ21"/>
      <c r="AK21">
        <f t="shared" si="32"/>
        <v>340</v>
      </c>
      <c r="AL21">
        <v>20.792300000000001</v>
      </c>
      <c r="AM21">
        <v>20.773700000000002</v>
      </c>
      <c r="AN21"/>
      <c r="AO21"/>
      <c r="AP21"/>
      <c r="AQ21"/>
      <c r="AR21"/>
      <c r="AS21">
        <f t="shared" si="11"/>
        <v>0.92999999999996419</v>
      </c>
      <c r="AT21">
        <f t="shared" si="12"/>
        <v>0.12711072664359374</v>
      </c>
      <c r="AU21"/>
      <c r="AV21"/>
      <c r="AW21">
        <f t="shared" si="33"/>
        <v>170</v>
      </c>
      <c r="AX21">
        <f t="shared" si="34"/>
        <v>21.638500000000001</v>
      </c>
      <c r="AY21">
        <v>21.619199999999999</v>
      </c>
      <c r="AZ21"/>
      <c r="BA21"/>
      <c r="BB21"/>
      <c r="BC21"/>
      <c r="BD21"/>
      <c r="BE21">
        <f t="shared" si="14"/>
        <v>1.9300000000001205</v>
      </c>
      <c r="BF21">
        <f t="shared" si="15"/>
        <v>0.32723183391005506</v>
      </c>
      <c r="BG21"/>
      <c r="BH21"/>
      <c r="BI21">
        <f t="shared" si="16"/>
        <v>170</v>
      </c>
      <c r="BJ21">
        <f t="shared" si="35"/>
        <v>21.965800000000002</v>
      </c>
      <c r="BK21">
        <v>21.944500000000001</v>
      </c>
      <c r="BQ21">
        <f t="shared" si="18"/>
        <v>2.1300000000000097</v>
      </c>
      <c r="BR21">
        <f t="shared" si="0"/>
        <v>0.35008650519031304</v>
      </c>
      <c r="BU21">
        <f t="shared" si="19"/>
        <v>340</v>
      </c>
      <c r="BV21">
        <v>22.002700000000001</v>
      </c>
      <c r="BW21">
        <v>21.998699999999999</v>
      </c>
      <c r="CB21" t="s">
        <v>296</v>
      </c>
      <c r="CC21">
        <f t="shared" si="21"/>
        <v>0.20000000000006679</v>
      </c>
      <c r="CD21">
        <f t="shared" si="1"/>
        <v>2.716262975779454E-2</v>
      </c>
      <c r="CG21">
        <f t="shared" si="22"/>
        <v>340</v>
      </c>
      <c r="CH21">
        <f>CI20</f>
        <v>22.072900000000001</v>
      </c>
      <c r="CI21">
        <v>22.0642</v>
      </c>
      <c r="CN21" t="s">
        <v>297</v>
      </c>
      <c r="CO21">
        <f t="shared" si="24"/>
        <v>0.43500000000005201</v>
      </c>
      <c r="CP21">
        <f t="shared" si="2"/>
        <v>6.8109861591703652E-2</v>
      </c>
      <c r="DE21">
        <f t="shared" si="27"/>
        <v>340</v>
      </c>
      <c r="DF21">
        <f t="shared" si="36"/>
        <v>0</v>
      </c>
      <c r="DM21" t="str">
        <f t="shared" si="28"/>
        <v/>
      </c>
      <c r="DN21" t="e">
        <f t="shared" si="4"/>
        <v>#VALUE!</v>
      </c>
    </row>
    <row r="22" spans="1:120" x14ac:dyDescent="0.25">
      <c r="A22">
        <f t="shared" si="29"/>
        <v>360</v>
      </c>
      <c r="B22">
        <f>C21</f>
        <v>0</v>
      </c>
      <c r="C22"/>
      <c r="D22"/>
      <c r="E22"/>
      <c r="F22"/>
      <c r="G22"/>
      <c r="H22"/>
      <c r="I22" t="str">
        <f t="shared" si="5"/>
        <v/>
      </c>
      <c r="J22" t="e">
        <f t="shared" si="6"/>
        <v>#VALUE!</v>
      </c>
      <c r="K22" t="e">
        <f>_xlfn.STDEV.P(I20:I22)/AVERAGE(I20:I22)</f>
        <v>#DIV/0!</v>
      </c>
      <c r="L22" t="e">
        <f>AVERAGE(I20:I22)</f>
        <v>#DIV/0!</v>
      </c>
      <c r="M22">
        <f t="shared" si="30"/>
        <v>360</v>
      </c>
      <c r="N22">
        <f>O21</f>
        <v>0</v>
      </c>
      <c r="O22"/>
      <c r="P22"/>
      <c r="Q22"/>
      <c r="R22"/>
      <c r="S22"/>
      <c r="T22"/>
      <c r="U22" t="str">
        <f t="shared" si="7"/>
        <v/>
      </c>
      <c r="V22" t="e">
        <f t="shared" si="8"/>
        <v>#VALUE!</v>
      </c>
      <c r="W22">
        <f>_xlfn.STDEV.P(U20:U22)/AVERAGE(U20:U22)</f>
        <v>0</v>
      </c>
      <c r="X22">
        <f>AVERAGE(U20:U22)</f>
        <v>0.73500000000006338</v>
      </c>
      <c r="Y22">
        <f t="shared" si="31"/>
        <v>360</v>
      </c>
      <c r="Z22">
        <f>AA21</f>
        <v>0</v>
      </c>
      <c r="AA22"/>
      <c r="AB22"/>
      <c r="AC22"/>
      <c r="AD22"/>
      <c r="AE22"/>
      <c r="AF22"/>
      <c r="AG22" t="str">
        <f t="shared" si="9"/>
        <v/>
      </c>
      <c r="AH22" t="e">
        <f t="shared" si="10"/>
        <v>#VALUE!</v>
      </c>
      <c r="AI22">
        <f>_xlfn.STDEV.P(AG20:AG22)/AVERAGE(AG20:AG22)</f>
        <v>0</v>
      </c>
      <c r="AJ22">
        <f>AVERAGE(AG20:AG22)</f>
        <v>0.65499999999989456</v>
      </c>
      <c r="AK22">
        <f t="shared" si="32"/>
        <v>360</v>
      </c>
      <c r="AL22">
        <f>AM21</f>
        <v>20.773700000000002</v>
      </c>
      <c r="AM22">
        <v>20.754300000000001</v>
      </c>
      <c r="AN22"/>
      <c r="AO22"/>
      <c r="AP22"/>
      <c r="AQ22"/>
      <c r="AR22"/>
      <c r="AS22">
        <f t="shared" si="11"/>
        <v>0.9700000000000486</v>
      </c>
      <c r="AT22">
        <f t="shared" si="12"/>
        <v>0.13257785467128694</v>
      </c>
      <c r="AU22">
        <f>_xlfn.STDEV.P(AS20:AS22)/AVERAGE(AS20:AS22)</f>
        <v>3.994297930099653E-2</v>
      </c>
      <c r="AV22">
        <f>AVERAGE(AS20:AS22)</f>
        <v>0.97499999999997777</v>
      </c>
      <c r="AW22">
        <f t="shared" si="33"/>
        <v>180</v>
      </c>
      <c r="AX22">
        <f t="shared" si="34"/>
        <v>21.619199999999999</v>
      </c>
      <c r="AY22">
        <v>21.6007</v>
      </c>
      <c r="AZ22"/>
      <c r="BA22"/>
      <c r="BB22"/>
      <c r="BC22"/>
      <c r="BD22"/>
      <c r="BE22">
        <f t="shared" si="14"/>
        <v>1.8499999999999517</v>
      </c>
      <c r="BF22">
        <f t="shared" si="15"/>
        <v>0.31366782006919602</v>
      </c>
      <c r="BG22">
        <f>_xlfn.STDEV.P(BE20:BE22)/AVERAGE(BE20:BE22)</f>
        <v>1.7490273739638386E-2</v>
      </c>
      <c r="BH22">
        <f>AVERAGE(BE20:BE22)</f>
        <v>1.8866666666666514</v>
      </c>
      <c r="BI22">
        <f t="shared" si="16"/>
        <v>180</v>
      </c>
      <c r="BJ22">
        <f t="shared" si="35"/>
        <v>21.944500000000001</v>
      </c>
      <c r="BK22">
        <v>21.9221</v>
      </c>
      <c r="BQ22">
        <f t="shared" si="18"/>
        <v>2.2400000000001086</v>
      </c>
      <c r="BR22">
        <f t="shared" si="0"/>
        <v>0.36816608996541583</v>
      </c>
      <c r="BS22">
        <f>_xlfn.STDEV.P(BQ20:BQ22)/AVERAGE(BQ20:BQ22)</f>
        <v>5.0965051749708584E-2</v>
      </c>
      <c r="BT22">
        <f>AVERAGE(BQ20:BQ22)</f>
        <v>2.2599999999999434</v>
      </c>
      <c r="BU22">
        <f t="shared" si="19"/>
        <v>360</v>
      </c>
      <c r="BV22">
        <f t="shared" ref="BV22:BV28" si="37">BW21</f>
        <v>21.998699999999999</v>
      </c>
      <c r="BW22">
        <v>21.9953</v>
      </c>
      <c r="CB22" t="s">
        <v>298</v>
      </c>
      <c r="CC22">
        <f t="shared" si="21"/>
        <v>0.16999999999995907</v>
      </c>
      <c r="CD22">
        <f t="shared" si="1"/>
        <v>2.3088235294112091E-2</v>
      </c>
      <c r="CE22">
        <f>_xlfn.STDEV.P(CC20:CC22)/AVERAGE(CC20:CC22)</f>
        <v>0.1044815932708001</v>
      </c>
      <c r="CF22">
        <f>AVERAGE(CC20:CC22)</f>
        <v>0.19666666666668201</v>
      </c>
      <c r="DE22">
        <f t="shared" si="27"/>
        <v>360</v>
      </c>
      <c r="DF22">
        <f t="shared" si="36"/>
        <v>0</v>
      </c>
      <c r="DM22" t="str">
        <f t="shared" si="28"/>
        <v/>
      </c>
      <c r="DN22" t="e">
        <f t="shared" si="4"/>
        <v>#VALUE!</v>
      </c>
      <c r="DO22" t="e">
        <f>_xlfn.STDEV.P(DM20:DM22)/AVERAGE(DM20:DM22)</f>
        <v>#DIV/0!</v>
      </c>
      <c r="DP22" t="e">
        <f>AVERAGE(DM20:DM22)</f>
        <v>#DIV/0!</v>
      </c>
    </row>
    <row r="23" spans="1:120" x14ac:dyDescent="0.25">
      <c r="A23">
        <f t="shared" si="29"/>
        <v>380</v>
      </c>
      <c r="B23">
        <f>C22</f>
        <v>0</v>
      </c>
      <c r="C23"/>
      <c r="D23"/>
      <c r="E23"/>
      <c r="F23"/>
      <c r="G23"/>
      <c r="H23"/>
      <c r="I23" t="str">
        <f t="shared" si="5"/>
        <v/>
      </c>
      <c r="J23" t="e">
        <f t="shared" si="6"/>
        <v>#VALUE!</v>
      </c>
      <c r="K23"/>
      <c r="L23"/>
      <c r="M23">
        <f t="shared" si="30"/>
        <v>380</v>
      </c>
      <c r="N23">
        <f>O22</f>
        <v>0</v>
      </c>
      <c r="O23"/>
      <c r="P23"/>
      <c r="Q23"/>
      <c r="R23"/>
      <c r="S23"/>
      <c r="T23"/>
      <c r="U23" t="str">
        <f t="shared" si="7"/>
        <v/>
      </c>
      <c r="V23" t="e">
        <f t="shared" si="8"/>
        <v>#VALUE!</v>
      </c>
      <c r="W23"/>
      <c r="X23"/>
      <c r="Y23">
        <f t="shared" si="31"/>
        <v>380</v>
      </c>
      <c r="Z23">
        <f>AA22</f>
        <v>0</v>
      </c>
      <c r="AA23"/>
      <c r="AB23"/>
      <c r="AC23"/>
      <c r="AD23"/>
      <c r="AE23"/>
      <c r="AF23"/>
      <c r="AG23" t="str">
        <f t="shared" si="9"/>
        <v/>
      </c>
      <c r="AH23" t="e">
        <f t="shared" si="10"/>
        <v>#VALUE!</v>
      </c>
      <c r="AI23"/>
      <c r="AJ23"/>
      <c r="AK23">
        <f t="shared" si="32"/>
        <v>380</v>
      </c>
      <c r="AL23">
        <v>20.95</v>
      </c>
      <c r="AM23">
        <v>20.930399999999999</v>
      </c>
      <c r="AN23"/>
      <c r="AO23"/>
      <c r="AP23"/>
      <c r="AQ23"/>
      <c r="AR23"/>
      <c r="AS23">
        <f t="shared" si="11"/>
        <v>0.9800000000000253</v>
      </c>
      <c r="AT23">
        <f t="shared" si="12"/>
        <v>0.13394463667820417</v>
      </c>
      <c r="AU23"/>
      <c r="AV23"/>
      <c r="AW23">
        <f t="shared" si="33"/>
        <v>190</v>
      </c>
      <c r="AX23">
        <v>21.6463</v>
      </c>
      <c r="AY23">
        <v>21.6264</v>
      </c>
      <c r="AZ23"/>
      <c r="BA23"/>
      <c r="BB23"/>
      <c r="BC23"/>
      <c r="BD23" t="s">
        <v>290</v>
      </c>
      <c r="BE23">
        <f t="shared" si="14"/>
        <v>1.9899999999999807</v>
      </c>
      <c r="BF23">
        <f t="shared" si="15"/>
        <v>0.3374048442906542</v>
      </c>
      <c r="BG23"/>
      <c r="BH23"/>
      <c r="BI23">
        <f t="shared" si="16"/>
        <v>190</v>
      </c>
      <c r="BJ23">
        <v>21.852799999999998</v>
      </c>
      <c r="BK23">
        <v>21.830100000000002</v>
      </c>
      <c r="BP23" t="s">
        <v>290</v>
      </c>
      <c r="BQ23">
        <f t="shared" si="18"/>
        <v>2.2699999999996834</v>
      </c>
      <c r="BR23">
        <f t="shared" si="0"/>
        <v>0.3730968858130968</v>
      </c>
      <c r="BU23">
        <f t="shared" si="19"/>
        <v>380</v>
      </c>
      <c r="BV23">
        <f t="shared" si="37"/>
        <v>21.9953</v>
      </c>
      <c r="BW23">
        <v>21.9681</v>
      </c>
      <c r="CB23" t="s">
        <v>299</v>
      </c>
      <c r="CC23">
        <f t="shared" si="21"/>
        <v>1.3600000000000279</v>
      </c>
      <c r="CD23">
        <f t="shared" si="1"/>
        <v>0.18470588235294497</v>
      </c>
      <c r="DE23">
        <f t="shared" si="27"/>
        <v>380</v>
      </c>
      <c r="DF23">
        <f t="shared" si="36"/>
        <v>0</v>
      </c>
      <c r="DM23" t="str">
        <f t="shared" si="28"/>
        <v/>
      </c>
      <c r="DN23" t="e">
        <f t="shared" si="4"/>
        <v>#VALUE!</v>
      </c>
    </row>
    <row r="24" spans="1:120" x14ac:dyDescent="0.25">
      <c r="A24">
        <f t="shared" si="29"/>
        <v>400</v>
      </c>
      <c r="B24">
        <f>C23</f>
        <v>0</v>
      </c>
      <c r="C24"/>
      <c r="D24"/>
      <c r="E24"/>
      <c r="F24"/>
      <c r="G24"/>
      <c r="H24"/>
      <c r="I24" t="str">
        <f t="shared" si="5"/>
        <v/>
      </c>
      <c r="J24" t="e">
        <f t="shared" si="6"/>
        <v>#VALUE!</v>
      </c>
      <c r="K24"/>
      <c r="L24"/>
      <c r="M24">
        <f t="shared" si="30"/>
        <v>400</v>
      </c>
      <c r="N24">
        <f>O23</f>
        <v>0</v>
      </c>
      <c r="O24"/>
      <c r="P24"/>
      <c r="Q24"/>
      <c r="R24"/>
      <c r="S24"/>
      <c r="T24"/>
      <c r="U24" t="str">
        <f t="shared" si="7"/>
        <v/>
      </c>
      <c r="V24" t="e">
        <f t="shared" si="8"/>
        <v>#VALUE!</v>
      </c>
      <c r="W24"/>
      <c r="X24"/>
      <c r="Y24">
        <f t="shared" si="31"/>
        <v>400</v>
      </c>
      <c r="Z24">
        <f>AA23</f>
        <v>0</v>
      </c>
      <c r="AA24"/>
      <c r="AB24"/>
      <c r="AC24"/>
      <c r="AD24"/>
      <c r="AE24"/>
      <c r="AF24"/>
      <c r="AG24" t="str">
        <f t="shared" si="9"/>
        <v/>
      </c>
      <c r="AH24" t="e">
        <f t="shared" si="10"/>
        <v>#VALUE!</v>
      </c>
      <c r="AI24"/>
      <c r="AJ24"/>
      <c r="AK24">
        <f t="shared" si="32"/>
        <v>400</v>
      </c>
      <c r="AL24">
        <f>AM23</f>
        <v>20.930399999999999</v>
      </c>
      <c r="AM24">
        <v>20.917999999999999</v>
      </c>
      <c r="AN24">
        <v>1.407</v>
      </c>
      <c r="AO24"/>
      <c r="AP24"/>
      <c r="AQ24"/>
      <c r="AR24"/>
      <c r="AS24">
        <f t="shared" si="11"/>
        <v>0.61999999999997613</v>
      </c>
      <c r="AT24">
        <f t="shared" si="12"/>
        <v>8.4740484429062499E-2</v>
      </c>
      <c r="AU24"/>
      <c r="AV24"/>
      <c r="AW24">
        <f t="shared" si="33"/>
        <v>200</v>
      </c>
      <c r="AX24">
        <f t="shared" ref="AX24:AX30" si="38">AY23</f>
        <v>21.6264</v>
      </c>
      <c r="AY24">
        <v>21.606100000000001</v>
      </c>
      <c r="AZ24"/>
      <c r="BA24"/>
      <c r="BB24"/>
      <c r="BC24"/>
      <c r="BD24"/>
      <c r="BE24">
        <f t="shared" si="14"/>
        <v>2.0299999999998875</v>
      </c>
      <c r="BF24">
        <f t="shared" si="15"/>
        <v>0.34418685121105363</v>
      </c>
      <c r="BG24"/>
      <c r="BH24"/>
      <c r="BI24">
        <f t="shared" si="16"/>
        <v>200</v>
      </c>
      <c r="BJ24">
        <f t="shared" ref="BJ24:BJ35" si="39">BK23</f>
        <v>21.830100000000002</v>
      </c>
      <c r="BK24">
        <v>21.8109</v>
      </c>
      <c r="BQ24">
        <f t="shared" si="18"/>
        <v>1.9200000000001438</v>
      </c>
      <c r="BR24">
        <f t="shared" si="0"/>
        <v>0.31557093425607902</v>
      </c>
      <c r="BU24">
        <f t="shared" si="19"/>
        <v>400</v>
      </c>
      <c r="BV24">
        <f t="shared" si="37"/>
        <v>21.9681</v>
      </c>
      <c r="BW24">
        <v>21.9572</v>
      </c>
      <c r="CC24">
        <f t="shared" si="21"/>
        <v>0.54499999999997328</v>
      </c>
      <c r="CD24">
        <f t="shared" si="1"/>
        <v>7.401816608996177E-2</v>
      </c>
      <c r="DE24">
        <f t="shared" si="27"/>
        <v>400</v>
      </c>
      <c r="DF24">
        <f t="shared" si="36"/>
        <v>0</v>
      </c>
      <c r="DM24" t="str">
        <f t="shared" si="28"/>
        <v/>
      </c>
      <c r="DN24" t="e">
        <f t="shared" si="4"/>
        <v>#VALUE!</v>
      </c>
    </row>
    <row r="25" spans="1:120" x14ac:dyDescent="0.25">
      <c r="A25">
        <f t="shared" si="29"/>
        <v>420</v>
      </c>
      <c r="B25">
        <f>C24</f>
        <v>0</v>
      </c>
      <c r="C25"/>
      <c r="D25"/>
      <c r="E25"/>
      <c r="F25"/>
      <c r="G25"/>
      <c r="H25"/>
      <c r="I25" t="str">
        <f t="shared" si="5"/>
        <v/>
      </c>
      <c r="J25" t="e">
        <f t="shared" si="6"/>
        <v>#VALUE!</v>
      </c>
      <c r="K25" t="e">
        <f>_xlfn.STDEV.P(I23:I25)/AVERAGE(I23:I25)</f>
        <v>#DIV/0!</v>
      </c>
      <c r="L25" t="e">
        <f>AVERAGE(I23:I25)</f>
        <v>#DIV/0!</v>
      </c>
      <c r="M25">
        <f t="shared" si="30"/>
        <v>420</v>
      </c>
      <c r="N25">
        <f>O24</f>
        <v>0</v>
      </c>
      <c r="O25"/>
      <c r="P25"/>
      <c r="Q25"/>
      <c r="R25"/>
      <c r="S25"/>
      <c r="T25"/>
      <c r="U25" t="str">
        <f t="shared" si="7"/>
        <v/>
      </c>
      <c r="V25" t="e">
        <f t="shared" si="8"/>
        <v>#VALUE!</v>
      </c>
      <c r="W25" t="e">
        <f>_xlfn.STDEV.P(U23:U25)/AVERAGE(U23:U25)</f>
        <v>#DIV/0!</v>
      </c>
      <c r="X25" t="e">
        <f>AVERAGE(U23:U25)</f>
        <v>#DIV/0!</v>
      </c>
      <c r="Y25">
        <f t="shared" si="31"/>
        <v>420</v>
      </c>
      <c r="Z25">
        <f>AA24</f>
        <v>0</v>
      </c>
      <c r="AA25"/>
      <c r="AB25"/>
      <c r="AC25"/>
      <c r="AD25"/>
      <c r="AE25"/>
      <c r="AF25"/>
      <c r="AG25" t="str">
        <f t="shared" si="9"/>
        <v/>
      </c>
      <c r="AH25" t="e">
        <f t="shared" si="10"/>
        <v>#VALUE!</v>
      </c>
      <c r="AI25" t="e">
        <f>_xlfn.STDEV.P(AG23:AG25)/AVERAGE(AG23:AG25)</f>
        <v>#DIV/0!</v>
      </c>
      <c r="AJ25" t="e">
        <f>AVERAGE(AG23:AG25)</f>
        <v>#DIV/0!</v>
      </c>
      <c r="AK25">
        <f t="shared" si="32"/>
        <v>420</v>
      </c>
      <c r="AL25">
        <f>AM24</f>
        <v>20.917999999999999</v>
      </c>
      <c r="AM25">
        <v>20.900500000000001</v>
      </c>
      <c r="AN25"/>
      <c r="AO25"/>
      <c r="AP25"/>
      <c r="AQ25"/>
      <c r="AR25"/>
      <c r="AS25">
        <f t="shared" si="11"/>
        <v>0.87499999999991473</v>
      </c>
      <c r="AT25">
        <f t="shared" si="12"/>
        <v>0.11959342560552469</v>
      </c>
      <c r="AU25">
        <f>_xlfn.STDEV.P(AS23:AS25)/AVERAGE(AS23:AS25)</f>
        <v>0.18322686615554518</v>
      </c>
      <c r="AV25">
        <f>AVERAGE(AS23:AS25)</f>
        <v>0.82499999999997209</v>
      </c>
      <c r="AW25">
        <f t="shared" si="33"/>
        <v>210</v>
      </c>
      <c r="AX25">
        <f t="shared" si="38"/>
        <v>21.606100000000001</v>
      </c>
      <c r="AY25">
        <v>21.5885</v>
      </c>
      <c r="AZ25"/>
      <c r="BA25"/>
      <c r="BB25"/>
      <c r="BC25"/>
      <c r="BD25"/>
      <c r="BE25">
        <f t="shared" si="14"/>
        <v>1.7600000000001614</v>
      </c>
      <c r="BF25">
        <f t="shared" si="15"/>
        <v>0.29840830449829731</v>
      </c>
      <c r="BG25">
        <f>_xlfn.STDEV.P(BE23:BE25)/AVERAGE(BE23:BE25)</f>
        <v>6.175283147943926E-2</v>
      </c>
      <c r="BH25">
        <f>AVERAGE(BE23:BE25)</f>
        <v>1.9266666666666765</v>
      </c>
      <c r="BI25">
        <f t="shared" si="16"/>
        <v>210</v>
      </c>
      <c r="BJ25">
        <f t="shared" si="39"/>
        <v>21.8109</v>
      </c>
      <c r="BK25">
        <v>21.7865</v>
      </c>
      <c r="BQ25">
        <f t="shared" si="18"/>
        <v>2.4399999999999977</v>
      </c>
      <c r="BR25">
        <f t="shared" si="0"/>
        <v>0.40103806228373667</v>
      </c>
      <c r="BS25">
        <f>_xlfn.STDEV.P(BQ23:BQ25)/AVERAGE(BQ23:BQ25)</f>
        <v>9.795796610028884E-2</v>
      </c>
      <c r="BT25">
        <f>AVERAGE(BQ23:BQ25)</f>
        <v>2.2099999999999418</v>
      </c>
      <c r="BU25">
        <f t="shared" si="19"/>
        <v>420</v>
      </c>
      <c r="BV25">
        <f t="shared" si="37"/>
        <v>21.9572</v>
      </c>
      <c r="BW25">
        <v>21.945699999999999</v>
      </c>
      <c r="CC25">
        <f t="shared" si="21"/>
        <v>0.575000000000081</v>
      </c>
      <c r="CD25">
        <f t="shared" si="1"/>
        <v>7.8092560553644233E-2</v>
      </c>
      <c r="CE25">
        <f>_xlfn.STDEV.P(CC23:CC25)/AVERAGE(CC23:CC25)</f>
        <v>0.45643843307084853</v>
      </c>
      <c r="CF25">
        <f>AVERAGE(CC23:CC25)</f>
        <v>0.82666666666669408</v>
      </c>
      <c r="DE25">
        <f t="shared" si="27"/>
        <v>420</v>
      </c>
      <c r="DF25">
        <f t="shared" si="36"/>
        <v>0</v>
      </c>
      <c r="DM25" t="str">
        <f t="shared" si="28"/>
        <v/>
      </c>
      <c r="DN25" t="e">
        <f t="shared" si="4"/>
        <v>#VALUE!</v>
      </c>
      <c r="DO25" t="e">
        <f>_xlfn.STDEV.P(DM23:DM25)/AVERAGE(DM23:DM25)</f>
        <v>#DIV/0!</v>
      </c>
      <c r="DP25" t="e">
        <f>AVERAGE(DM23:DM25)</f>
        <v>#DIV/0!</v>
      </c>
    </row>
    <row r="26" spans="1:120"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f t="shared" si="32"/>
        <v>440</v>
      </c>
      <c r="AL26">
        <v>20.9009</v>
      </c>
      <c r="AM26">
        <v>20.882300000000001</v>
      </c>
      <c r="AN26"/>
      <c r="AO26"/>
      <c r="AP26"/>
      <c r="AQ26"/>
      <c r="AR26"/>
      <c r="AS26">
        <f t="shared" ref="AS26:AS30" si="40">IF(AM26="", "", (AL26-AM26)*1000/(AK26-AK25))</f>
        <v>0.92999999999996419</v>
      </c>
      <c r="AT26"/>
      <c r="AU26"/>
      <c r="AV26"/>
      <c r="AW26">
        <f>AW25+10</f>
        <v>220</v>
      </c>
      <c r="AX26">
        <f t="shared" si="38"/>
        <v>21.5885</v>
      </c>
      <c r="AY26">
        <v>21.5733</v>
      </c>
      <c r="AZ26"/>
      <c r="BA26"/>
      <c r="BB26"/>
      <c r="BC26"/>
      <c r="BD26"/>
      <c r="BE26">
        <f t="shared" si="14"/>
        <v>1.5200000000000102</v>
      </c>
      <c r="BF26">
        <f t="shared" ref="BF26:BF32" si="41">BE26/BB$2</f>
        <v>0.25771626297578032</v>
      </c>
      <c r="BG26"/>
      <c r="BH26"/>
      <c r="BI26">
        <f t="shared" si="16"/>
        <v>220</v>
      </c>
      <c r="BJ26">
        <f t="shared" si="39"/>
        <v>21.7865</v>
      </c>
      <c r="BK26">
        <v>21.765799999999999</v>
      </c>
      <c r="BQ26">
        <f t="shared" si="18"/>
        <v>2.0700000000001495</v>
      </c>
      <c r="BR26">
        <f t="shared" si="0"/>
        <v>0.3402249134948343</v>
      </c>
      <c r="BU26">
        <f t="shared" si="19"/>
        <v>440</v>
      </c>
      <c r="BV26">
        <f t="shared" si="37"/>
        <v>21.945699999999999</v>
      </c>
      <c r="BW26">
        <v>21.929400000000001</v>
      </c>
      <c r="CC26">
        <f t="shared" si="21"/>
        <v>0.81499999999987693</v>
      </c>
      <c r="CD26">
        <f t="shared" si="1"/>
        <v>0.11068771626295908</v>
      </c>
      <c r="CE26">
        <f>_xlfn.STDEV.P(CC24:CC26)/AVERAGE(CC24:CC26)</f>
        <v>0.18733404610214566</v>
      </c>
      <c r="CF26">
        <f>AVERAGE(CC24:CC26)</f>
        <v>0.64499999999997704</v>
      </c>
    </row>
    <row r="27" spans="1:120"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f t="shared" si="32"/>
        <v>460</v>
      </c>
      <c r="AL27">
        <v>20.882300000000001</v>
      </c>
      <c r="AM27">
        <v>20.870799999999999</v>
      </c>
      <c r="AN27"/>
      <c r="AO27"/>
      <c r="AP27"/>
      <c r="AQ27"/>
      <c r="AR27"/>
      <c r="AS27">
        <f t="shared" si="40"/>
        <v>0.575000000000081</v>
      </c>
      <c r="AT27"/>
      <c r="AU27"/>
      <c r="AV27"/>
      <c r="AW27">
        <f>AW26+10</f>
        <v>230</v>
      </c>
      <c r="AX27">
        <f t="shared" si="38"/>
        <v>21.5733</v>
      </c>
      <c r="AY27">
        <v>21.555299999999999</v>
      </c>
      <c r="AZ27"/>
      <c r="BA27"/>
      <c r="BB27"/>
      <c r="BC27"/>
      <c r="BD27"/>
      <c r="BE27">
        <f t="shared" si="14"/>
        <v>1.8000000000000682</v>
      </c>
      <c r="BF27">
        <f t="shared" si="41"/>
        <v>0.30519031141869674</v>
      </c>
      <c r="BG27"/>
      <c r="BH27"/>
      <c r="BI27">
        <f t="shared" si="16"/>
        <v>230</v>
      </c>
      <c r="BJ27">
        <f t="shared" si="39"/>
        <v>21.765799999999999</v>
      </c>
      <c r="BK27">
        <v>21.747</v>
      </c>
      <c r="BQ27">
        <f t="shared" si="18"/>
        <v>1.8799999999998818</v>
      </c>
      <c r="BR27">
        <f t="shared" si="0"/>
        <v>0.30899653979236813</v>
      </c>
      <c r="BU27">
        <f t="shared" si="19"/>
        <v>460</v>
      </c>
      <c r="BV27">
        <f t="shared" si="37"/>
        <v>21.929400000000001</v>
      </c>
      <c r="BW27">
        <v>21.9133</v>
      </c>
      <c r="CB27" t="s">
        <v>300</v>
      </c>
      <c r="CC27">
        <f t="shared" si="21"/>
        <v>0.80500000000007788</v>
      </c>
      <c r="CD27">
        <f t="shared" si="1"/>
        <v>0.10932958477509709</v>
      </c>
      <c r="CE27">
        <f>_xlfn.STDEV.P(CC25:CC27)/AVERAGE(CC25:CC27)</f>
        <v>0.15151060727387514</v>
      </c>
      <c r="CF27">
        <f>AVERAGE(CC25:CC27)</f>
        <v>0.73166666666667857</v>
      </c>
    </row>
    <row r="28" spans="1:120"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f t="shared" si="32"/>
        <v>480</v>
      </c>
      <c r="AL28">
        <v>20.8233</v>
      </c>
      <c r="AM28">
        <v>20.813300000000002</v>
      </c>
      <c r="AN28"/>
      <c r="AO28"/>
      <c r="AP28"/>
      <c r="AQ28"/>
      <c r="AR28"/>
      <c r="AS28">
        <f t="shared" si="40"/>
        <v>0.49999999999990052</v>
      </c>
      <c r="AT28"/>
      <c r="AU28"/>
      <c r="AV28"/>
      <c r="AW28">
        <f>AW27+10</f>
        <v>240</v>
      </c>
      <c r="AX28">
        <f t="shared" si="38"/>
        <v>21.555299999999999</v>
      </c>
      <c r="AY28">
        <v>21.536000000000001</v>
      </c>
      <c r="AZ28"/>
      <c r="BA28"/>
      <c r="BB28"/>
      <c r="BC28"/>
      <c r="BD28"/>
      <c r="BE28">
        <f t="shared" si="14"/>
        <v>1.9299999999997652</v>
      </c>
      <c r="BF28">
        <f t="shared" si="41"/>
        <v>0.32723183390999483</v>
      </c>
      <c r="BG28"/>
      <c r="BH28"/>
      <c r="BI28">
        <f t="shared" si="16"/>
        <v>240</v>
      </c>
      <c r="BJ28">
        <f t="shared" si="39"/>
        <v>21.747</v>
      </c>
      <c r="BK28">
        <v>21.722100000000001</v>
      </c>
      <c r="BQ28">
        <f t="shared" si="18"/>
        <v>2.4899999999998812</v>
      </c>
      <c r="BR28">
        <f t="shared" si="0"/>
        <v>0.40925605536330234</v>
      </c>
      <c r="BU28">
        <f t="shared" si="19"/>
        <v>480</v>
      </c>
      <c r="BV28">
        <f t="shared" si="37"/>
        <v>21.9133</v>
      </c>
      <c r="BW28">
        <v>21.912400000000002</v>
      </c>
      <c r="CC28">
        <f t="shared" si="21"/>
        <v>4.4999999999895124E-2</v>
      </c>
      <c r="CD28">
        <f t="shared" si="1"/>
        <v>6.1115916954874875E-3</v>
      </c>
      <c r="CE28">
        <f>_xlfn.STDEV.P(CC26:CC28)/AVERAGE(CC26:CC28)</f>
        <v>0.64981543374710526</v>
      </c>
      <c r="CF28">
        <f>AVERAGE(CC26:CC28)</f>
        <v>0.55499999999994998</v>
      </c>
    </row>
    <row r="29" spans="1:120"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f t="shared" si="32"/>
        <v>500</v>
      </c>
      <c r="AL29">
        <v>17.653600000000001</v>
      </c>
      <c r="AM29">
        <v>17.6447</v>
      </c>
      <c r="AN29"/>
      <c r="AO29"/>
      <c r="AP29" s="4"/>
      <c r="AQ29" s="4"/>
      <c r="AR29" s="4" t="s">
        <v>294</v>
      </c>
      <c r="AS29">
        <f t="shared" si="40"/>
        <v>0.44500000000002871</v>
      </c>
      <c r="AT29"/>
      <c r="AU29"/>
      <c r="AV29"/>
      <c r="AW29">
        <f>AW28+10</f>
        <v>250</v>
      </c>
      <c r="AX29">
        <f t="shared" si="38"/>
        <v>21.536000000000001</v>
      </c>
      <c r="AY29">
        <v>21.520099999999999</v>
      </c>
      <c r="AZ29"/>
      <c r="BA29"/>
      <c r="BB29" s="4"/>
      <c r="BC29" s="4"/>
      <c r="BD29" s="4"/>
      <c r="BE29">
        <f t="shared" si="14"/>
        <v>1.5900000000002024</v>
      </c>
      <c r="BF29">
        <f t="shared" si="41"/>
        <v>0.26958477508653955</v>
      </c>
      <c r="BG29"/>
      <c r="BH29"/>
      <c r="BI29">
        <f t="shared" si="16"/>
        <v>250</v>
      </c>
      <c r="BJ29">
        <f t="shared" si="39"/>
        <v>21.722100000000001</v>
      </c>
      <c r="BK29">
        <v>21.697500000000002</v>
      </c>
      <c r="BQ29">
        <f t="shared" si="18"/>
        <v>2.4599999999999511</v>
      </c>
      <c r="BR29">
        <f t="shared" si="0"/>
        <v>0.40432525951556292</v>
      </c>
    </row>
    <row r="30" spans="1:120" ht="30"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t="str">
        <f t="shared" si="40"/>
        <v/>
      </c>
      <c r="AT30"/>
      <c r="AU30"/>
      <c r="AV30"/>
      <c r="AW30">
        <f>AW29+10</f>
        <v>260</v>
      </c>
      <c r="AX30">
        <f t="shared" si="38"/>
        <v>21.520099999999999</v>
      </c>
      <c r="AY30">
        <v>21.7334</v>
      </c>
      <c r="AZ30"/>
      <c r="BA30"/>
      <c r="BB30"/>
      <c r="BC30"/>
      <c r="BD30" s="103" t="s">
        <v>301</v>
      </c>
      <c r="BE30"/>
      <c r="BF30">
        <f t="shared" si="41"/>
        <v>0</v>
      </c>
      <c r="BG30"/>
      <c r="BH30"/>
      <c r="BI30">
        <f t="shared" si="16"/>
        <v>260</v>
      </c>
      <c r="BJ30">
        <f t="shared" si="39"/>
        <v>21.697500000000002</v>
      </c>
      <c r="BK30">
        <v>21.680499999999999</v>
      </c>
      <c r="BQ30">
        <f t="shared" si="18"/>
        <v>1.7000000000003013</v>
      </c>
      <c r="BR30">
        <f t="shared" si="0"/>
        <v>0.27941176470593188</v>
      </c>
    </row>
    <row r="31" spans="1:120"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v>270</v>
      </c>
      <c r="AX31">
        <v>21.731200000000001</v>
      </c>
      <c r="AY31">
        <v>21.7133</v>
      </c>
      <c r="AZ31"/>
      <c r="BA31"/>
      <c r="BB31"/>
      <c r="BC31"/>
      <c r="BD31"/>
      <c r="BE31">
        <f>IF(AY31="", "", (AX31-AY31)*1000/(AW31-AW30))</f>
        <v>1.7900000000000915</v>
      </c>
      <c r="BF31">
        <f t="shared" si="41"/>
        <v>0.30349480968859688</v>
      </c>
      <c r="BG31"/>
      <c r="BH31"/>
      <c r="BI31">
        <f t="shared" si="16"/>
        <v>270</v>
      </c>
      <c r="BJ31">
        <f t="shared" si="39"/>
        <v>21.680499999999999</v>
      </c>
      <c r="BK31">
        <v>21.7133</v>
      </c>
      <c r="BP31" t="s">
        <v>302</v>
      </c>
      <c r="BR31">
        <f t="shared" si="0"/>
        <v>0</v>
      </c>
    </row>
    <row r="32" spans="1:120"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v>280</v>
      </c>
      <c r="AX32">
        <f>AY31</f>
        <v>21.7133</v>
      </c>
      <c r="AY32">
        <v>21.702000000000002</v>
      </c>
      <c r="AZ32"/>
      <c r="BA32"/>
      <c r="BB32"/>
      <c r="BC32"/>
      <c r="BD32"/>
      <c r="BE32">
        <f>IF(AY32="", "", (AX32-AY32)*1000/(AW32-AW31))</f>
        <v>1.1299999999998533</v>
      </c>
      <c r="BF32">
        <f t="shared" si="41"/>
        <v>0.19159169550170527</v>
      </c>
      <c r="BG32"/>
      <c r="BH32"/>
      <c r="BI32">
        <f t="shared" si="16"/>
        <v>280</v>
      </c>
      <c r="BJ32">
        <f t="shared" si="39"/>
        <v>21.7133</v>
      </c>
      <c r="BK32">
        <v>21.667300000000001</v>
      </c>
      <c r="BQ32">
        <f>IF(BK32="", "", (BJ32-BK32)*1000/(BI32-BI31))</f>
        <v>4.5999999999999375</v>
      </c>
      <c r="BR32">
        <f t="shared" si="0"/>
        <v>0.75605536332178913</v>
      </c>
    </row>
    <row r="33" spans="49:70" customFormat="1" x14ac:dyDescent="0.25">
      <c r="AW33">
        <v>290</v>
      </c>
      <c r="AX33">
        <f t="shared" ref="AX33:AX38" si="42">AY32</f>
        <v>21.702000000000002</v>
      </c>
      <c r="AY33">
        <v>21.6921</v>
      </c>
      <c r="BD33" t="s">
        <v>303</v>
      </c>
      <c r="BE33">
        <f t="shared" ref="BE33:BE40" si="43">IF(AY33="", "", (AX33-AY33)*1000/(AW33-AW32))</f>
        <v>0.99000000000017963</v>
      </c>
      <c r="BI33">
        <f t="shared" si="16"/>
        <v>290</v>
      </c>
      <c r="BJ33">
        <f t="shared" si="39"/>
        <v>21.667300000000001</v>
      </c>
      <c r="BK33">
        <v>21.644600000000001</v>
      </c>
      <c r="BQ33">
        <f>IF(BK33="", "", (BJ33-BK33)*1000/(BI33-BI32))</f>
        <v>2.2700000000000387</v>
      </c>
      <c r="BR33">
        <f t="shared" si="0"/>
        <v>0.3730968858131552</v>
      </c>
    </row>
    <row r="34" spans="49:70" customFormat="1" x14ac:dyDescent="0.25">
      <c r="AW34">
        <v>300</v>
      </c>
      <c r="AX34">
        <f t="shared" si="42"/>
        <v>21.6921</v>
      </c>
      <c r="AY34">
        <v>21.6737</v>
      </c>
      <c r="BE34">
        <f t="shared" si="43"/>
        <v>1.839999999999975</v>
      </c>
      <c r="BI34">
        <f t="shared" si="16"/>
        <v>300</v>
      </c>
      <c r="BJ34">
        <f t="shared" si="39"/>
        <v>21.644600000000001</v>
      </c>
      <c r="BK34">
        <v>21.619</v>
      </c>
      <c r="BQ34">
        <f t="shared" ref="BQ34:BQ40" si="44">IF(BK34="", "", (BJ34-BK34)*1000/(BI34-BI33))</f>
        <v>2.5600000000000733</v>
      </c>
    </row>
    <row r="35" spans="49:70" customFormat="1" x14ac:dyDescent="0.25">
      <c r="AW35">
        <v>320</v>
      </c>
      <c r="AX35">
        <f t="shared" si="42"/>
        <v>21.6737</v>
      </c>
      <c r="AY35">
        <v>21.638500000000001</v>
      </c>
      <c r="BE35">
        <f t="shared" si="43"/>
        <v>1.7599999999999838</v>
      </c>
      <c r="BI35">
        <v>320</v>
      </c>
      <c r="BJ35">
        <f t="shared" si="39"/>
        <v>21.619</v>
      </c>
      <c r="BK35">
        <v>21.6021</v>
      </c>
      <c r="BQ35">
        <f t="shared" si="44"/>
        <v>0.84499999999998465</v>
      </c>
    </row>
    <row r="36" spans="49:70" customFormat="1" x14ac:dyDescent="0.25">
      <c r="AW36">
        <v>340</v>
      </c>
      <c r="AX36">
        <f t="shared" si="42"/>
        <v>21.638500000000001</v>
      </c>
      <c r="AY36">
        <v>21.6068</v>
      </c>
      <c r="BE36">
        <f t="shared" si="43"/>
        <v>1.5850000000000364</v>
      </c>
      <c r="BI36">
        <v>340</v>
      </c>
      <c r="BJ36">
        <f t="shared" ref="BJ36:BJ38" si="45">BK35</f>
        <v>21.6021</v>
      </c>
      <c r="BK36">
        <v>21.5609</v>
      </c>
      <c r="BQ36">
        <f t="shared" si="44"/>
        <v>2.0599999999999952</v>
      </c>
    </row>
    <row r="37" spans="49:70" customFormat="1" x14ac:dyDescent="0.25">
      <c r="AW37">
        <v>360</v>
      </c>
      <c r="AX37">
        <f t="shared" si="42"/>
        <v>21.6068</v>
      </c>
      <c r="AY37">
        <v>21.581199999999999</v>
      </c>
      <c r="BE37">
        <f t="shared" si="43"/>
        <v>1.2800000000000367</v>
      </c>
      <c r="BI37">
        <v>360</v>
      </c>
      <c r="BJ37">
        <f t="shared" si="45"/>
        <v>21.5609</v>
      </c>
      <c r="BK37">
        <v>21.523399999999999</v>
      </c>
      <c r="BQ37">
        <f t="shared" si="44"/>
        <v>1.8750000000000711</v>
      </c>
    </row>
    <row r="38" spans="49:70" customFormat="1" x14ac:dyDescent="0.25">
      <c r="AW38">
        <v>380</v>
      </c>
      <c r="AX38">
        <f t="shared" si="42"/>
        <v>21.581199999999999</v>
      </c>
      <c r="AY38">
        <v>21.569400000000002</v>
      </c>
      <c r="BE38">
        <f t="shared" si="43"/>
        <v>0.58999999999986841</v>
      </c>
      <c r="BI38">
        <v>380</v>
      </c>
      <c r="BJ38">
        <f t="shared" si="45"/>
        <v>21.523399999999999</v>
      </c>
      <c r="BK38">
        <v>21.508900000000001</v>
      </c>
      <c r="BQ38">
        <f t="shared" si="44"/>
        <v>0.72499999999990905</v>
      </c>
    </row>
    <row r="39" spans="49:70" customFormat="1" x14ac:dyDescent="0.25">
      <c r="BE39" t="str">
        <f t="shared" si="43"/>
        <v/>
      </c>
      <c r="BI39">
        <v>400</v>
      </c>
      <c r="BJ39">
        <f>BK38</f>
        <v>21.508900000000001</v>
      </c>
      <c r="BK39">
        <v>21.499099999999999</v>
      </c>
      <c r="BQ39">
        <f t="shared" si="44"/>
        <v>0.49000000000010147</v>
      </c>
    </row>
    <row r="40" spans="49:70" customFormat="1" x14ac:dyDescent="0.25">
      <c r="BE40" t="str">
        <f t="shared" si="43"/>
        <v/>
      </c>
      <c r="BQ40" t="str">
        <f t="shared" si="44"/>
        <v/>
      </c>
    </row>
    <row r="41" spans="49:70" customFormat="1" x14ac:dyDescent="0.25"/>
    <row r="42" spans="49:70" customFormat="1" x14ac:dyDescent="0.25"/>
    <row r="43" spans="49:70" customFormat="1" x14ac:dyDescent="0.25"/>
    <row r="44" spans="49:70" customFormat="1" x14ac:dyDescent="0.25"/>
    <row r="45" spans="49:70" customFormat="1" x14ac:dyDescent="0.25"/>
    <row r="46" spans="49:70" customFormat="1" x14ac:dyDescent="0.25"/>
    <row r="47" spans="49:70" customFormat="1" x14ac:dyDescent="0.25"/>
    <row r="48" spans="49:70"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389" priority="150" operator="lessThan">
      <formula>0.05</formula>
    </cfRule>
    <cfRule type="cellIs" dxfId="388" priority="149" operator="between">
      <formula>0.05</formula>
      <formula>0.1</formula>
    </cfRule>
    <cfRule type="cellIs" dxfId="387" priority="148" operator="greaterThan">
      <formula>0.1</formula>
    </cfRule>
  </conditionalFormatting>
  <conditionalFormatting sqref="K102:K115">
    <cfRule type="cellIs" dxfId="386" priority="155" operator="lessThan">
      <formula>0.05</formula>
    </cfRule>
    <cfRule type="cellIs" dxfId="385" priority="154" operator="between">
      <formula>0.05</formula>
      <formula>0.1</formula>
    </cfRule>
    <cfRule type="cellIs" dxfId="384" priority="153" operator="greaterThan">
      <formula>0.1</formula>
    </cfRule>
  </conditionalFormatting>
  <conditionalFormatting sqref="L7:L47">
    <cfRule type="cellIs" dxfId="383" priority="146" operator="greaterThan">
      <formula>$L$2+$L$3</formula>
    </cfRule>
    <cfRule type="cellIs" dxfId="382" priority="147" operator="lessThan">
      <formula>$L$2-$L$3</formula>
    </cfRule>
  </conditionalFormatting>
  <conditionalFormatting sqref="L102:L115">
    <cfRule type="cellIs" dxfId="381" priority="152" operator="lessThan">
      <formula>$L$2-$L$3</formula>
    </cfRule>
    <cfRule type="cellIs" dxfId="380" priority="151" operator="greaterThan">
      <formula>$L$2+$L$3</formula>
    </cfRule>
  </conditionalFormatting>
  <conditionalFormatting sqref="W7:W47">
    <cfRule type="cellIs" dxfId="379" priority="140" operator="lessThan">
      <formula>0.05</formula>
    </cfRule>
    <cfRule type="cellIs" dxfId="378" priority="139" operator="between">
      <formula>0.05</formula>
      <formula>0.1</formula>
    </cfRule>
    <cfRule type="cellIs" dxfId="377" priority="138" operator="greaterThan">
      <formula>0.1</formula>
    </cfRule>
  </conditionalFormatting>
  <conditionalFormatting sqref="W102:W115">
    <cfRule type="cellIs" dxfId="376" priority="145" operator="lessThan">
      <formula>0.05</formula>
    </cfRule>
    <cfRule type="cellIs" dxfId="375" priority="144" operator="between">
      <formula>0.05</formula>
      <formula>0.1</formula>
    </cfRule>
    <cfRule type="cellIs" dxfId="374" priority="143" operator="greaterThan">
      <formula>0.1</formula>
    </cfRule>
  </conditionalFormatting>
  <conditionalFormatting sqref="X7:X47">
    <cfRule type="cellIs" dxfId="373" priority="136" operator="greaterThan">
      <formula>$L$2+$L$3</formula>
    </cfRule>
    <cfRule type="cellIs" dxfId="372" priority="137" operator="lessThan">
      <formula>$L$2-$L$3</formula>
    </cfRule>
  </conditionalFormatting>
  <conditionalFormatting sqref="X102:X115">
    <cfRule type="cellIs" dxfId="371" priority="142" operator="lessThan">
      <formula>$L$2-$L$3</formula>
    </cfRule>
    <cfRule type="cellIs" dxfId="370" priority="141" operator="greaterThan">
      <formula>$L$2+$L$3</formula>
    </cfRule>
  </conditionalFormatting>
  <conditionalFormatting sqref="AI7:AI47">
    <cfRule type="cellIs" dxfId="369" priority="130" operator="lessThan">
      <formula>0.05</formula>
    </cfRule>
    <cfRule type="cellIs" dxfId="368" priority="129" operator="between">
      <formula>0.05</formula>
      <formula>0.1</formula>
    </cfRule>
    <cfRule type="cellIs" dxfId="367" priority="128" operator="greaterThan">
      <formula>0.1</formula>
    </cfRule>
  </conditionalFormatting>
  <conditionalFormatting sqref="AI102:AI115">
    <cfRule type="cellIs" dxfId="366" priority="135" operator="lessThan">
      <formula>0.05</formula>
    </cfRule>
    <cfRule type="cellIs" dxfId="365" priority="134" operator="between">
      <formula>0.05</formula>
      <formula>0.1</formula>
    </cfRule>
    <cfRule type="cellIs" dxfId="364" priority="133" operator="greaterThan">
      <formula>0.1</formula>
    </cfRule>
  </conditionalFormatting>
  <conditionalFormatting sqref="AJ7:AJ47">
    <cfRule type="cellIs" dxfId="363" priority="127" operator="lessThan">
      <formula>$L$2-$L$3</formula>
    </cfRule>
    <cfRule type="cellIs" dxfId="362" priority="126" operator="greaterThan">
      <formula>$L$2+$L$3</formula>
    </cfRule>
  </conditionalFormatting>
  <conditionalFormatting sqref="AJ102:AJ115">
    <cfRule type="cellIs" dxfId="361" priority="132" operator="lessThan">
      <formula>$L$2-$L$3</formula>
    </cfRule>
    <cfRule type="cellIs" dxfId="360" priority="131" operator="greaterThan">
      <formula>$L$2+$L$3</formula>
    </cfRule>
  </conditionalFormatting>
  <conditionalFormatting sqref="AU7:AU47">
    <cfRule type="cellIs" dxfId="359" priority="119" operator="between">
      <formula>0.05</formula>
      <formula>0.1</formula>
    </cfRule>
    <cfRule type="cellIs" dxfId="358" priority="120" operator="lessThan">
      <formula>0.05</formula>
    </cfRule>
    <cfRule type="cellIs" dxfId="357" priority="118" operator="greaterThan">
      <formula>0.1</formula>
    </cfRule>
  </conditionalFormatting>
  <conditionalFormatting sqref="AU102:AU115">
    <cfRule type="cellIs" dxfId="356" priority="123" operator="greaterThan">
      <formula>0.1</formula>
    </cfRule>
    <cfRule type="cellIs" dxfId="355" priority="124" operator="between">
      <formula>0.05</formula>
      <formula>0.1</formula>
    </cfRule>
    <cfRule type="cellIs" dxfId="354" priority="125" operator="lessThan">
      <formula>0.05</formula>
    </cfRule>
  </conditionalFormatting>
  <conditionalFormatting sqref="AV7:AV47">
    <cfRule type="cellIs" dxfId="353" priority="116" operator="greaterThan">
      <formula>$L$2+$L$3</formula>
    </cfRule>
    <cfRule type="cellIs" dxfId="352" priority="117" operator="lessThan">
      <formula>$L$2-$L$3</formula>
    </cfRule>
  </conditionalFormatting>
  <conditionalFormatting sqref="AV102:AV115">
    <cfRule type="cellIs" dxfId="351" priority="121" operator="greaterThan">
      <formula>$L$2+$L$3</formula>
    </cfRule>
    <cfRule type="cellIs" dxfId="350" priority="122" operator="lessThan">
      <formula>$L$2-$L$3</formula>
    </cfRule>
  </conditionalFormatting>
  <conditionalFormatting sqref="BG7:BG47">
    <cfRule type="cellIs" dxfId="349" priority="109" operator="between">
      <formula>0.05</formula>
      <formula>0.1</formula>
    </cfRule>
    <cfRule type="cellIs" dxfId="348" priority="108" operator="greaterThan">
      <formula>0.1</formula>
    </cfRule>
    <cfRule type="cellIs" dxfId="347" priority="110" operator="lessThan">
      <formula>0.05</formula>
    </cfRule>
  </conditionalFormatting>
  <conditionalFormatting sqref="BG102:BG115">
    <cfRule type="cellIs" dxfId="346" priority="113" operator="greaterThan">
      <formula>0.1</formula>
    </cfRule>
    <cfRule type="cellIs" dxfId="345" priority="115" operator="lessThan">
      <formula>0.05</formula>
    </cfRule>
    <cfRule type="cellIs" dxfId="344" priority="114" operator="between">
      <formula>0.05</formula>
      <formula>0.1</formula>
    </cfRule>
  </conditionalFormatting>
  <conditionalFormatting sqref="BH7:BH47">
    <cfRule type="cellIs" dxfId="343" priority="106" operator="greaterThan">
      <formula>$L$2+$L$3</formula>
    </cfRule>
    <cfRule type="cellIs" dxfId="342" priority="107" operator="lessThan">
      <formula>$L$2-$L$3</formula>
    </cfRule>
  </conditionalFormatting>
  <conditionalFormatting sqref="BH102:BH115">
    <cfRule type="cellIs" dxfId="341" priority="111" operator="greaterThan">
      <formula>$L$2+$L$3</formula>
    </cfRule>
    <cfRule type="cellIs" dxfId="340" priority="112" operator="lessThan">
      <formula>$L$2-$L$3</formula>
    </cfRule>
  </conditionalFormatting>
  <conditionalFormatting sqref="BS7:BS47">
    <cfRule type="cellIs" dxfId="339" priority="104" operator="between">
      <formula>0.05</formula>
      <formula>0.1</formula>
    </cfRule>
    <cfRule type="cellIs" dxfId="338" priority="105" operator="lessThan">
      <formula>0.05</formula>
    </cfRule>
    <cfRule type="cellIs" dxfId="337" priority="103" operator="greaterThan">
      <formula>0.1</formula>
    </cfRule>
  </conditionalFormatting>
  <conditionalFormatting sqref="BT7:BT47">
    <cfRule type="cellIs" dxfId="336" priority="102" operator="lessThan">
      <formula>$L$2-$L$3</formula>
    </cfRule>
    <cfRule type="cellIs" dxfId="335" priority="101" operator="greaterThan">
      <formula>$L$2+$L$3</formula>
    </cfRule>
  </conditionalFormatting>
  <conditionalFormatting sqref="CE7:CE47">
    <cfRule type="cellIs" dxfId="334" priority="98" operator="greaterThan">
      <formula>0.1</formula>
    </cfRule>
    <cfRule type="cellIs" dxfId="333" priority="100" operator="lessThan">
      <formula>0.05</formula>
    </cfRule>
    <cfRule type="cellIs" dxfId="332" priority="99" operator="between">
      <formula>0.05</formula>
      <formula>0.1</formula>
    </cfRule>
  </conditionalFormatting>
  <conditionalFormatting sqref="CF7:CF47">
    <cfRule type="cellIs" dxfId="331" priority="97" operator="lessThan">
      <formula>$L$2-$L$3</formula>
    </cfRule>
    <cfRule type="cellIs" dxfId="330" priority="96" operator="greaterThan">
      <formula>$L$2+$L$3</formula>
    </cfRule>
  </conditionalFormatting>
  <conditionalFormatting sqref="CQ7:CQ47">
    <cfRule type="cellIs" dxfId="329" priority="50" operator="lessThan">
      <formula>0.05</formula>
    </cfRule>
    <cfRule type="cellIs" dxfId="328" priority="49" operator="between">
      <formula>0.05</formula>
      <formula>0.1</formula>
    </cfRule>
    <cfRule type="cellIs" dxfId="327" priority="48" operator="greaterThan">
      <formula>0.1</formula>
    </cfRule>
  </conditionalFormatting>
  <conditionalFormatting sqref="CR7:CR47">
    <cfRule type="cellIs" dxfId="326" priority="47" operator="lessThan">
      <formula>$L$2-$L$3</formula>
    </cfRule>
    <cfRule type="cellIs" dxfId="325" priority="46" operator="greaterThan">
      <formula>$L$2+$L$3</formula>
    </cfRule>
  </conditionalFormatting>
  <conditionalFormatting sqref="DC7:DC47">
    <cfRule type="cellIs" dxfId="324" priority="5" operator="lessThan">
      <formula>0.05</formula>
    </cfRule>
    <cfRule type="cellIs" dxfId="323" priority="4" operator="between">
      <formula>0.05</formula>
      <formula>0.1</formula>
    </cfRule>
    <cfRule type="cellIs" dxfId="322" priority="3" operator="greaterThan">
      <formula>0.1</formula>
    </cfRule>
  </conditionalFormatting>
  <conditionalFormatting sqref="DD7:DD47">
    <cfRule type="cellIs" dxfId="321" priority="2" operator="lessThan">
      <formula>$L$2-$L$3</formula>
    </cfRule>
    <cfRule type="cellIs" dxfId="320" priority="1" operator="greaterThan">
      <formula>$L$2+$L$3</formula>
    </cfRule>
  </conditionalFormatting>
  <conditionalFormatting sqref="DO7:DO47">
    <cfRule type="cellIs" dxfId="319" priority="85" operator="lessThan">
      <formula>0.05</formula>
    </cfRule>
    <cfRule type="cellIs" dxfId="318" priority="84" operator="between">
      <formula>0.05</formula>
      <formula>0.1</formula>
    </cfRule>
    <cfRule type="cellIs" dxfId="317" priority="83" operator="greaterThan">
      <formula>0.1</formula>
    </cfRule>
  </conditionalFormatting>
  <conditionalFormatting sqref="DP7:DP47">
    <cfRule type="cellIs" dxfId="316" priority="81" operator="greaterThan">
      <formula>$L$2+$L$3</formula>
    </cfRule>
    <cfRule type="cellIs" dxfId="315" priority="82" operator="lessThan">
      <formula>$L$2-$L$3</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topLeftCell="T1" workbookViewId="0">
      <selection activeCell="Y1" sqref="Y1:BI1048576"/>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67</v>
      </c>
      <c r="B1" s="11"/>
      <c r="C1" s="89" t="s">
        <v>182</v>
      </c>
      <c r="D1" s="101">
        <v>45702</v>
      </c>
      <c r="E1" s="89" t="s">
        <v>183</v>
      </c>
      <c r="F1" s="62" t="s">
        <v>304</v>
      </c>
      <c r="G1" s="62"/>
      <c r="H1" s="62"/>
      <c r="I1" s="62"/>
      <c r="J1" s="89" t="s">
        <v>185</v>
      </c>
      <c r="K1" s="8"/>
      <c r="L1" s="82" t="s">
        <v>186</v>
      </c>
      <c r="M1" s="81" t="s">
        <v>67</v>
      </c>
      <c r="N1" s="11"/>
      <c r="O1" s="89" t="s">
        <v>182</v>
      </c>
      <c r="P1" s="101">
        <v>45702</v>
      </c>
      <c r="Q1" s="89" t="s">
        <v>183</v>
      </c>
      <c r="R1" s="62" t="s">
        <v>305</v>
      </c>
      <c r="S1" s="62"/>
      <c r="T1" s="62"/>
      <c r="U1" s="62"/>
      <c r="V1" s="89" t="s">
        <v>185</v>
      </c>
      <c r="W1" s="8"/>
      <c r="X1" s="82" t="s">
        <v>186</v>
      </c>
      <c r="Y1" s="81"/>
      <c r="Z1" s="11"/>
      <c r="AA1" s="89"/>
      <c r="AB1" s="101"/>
      <c r="AC1" s="89"/>
      <c r="AD1" s="62"/>
      <c r="AE1" s="62"/>
      <c r="AF1" s="62"/>
      <c r="AG1" s="62"/>
      <c r="AH1" s="89"/>
      <c r="AI1" s="8"/>
      <c r="AJ1" s="82"/>
      <c r="AK1" s="81"/>
      <c r="AL1" s="11"/>
      <c r="AM1" s="89"/>
      <c r="AN1" s="62"/>
      <c r="AO1" s="89"/>
      <c r="AP1" s="62"/>
      <c r="AQ1" s="62"/>
      <c r="AR1" s="62"/>
      <c r="AS1" s="62"/>
      <c r="AT1" s="89"/>
      <c r="AU1" s="8"/>
      <c r="AV1" s="82"/>
      <c r="AW1" s="81"/>
      <c r="AX1" s="11"/>
      <c r="AY1" s="89"/>
      <c r="AZ1" s="62"/>
      <c r="BA1" s="89"/>
      <c r="BB1" s="62"/>
      <c r="BC1" s="62"/>
      <c r="BD1" s="62"/>
      <c r="BE1" s="62"/>
      <c r="BF1" s="89"/>
      <c r="BG1" s="8"/>
      <c r="BH1" s="82"/>
    </row>
    <row r="2" spans="1:95" x14ac:dyDescent="0.25">
      <c r="A2" s="82" t="s">
        <v>162</v>
      </c>
      <c r="B2" t="s">
        <v>188</v>
      </c>
      <c r="C2" s="89" t="s">
        <v>189</v>
      </c>
      <c r="D2" s="62">
        <v>2.4</v>
      </c>
      <c r="E2" s="89" t="s">
        <v>160</v>
      </c>
      <c r="F2" s="62">
        <f>F3^2/D2</f>
        <v>4.8166666666666664</v>
      </c>
      <c r="G2" s="89"/>
      <c r="H2" s="62"/>
      <c r="I2" s="89"/>
      <c r="J2" s="89" t="s">
        <v>193</v>
      </c>
      <c r="L2">
        <f>AVERAGEIFS(I5:I115,I5:I115,"&lt;&gt;0",I5:I115,"&lt;&gt;")</f>
        <v>9.7366666666667125</v>
      </c>
      <c r="M2" s="82" t="s">
        <v>162</v>
      </c>
      <c r="N2" t="s">
        <v>188</v>
      </c>
      <c r="O2" s="89" t="s">
        <v>189</v>
      </c>
      <c r="P2" s="62">
        <v>2.4</v>
      </c>
      <c r="Q2" s="89" t="s">
        <v>160</v>
      </c>
      <c r="R2" s="62">
        <f>R3^2/P2</f>
        <v>4.8166666666666664</v>
      </c>
      <c r="S2" s="89"/>
      <c r="T2" s="62"/>
      <c r="U2" s="89"/>
      <c r="V2" s="89" t="s">
        <v>193</v>
      </c>
      <c r="X2">
        <f>AVERAGEIFS(U5:U115,U5:U115,"&lt;&gt;0",U5:U115,"&lt;&gt;")</f>
        <v>5.9700000000000601</v>
      </c>
      <c r="Y2" s="82"/>
      <c r="AA2" s="89"/>
      <c r="AB2" s="62"/>
      <c r="AC2" s="89"/>
      <c r="AD2" s="62"/>
      <c r="AE2" s="89"/>
      <c r="AF2" s="62"/>
      <c r="AG2" s="89"/>
      <c r="AH2" s="89"/>
      <c r="AK2" s="82"/>
      <c r="AM2" s="89"/>
      <c r="AN2" s="62"/>
      <c r="AO2" s="89"/>
      <c r="AP2" s="62"/>
      <c r="AQ2" s="89"/>
      <c r="AR2" s="62"/>
      <c r="AS2" s="89"/>
      <c r="AT2" s="89"/>
      <c r="AW2" s="82"/>
      <c r="AY2" s="89"/>
      <c r="AZ2" s="62"/>
      <c r="BA2" s="89"/>
      <c r="BB2" s="62"/>
      <c r="BC2" s="89"/>
      <c r="BD2" s="62"/>
      <c r="BE2" s="89"/>
      <c r="BF2" s="89"/>
    </row>
    <row r="3" spans="1:95" x14ac:dyDescent="0.25">
      <c r="A3" s="82" t="s">
        <v>194</v>
      </c>
      <c r="B3" t="s">
        <v>195</v>
      </c>
      <c r="C3" s="89" t="s">
        <v>159</v>
      </c>
      <c r="D3" s="62" t="s">
        <v>196</v>
      </c>
      <c r="E3" s="89" t="s">
        <v>163</v>
      </c>
      <c r="F3" s="62">
        <v>3.4</v>
      </c>
      <c r="H3" s="62"/>
      <c r="I3" s="62"/>
      <c r="J3" s="89" t="s">
        <v>198</v>
      </c>
      <c r="L3" cm="1">
        <f t="array" ref="L3">_xlfn.STDEV.P(IF(ISNUMBER(I5:I115), IF(I5:I115&lt;&gt;0,I5:I115)))</f>
        <v>5.3539320960289594</v>
      </c>
      <c r="M3" s="82" t="s">
        <v>194</v>
      </c>
      <c r="N3" t="s">
        <v>195</v>
      </c>
      <c r="O3" s="89" t="s">
        <v>159</v>
      </c>
      <c r="P3" s="62" t="s">
        <v>196</v>
      </c>
      <c r="Q3" s="89" t="s">
        <v>163</v>
      </c>
      <c r="R3" s="62">
        <v>3.4</v>
      </c>
      <c r="T3" s="62"/>
      <c r="U3" s="62"/>
      <c r="V3" s="89" t="s">
        <v>198</v>
      </c>
      <c r="X3" cm="1">
        <f t="array" ref="X3">_xlfn.STDEV.P(IF(ISNUMBER(U5:U115), IF(U5:U115&lt;&gt;0,U5:U115)))</f>
        <v>3.2542638696537187</v>
      </c>
      <c r="Y3" s="82"/>
      <c r="AA3" s="89"/>
      <c r="AB3" s="62"/>
      <c r="AC3" s="89"/>
      <c r="AD3" s="62"/>
      <c r="AF3" s="62"/>
      <c r="AG3" s="62"/>
      <c r="AH3" s="89"/>
      <c r="AK3" s="82"/>
      <c r="AM3" s="89"/>
      <c r="AN3" s="62"/>
      <c r="AO3" s="89"/>
      <c r="AP3" s="62"/>
      <c r="AR3" s="62"/>
      <c r="AS3" s="62"/>
      <c r="AT3" s="89"/>
      <c r="AW3" s="82"/>
      <c r="AY3" s="89"/>
      <c r="AZ3" s="62"/>
      <c r="BA3" s="89"/>
      <c r="BB3" s="62"/>
      <c r="BD3" s="62"/>
      <c r="BE3" s="62"/>
      <c r="BF3" s="89"/>
    </row>
    <row r="4" spans="1:95" x14ac:dyDescent="0.25">
      <c r="A4" t="s">
        <v>200</v>
      </c>
      <c r="B4" t="s">
        <v>201</v>
      </c>
      <c r="C4" t="s">
        <v>202</v>
      </c>
      <c r="D4" t="s">
        <v>203</v>
      </c>
      <c r="E4" t="s">
        <v>204</v>
      </c>
      <c r="F4" t="s">
        <v>205</v>
      </c>
      <c r="G4" t="s">
        <v>206</v>
      </c>
      <c r="H4" s="81" t="s">
        <v>207</v>
      </c>
      <c r="I4" t="s">
        <v>208</v>
      </c>
      <c r="J4" t="s">
        <v>209</v>
      </c>
      <c r="K4" t="s">
        <v>210</v>
      </c>
      <c r="L4" t="s">
        <v>211</v>
      </c>
      <c r="M4" t="s">
        <v>200</v>
      </c>
      <c r="N4" t="s">
        <v>201</v>
      </c>
      <c r="O4" t="s">
        <v>202</v>
      </c>
      <c r="P4" t="s">
        <v>203</v>
      </c>
      <c r="Q4" t="s">
        <v>204</v>
      </c>
      <c r="R4" t="s">
        <v>205</v>
      </c>
      <c r="S4" t="s">
        <v>206</v>
      </c>
      <c r="T4" s="81" t="s">
        <v>207</v>
      </c>
      <c r="U4" t="s">
        <v>208</v>
      </c>
      <c r="V4" t="s">
        <v>209</v>
      </c>
      <c r="W4" t="s">
        <v>210</v>
      </c>
      <c r="X4" t="s">
        <v>211</v>
      </c>
      <c r="AF4" s="81"/>
      <c r="AR4" s="81"/>
      <c r="BD4" s="81"/>
    </row>
    <row r="5" spans="1:95" x14ac:dyDescent="0.25">
      <c r="A5">
        <v>5</v>
      </c>
      <c r="B5">
        <v>21.333500000000001</v>
      </c>
      <c r="C5">
        <v>21.319199999999999</v>
      </c>
      <c r="H5" s="81" t="s">
        <v>306</v>
      </c>
      <c r="I5">
        <f>(B5-C5)*1000/A5</f>
        <v>2.86000000000044</v>
      </c>
      <c r="J5">
        <f>I5/F$2</f>
        <v>0.59377162629766922</v>
      </c>
      <c r="K5" s="17"/>
      <c r="M5">
        <v>5</v>
      </c>
      <c r="N5">
        <v>21.824300000000001</v>
      </c>
      <c r="O5">
        <v>21.8155</v>
      </c>
      <c r="T5" s="81" t="s">
        <v>306</v>
      </c>
      <c r="U5">
        <f>(N5-O5)*1000/M5</f>
        <v>1.7600000000001614</v>
      </c>
      <c r="V5">
        <f>U5/R$2</f>
        <v>0.36539792387546605</v>
      </c>
      <c r="W5" s="17"/>
      <c r="AF5" s="81"/>
      <c r="AI5" s="17"/>
      <c r="AR5" s="81"/>
      <c r="AU5" s="17"/>
      <c r="BD5" s="81"/>
      <c r="BG5" s="17"/>
      <c r="BS5" s="17"/>
      <c r="CE5" s="17"/>
      <c r="CQ5" s="17"/>
    </row>
    <row r="6" spans="1:95" x14ac:dyDescent="0.25">
      <c r="A6">
        <f>A5+5</f>
        <v>10</v>
      </c>
      <c r="B6">
        <f>C5</f>
        <v>21.319199999999999</v>
      </c>
      <c r="C6">
        <v>21.3062</v>
      </c>
      <c r="H6" s="81"/>
      <c r="I6">
        <f>(B6-C6)*1000/(A6-A5)</f>
        <v>2.5999999999996248</v>
      </c>
      <c r="J6">
        <f t="shared" ref="J6:J10" si="0">I6/F$2</f>
        <v>0.53979238754317471</v>
      </c>
      <c r="K6" s="17"/>
      <c r="M6">
        <f>M5+5</f>
        <v>10</v>
      </c>
      <c r="N6">
        <f>O5</f>
        <v>21.8155</v>
      </c>
      <c r="O6">
        <v>21.799199999999999</v>
      </c>
      <c r="T6" s="81"/>
      <c r="U6">
        <f>(N6-O6)*1000/(M6-M5)</f>
        <v>3.2600000000002183</v>
      </c>
      <c r="V6">
        <f t="shared" ref="V6:V10" si="1">U6/R$2</f>
        <v>0.67681660899658513</v>
      </c>
      <c r="W6" s="17"/>
      <c r="AF6" s="81"/>
      <c r="AI6" s="17"/>
      <c r="AR6" s="81"/>
      <c r="AU6" s="17"/>
      <c r="BD6" s="81"/>
      <c r="BG6" s="17"/>
      <c r="BS6" s="17"/>
      <c r="CE6" s="17"/>
      <c r="CQ6" s="17"/>
    </row>
    <row r="7" spans="1:95" x14ac:dyDescent="0.25">
      <c r="A7">
        <f t="shared" ref="A7:A10" si="2">A6+5</f>
        <v>15</v>
      </c>
      <c r="B7">
        <f>C6</f>
        <v>21.3062</v>
      </c>
      <c r="C7">
        <v>21.250699999999998</v>
      </c>
      <c r="H7" s="81" t="s">
        <v>307</v>
      </c>
      <c r="I7">
        <f t="shared" ref="I7:I10" si="3">(B7-C7)*1000/(A7-A6)</f>
        <v>11.100000000000421</v>
      </c>
      <c r="J7">
        <f t="shared" si="0"/>
        <v>2.304498269896281</v>
      </c>
      <c r="M7">
        <f t="shared" ref="M7:M10" si="4">M6+5</f>
        <v>15</v>
      </c>
      <c r="N7">
        <f>O6</f>
        <v>21.799199999999999</v>
      </c>
      <c r="O7">
        <v>21.776</v>
      </c>
      <c r="T7" s="81" t="s">
        <v>307</v>
      </c>
      <c r="U7">
        <f t="shared" ref="U7:U10" si="5">(N7-O7)*1000/(M7-M6)</f>
        <v>4.6399999999998442</v>
      </c>
      <c r="V7">
        <f t="shared" si="1"/>
        <v>0.96332179930792616</v>
      </c>
      <c r="AF7" s="81"/>
      <c r="AR7" s="81"/>
      <c r="BD7" s="81"/>
    </row>
    <row r="8" spans="1:95" x14ac:dyDescent="0.25">
      <c r="A8">
        <f t="shared" si="2"/>
        <v>20</v>
      </c>
      <c r="B8">
        <f>C7</f>
        <v>21.250699999999998</v>
      </c>
      <c r="C8">
        <v>21.193999999999999</v>
      </c>
      <c r="H8" s="81"/>
      <c r="I8">
        <f t="shared" si="3"/>
        <v>11.339999999999861</v>
      </c>
      <c r="J8">
        <f t="shared" si="0"/>
        <v>2.3543252595155422</v>
      </c>
      <c r="M8">
        <f t="shared" si="4"/>
        <v>20</v>
      </c>
      <c r="N8">
        <f>O7</f>
        <v>21.776</v>
      </c>
      <c r="O8">
        <v>21.7379</v>
      </c>
      <c r="T8" s="81"/>
      <c r="U8">
        <f t="shared" si="5"/>
        <v>7.6200000000000045</v>
      </c>
      <c r="V8">
        <f t="shared" si="1"/>
        <v>1.5820069204152258</v>
      </c>
      <c r="AF8" s="81"/>
      <c r="AR8" s="81"/>
      <c r="BD8" s="81"/>
    </row>
    <row r="9" spans="1:95" x14ac:dyDescent="0.25">
      <c r="A9">
        <f t="shared" si="2"/>
        <v>25</v>
      </c>
      <c r="B9">
        <v>21.052499999999998</v>
      </c>
      <c r="C9">
        <v>20.9864</v>
      </c>
      <c r="H9" s="81" t="s">
        <v>308</v>
      </c>
      <c r="I9">
        <f t="shared" si="3"/>
        <v>13.219999999999743</v>
      </c>
      <c r="J9">
        <f t="shared" si="0"/>
        <v>2.7446366782006386</v>
      </c>
      <c r="M9">
        <f t="shared" si="4"/>
        <v>25</v>
      </c>
      <c r="N9">
        <v>21.7316</v>
      </c>
      <c r="O9">
        <v>21.672899999999998</v>
      </c>
      <c r="T9" s="81" t="s">
        <v>309</v>
      </c>
      <c r="U9">
        <f t="shared" si="5"/>
        <v>11.74000000000035</v>
      </c>
      <c r="V9">
        <f t="shared" si="1"/>
        <v>2.4373702422146057</v>
      </c>
      <c r="AF9" s="81"/>
      <c r="AR9" s="81"/>
      <c r="BD9" s="81"/>
    </row>
    <row r="10" spans="1:95" x14ac:dyDescent="0.25">
      <c r="A10">
        <f t="shared" si="2"/>
        <v>30</v>
      </c>
      <c r="B10">
        <v>21.138500000000001</v>
      </c>
      <c r="C10">
        <v>21.052</v>
      </c>
      <c r="H10" t="s">
        <v>310</v>
      </c>
      <c r="I10">
        <f t="shared" si="3"/>
        <v>17.300000000000182</v>
      </c>
      <c r="J10">
        <f t="shared" si="0"/>
        <v>3.591695501730142</v>
      </c>
      <c r="M10">
        <f t="shared" si="4"/>
        <v>30</v>
      </c>
      <c r="N10">
        <f>O9</f>
        <v>21.672899999999998</v>
      </c>
      <c r="O10">
        <v>21.6389</v>
      </c>
      <c r="U10">
        <f t="shared" si="5"/>
        <v>6.799999999999784</v>
      </c>
      <c r="V10">
        <f t="shared" si="1"/>
        <v>1.4117647058823082</v>
      </c>
      <c r="AF10" s="81"/>
      <c r="AR10" s="81"/>
      <c r="BD10" s="81"/>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314" priority="45" operator="lessThan">
      <formula>0.05</formula>
    </cfRule>
    <cfRule type="cellIs" dxfId="313" priority="44" operator="between">
      <formula>0.05</formula>
      <formula>0.1</formula>
    </cfRule>
    <cfRule type="cellIs" dxfId="312" priority="43" operator="greaterThan">
      <formula>0.1</formula>
    </cfRule>
  </conditionalFormatting>
  <conditionalFormatting sqref="L7:L115">
    <cfRule type="cellIs" dxfId="311" priority="42" operator="lessThan">
      <formula>$L$2-$L$3</formula>
    </cfRule>
    <cfRule type="cellIs" dxfId="310" priority="41" operator="greaterThan">
      <formula>$L$2+$L$3</formula>
    </cfRule>
  </conditionalFormatting>
  <conditionalFormatting sqref="W7:W115">
    <cfRule type="cellIs" dxfId="309" priority="3" operator="greaterThan">
      <formula>0.1</formula>
    </cfRule>
    <cfRule type="cellIs" dxfId="308" priority="4" operator="between">
      <formula>0.05</formula>
      <formula>0.1</formula>
    </cfRule>
    <cfRule type="cellIs" dxfId="307" priority="5" operator="lessThan">
      <formula>0.05</formula>
    </cfRule>
  </conditionalFormatting>
  <conditionalFormatting sqref="X7:X115">
    <cfRule type="cellIs" dxfId="306" priority="2" operator="lessThan">
      <formula>$L$2-$L$3</formula>
    </cfRule>
    <cfRule type="cellIs" dxfId="305" priority="1" operator="greaterThan">
      <formula>$L$2+$L$3</formula>
    </cfRule>
  </conditionalFormatting>
  <conditionalFormatting sqref="AI7:AI115">
    <cfRule type="cellIs" dxfId="304" priority="33" operator="greaterThan">
      <formula>0.1</formula>
    </cfRule>
    <cfRule type="cellIs" dxfId="303" priority="34" operator="between">
      <formula>0.05</formula>
      <formula>0.1</formula>
    </cfRule>
    <cfRule type="cellIs" dxfId="302" priority="35" operator="lessThan">
      <formula>0.05</formula>
    </cfRule>
  </conditionalFormatting>
  <conditionalFormatting sqref="AJ7:AJ115">
    <cfRule type="cellIs" dxfId="301" priority="31" operator="greaterThan">
      <formula>$L$2+$L$3</formula>
    </cfRule>
    <cfRule type="cellIs" dxfId="300" priority="32" operator="lessThan">
      <formula>$L$2-$L$3</formula>
    </cfRule>
  </conditionalFormatting>
  <conditionalFormatting sqref="AU7:AU115">
    <cfRule type="cellIs" dxfId="299" priority="28" operator="greaterThan">
      <formula>0.1</formula>
    </cfRule>
    <cfRule type="cellIs" dxfId="298" priority="29" operator="between">
      <formula>0.05</formula>
      <formula>0.1</formula>
    </cfRule>
    <cfRule type="cellIs" dxfId="297" priority="30" operator="lessThan">
      <formula>0.05</formula>
    </cfRule>
  </conditionalFormatting>
  <conditionalFormatting sqref="AV7:AV115">
    <cfRule type="cellIs" dxfId="296" priority="26" operator="greaterThan">
      <formula>$L$2+$L$3</formula>
    </cfRule>
    <cfRule type="cellIs" dxfId="295" priority="27" operator="lessThan">
      <formula>$L$2-$L$3</formula>
    </cfRule>
  </conditionalFormatting>
  <conditionalFormatting sqref="BG7:BG115">
    <cfRule type="cellIs" dxfId="294" priority="23" operator="greaterThan">
      <formula>0.1</formula>
    </cfRule>
    <cfRule type="cellIs" dxfId="293" priority="24" operator="between">
      <formula>0.05</formula>
      <formula>0.1</formula>
    </cfRule>
    <cfRule type="cellIs" dxfId="292" priority="25" operator="lessThan">
      <formula>0.05</formula>
    </cfRule>
  </conditionalFormatting>
  <conditionalFormatting sqref="BH7:BH115">
    <cfRule type="cellIs" dxfId="291" priority="22" operator="lessThan">
      <formula>$L$2-$L$3</formula>
    </cfRule>
    <cfRule type="cellIs" dxfId="290" priority="21" operator="greaterThan">
      <formula>$L$2+$L$3</formula>
    </cfRule>
  </conditionalFormatting>
  <conditionalFormatting sqref="BS7:BS115">
    <cfRule type="cellIs" dxfId="289" priority="20" operator="lessThan">
      <formula>0.05</formula>
    </cfRule>
    <cfRule type="cellIs" dxfId="288" priority="19" operator="between">
      <formula>0.05</formula>
      <formula>0.1</formula>
    </cfRule>
    <cfRule type="cellIs" dxfId="287" priority="18" operator="greaterThan">
      <formula>0.1</formula>
    </cfRule>
  </conditionalFormatting>
  <conditionalFormatting sqref="BT7:BT115">
    <cfRule type="cellIs" dxfId="286" priority="16" operator="greaterThan">
      <formula>$L$2+$L$3</formula>
    </cfRule>
    <cfRule type="cellIs" dxfId="285" priority="17" operator="lessThan">
      <formula>$L$2-$L$3</formula>
    </cfRule>
  </conditionalFormatting>
  <conditionalFormatting sqref="CE7:CE115">
    <cfRule type="cellIs" dxfId="284" priority="13" operator="greaterThan">
      <formula>0.1</formula>
    </cfRule>
    <cfRule type="cellIs" dxfId="283" priority="14" operator="between">
      <formula>0.05</formula>
      <formula>0.1</formula>
    </cfRule>
    <cfRule type="cellIs" dxfId="282" priority="15" operator="lessThan">
      <formula>0.05</formula>
    </cfRule>
  </conditionalFormatting>
  <conditionalFormatting sqref="CF7:CF115">
    <cfRule type="cellIs" dxfId="281" priority="11" operator="greaterThan">
      <formula>$L$2+$L$3</formula>
    </cfRule>
    <cfRule type="cellIs" dxfId="280" priority="12" operator="lessThan">
      <formula>$L$2-$L$3</formula>
    </cfRule>
  </conditionalFormatting>
  <conditionalFormatting sqref="CQ7:CQ115">
    <cfRule type="cellIs" dxfId="279" priority="8" operator="greaterThan">
      <formula>0.1</formula>
    </cfRule>
    <cfRule type="cellIs" dxfId="278" priority="9" operator="between">
      <formula>0.05</formula>
      <formula>0.1</formula>
    </cfRule>
    <cfRule type="cellIs" dxfId="277" priority="10" operator="lessThan">
      <formula>0.05</formula>
    </cfRule>
  </conditionalFormatting>
  <conditionalFormatting sqref="CR7:CR115">
    <cfRule type="cellIs" dxfId="276" priority="6" operator="greaterThan">
      <formula>$L$2+$L$3</formula>
    </cfRule>
    <cfRule type="cellIs" dxfId="275" priority="7" operator="less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tabSelected="1" workbookViewId="0">
      <selection activeCell="A2" sqref="A2"/>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71</v>
      </c>
      <c r="C1" s="89" t="s">
        <v>182</v>
      </c>
      <c r="D1" s="101">
        <v>45702</v>
      </c>
      <c r="E1" s="89" t="s">
        <v>183</v>
      </c>
      <c r="F1" s="62" t="s">
        <v>395</v>
      </c>
      <c r="G1" s="62"/>
      <c r="H1" s="62"/>
      <c r="I1" s="62"/>
      <c r="J1" s="89" t="s">
        <v>185</v>
      </c>
      <c r="K1" s="8"/>
      <c r="L1" s="82" t="s">
        <v>186</v>
      </c>
      <c r="M1" s="81" t="s">
        <v>71</v>
      </c>
      <c r="O1" s="89" t="s">
        <v>182</v>
      </c>
      <c r="P1" s="101">
        <v>45702</v>
      </c>
      <c r="Q1" s="89" t="s">
        <v>183</v>
      </c>
      <c r="R1" s="62" t="s">
        <v>394</v>
      </c>
      <c r="S1" s="62"/>
      <c r="T1" s="62"/>
      <c r="U1" s="62"/>
      <c r="V1" s="89" t="s">
        <v>185</v>
      </c>
      <c r="W1" s="8"/>
      <c r="X1" s="82" t="s">
        <v>186</v>
      </c>
      <c r="Y1" s="81"/>
      <c r="AA1" s="89"/>
      <c r="AB1" s="62"/>
      <c r="AC1" s="89"/>
      <c r="AD1" s="62"/>
      <c r="AE1" s="62"/>
      <c r="AF1" s="62"/>
      <c r="AG1" s="62"/>
      <c r="AH1" s="89"/>
      <c r="AI1" s="8"/>
      <c r="AJ1" s="82"/>
      <c r="AK1" s="81"/>
      <c r="AM1" s="89"/>
      <c r="AN1" s="62"/>
      <c r="AO1" s="89"/>
      <c r="AP1" s="62"/>
      <c r="AQ1" s="62"/>
      <c r="AR1" s="62"/>
      <c r="AS1" s="62"/>
      <c r="AT1" s="89"/>
      <c r="AU1" s="8"/>
      <c r="AV1" s="82"/>
      <c r="AW1" s="81"/>
      <c r="AY1" s="89"/>
      <c r="AZ1" s="62"/>
      <c r="BA1" s="89"/>
      <c r="BB1" s="62"/>
      <c r="BC1" s="62"/>
      <c r="BD1" s="62"/>
      <c r="BE1" s="62"/>
      <c r="BF1" s="89"/>
      <c r="BG1" s="8"/>
      <c r="BH1" s="82"/>
    </row>
    <row r="2" spans="1:95" x14ac:dyDescent="0.25">
      <c r="A2" s="82" t="s">
        <v>162</v>
      </c>
      <c r="B2" t="s">
        <v>188</v>
      </c>
      <c r="C2" s="89" t="s">
        <v>189</v>
      </c>
      <c r="D2" s="62">
        <v>2.4</v>
      </c>
      <c r="E2" s="89" t="s">
        <v>160</v>
      </c>
      <c r="F2" s="62">
        <f>F3^2/D2</f>
        <v>4.8166666666666664</v>
      </c>
      <c r="G2" s="89" t="s">
        <v>190</v>
      </c>
      <c r="H2" s="62" t="s">
        <v>311</v>
      </c>
      <c r="I2" s="89"/>
      <c r="J2" s="89" t="s">
        <v>193</v>
      </c>
      <c r="L2">
        <f>AVERAGEIFS(I5:I115,I5:I115,"&lt;&gt;0",I5:I115,"&lt;&gt;")</f>
        <v>3.8499999999999091</v>
      </c>
      <c r="M2" s="82" t="s">
        <v>162</v>
      </c>
      <c r="N2" t="s">
        <v>188</v>
      </c>
      <c r="O2" s="89" t="s">
        <v>189</v>
      </c>
      <c r="P2" s="62">
        <v>2.4</v>
      </c>
      <c r="Q2" s="89" t="s">
        <v>160</v>
      </c>
      <c r="R2" s="62">
        <f>R3^2/P2</f>
        <v>4.8166666666666664</v>
      </c>
      <c r="S2" s="89" t="s">
        <v>190</v>
      </c>
      <c r="T2" s="62" t="s">
        <v>311</v>
      </c>
      <c r="U2" s="89"/>
      <c r="V2" s="89" t="s">
        <v>193</v>
      </c>
      <c r="X2">
        <f>AVERAGEIFS(U5:U115,U5:U115,"&lt;&gt;0",U5:U115,"&lt;&gt;")</f>
        <v>4.0399999999999991</v>
      </c>
      <c r="Y2" s="82"/>
      <c r="AA2" s="89"/>
      <c r="AB2" s="62"/>
      <c r="AC2" s="89"/>
      <c r="AD2" s="62"/>
      <c r="AE2" s="89"/>
      <c r="AF2" s="62"/>
      <c r="AG2" s="89"/>
      <c r="AH2" s="89"/>
      <c r="AK2" s="82"/>
      <c r="AM2" s="89"/>
      <c r="AN2" s="62"/>
      <c r="AO2" s="89"/>
      <c r="AP2" s="62"/>
      <c r="AQ2" s="89"/>
      <c r="AR2" s="62"/>
      <c r="AS2" s="89"/>
      <c r="AT2" s="89"/>
      <c r="AW2" s="82"/>
      <c r="AY2" s="89"/>
      <c r="AZ2" s="62"/>
      <c r="BA2" s="89"/>
      <c r="BB2" s="62"/>
      <c r="BC2" s="89"/>
      <c r="BD2" s="62"/>
      <c r="BE2" s="89"/>
      <c r="BF2" s="89"/>
    </row>
    <row r="3" spans="1:95" x14ac:dyDescent="0.25">
      <c r="A3" s="82" t="s">
        <v>194</v>
      </c>
      <c r="B3" t="s">
        <v>195</v>
      </c>
      <c r="C3" s="89" t="s">
        <v>159</v>
      </c>
      <c r="D3" s="62" t="s">
        <v>196</v>
      </c>
      <c r="E3" s="89" t="s">
        <v>163</v>
      </c>
      <c r="F3" s="62">
        <v>3.4</v>
      </c>
      <c r="G3" s="89"/>
      <c r="H3" s="62"/>
      <c r="I3" s="62"/>
      <c r="J3" s="89" t="s">
        <v>198</v>
      </c>
      <c r="L3" cm="1">
        <f t="array" ref="L3">_xlfn.STDEV.P(IF(ISNUMBER(I5:I115), IF(I5:I115&lt;&gt;0,I5:I115)))</f>
        <v>0.24919871588773132</v>
      </c>
      <c r="M3" s="82" t="s">
        <v>194</v>
      </c>
      <c r="N3" t="s">
        <v>195</v>
      </c>
      <c r="O3" s="89" t="s">
        <v>159</v>
      </c>
      <c r="P3" s="62" t="s">
        <v>196</v>
      </c>
      <c r="Q3" s="89" t="s">
        <v>163</v>
      </c>
      <c r="R3" s="62">
        <v>3.4</v>
      </c>
      <c r="S3" s="89"/>
      <c r="T3" s="62"/>
      <c r="U3" s="62"/>
      <c r="V3" s="89" t="s">
        <v>198</v>
      </c>
      <c r="X3" cm="1">
        <f t="array" ref="X3">_xlfn.STDEV.P(IF(ISNUMBER(U5:U115), IF(U5:U115&lt;&gt;0,U5:U115)))</f>
        <v>0.40422765862823218</v>
      </c>
      <c r="Y3" s="82"/>
      <c r="AA3" s="89"/>
      <c r="AB3" s="62"/>
      <c r="AC3" s="89"/>
      <c r="AD3" s="62"/>
      <c r="AE3" s="89"/>
      <c r="AF3" s="62"/>
      <c r="AG3" s="62"/>
      <c r="AH3" s="89"/>
      <c r="AK3" s="82"/>
      <c r="AM3" s="89"/>
      <c r="AN3" s="62"/>
      <c r="AO3" s="89"/>
      <c r="AP3" s="62"/>
      <c r="AQ3" s="89"/>
      <c r="AR3" s="62"/>
      <c r="AS3" s="62"/>
      <c r="AT3" s="89"/>
      <c r="AW3" s="82"/>
      <c r="AY3" s="89"/>
      <c r="AZ3" s="62"/>
      <c r="BA3" s="89"/>
      <c r="BB3" s="62"/>
      <c r="BC3" s="89"/>
      <c r="BD3" s="62"/>
      <c r="BE3" s="62"/>
      <c r="BF3" s="89"/>
    </row>
    <row r="4" spans="1:95"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row>
    <row r="5" spans="1:95" x14ac:dyDescent="0.25">
      <c r="A5">
        <v>5</v>
      </c>
      <c r="B5">
        <v>20.980899999999998</v>
      </c>
      <c r="C5">
        <v>20.963000000000001</v>
      </c>
      <c r="I5">
        <f>(B5-C5)*1000/A5</f>
        <v>3.5799999999994725</v>
      </c>
      <c r="J5">
        <f>I5/F$2</f>
        <v>0.74325259515559983</v>
      </c>
      <c r="K5" s="17"/>
      <c r="M5">
        <v>5</v>
      </c>
      <c r="N5">
        <v>21.6159</v>
      </c>
      <c r="O5">
        <v>21.593900000000001</v>
      </c>
      <c r="U5">
        <f>(N5-O5)*1000/M5</f>
        <v>4.399999999999693</v>
      </c>
      <c r="V5">
        <f>U5/R$2</f>
        <v>0.91349480968851759</v>
      </c>
      <c r="W5" s="17"/>
      <c r="AI5" s="17"/>
      <c r="AU5" s="17"/>
      <c r="BG5" s="17"/>
      <c r="BS5" s="17"/>
      <c r="CE5" s="17"/>
      <c r="CQ5" s="17"/>
    </row>
    <row r="6" spans="1:95" x14ac:dyDescent="0.25">
      <c r="A6">
        <f>A5+5</f>
        <v>10</v>
      </c>
      <c r="B6">
        <f>C5</f>
        <v>20.963000000000001</v>
      </c>
      <c r="C6">
        <v>20.9421</v>
      </c>
      <c r="I6">
        <f>(B6-C6)*1000/(A6-A5)</f>
        <v>4.1800000000002058</v>
      </c>
      <c r="J6">
        <f t="shared" ref="J6:J8" si="0">I6/F$2</f>
        <v>0.86782006920419497</v>
      </c>
      <c r="K6" s="17"/>
      <c r="M6">
        <f>M5+5</f>
        <v>10</v>
      </c>
      <c r="N6">
        <f>O5</f>
        <v>21.593900000000001</v>
      </c>
      <c r="O6">
        <v>21.571899999999999</v>
      </c>
      <c r="U6">
        <f>(N6-O6)*1000/(M6-M5)</f>
        <v>4.4000000000004036</v>
      </c>
      <c r="V6">
        <f t="shared" ref="V6:V8" si="1">U6/R$2</f>
        <v>0.91349480968866514</v>
      </c>
      <c r="W6" s="17"/>
      <c r="AI6" s="17"/>
      <c r="AU6" s="17"/>
      <c r="BG6" s="17"/>
      <c r="BS6" s="17"/>
      <c r="CE6" s="17"/>
      <c r="CQ6" s="17"/>
    </row>
    <row r="7" spans="1:95" x14ac:dyDescent="0.25">
      <c r="A7">
        <f>A6+5</f>
        <v>15</v>
      </c>
      <c r="B7">
        <f>C6</f>
        <v>20.9421</v>
      </c>
      <c r="C7">
        <v>20.9239</v>
      </c>
      <c r="I7">
        <f t="shared" ref="I7:I8" si="2">(B7-C7)*1000/(A7-A6)</f>
        <v>3.6400000000000432</v>
      </c>
      <c r="J7">
        <f t="shared" si="0"/>
        <v>0.75570934256056266</v>
      </c>
      <c r="M7">
        <f>M6+5</f>
        <v>15</v>
      </c>
      <c r="N7">
        <f>O6</f>
        <v>21.571899999999999</v>
      </c>
      <c r="O7">
        <v>21.5548</v>
      </c>
      <c r="U7">
        <f t="shared" ref="U7:U8" si="3">(N7-O7)*1000/(M7-M6)</f>
        <v>3.4199999999998454</v>
      </c>
      <c r="V7">
        <f t="shared" si="1"/>
        <v>0.71003460207609248</v>
      </c>
    </row>
    <row r="8" spans="1:95" x14ac:dyDescent="0.25">
      <c r="A8">
        <f>A7+5</f>
        <v>20</v>
      </c>
      <c r="B8">
        <f>C7</f>
        <v>20.9239</v>
      </c>
      <c r="C8">
        <v>20.9039</v>
      </c>
      <c r="I8">
        <f t="shared" si="2"/>
        <v>3.9999999999999147</v>
      </c>
      <c r="J8">
        <f t="shared" si="0"/>
        <v>0.83044982698960168</v>
      </c>
      <c r="K8">
        <f>_xlfn.STDEV.P(I5:I8)/AVERAGE(I5:I8)</f>
        <v>6.472693919162005E-2</v>
      </c>
      <c r="L8">
        <f>AVERAGE(I5:I8)</f>
        <v>3.8499999999999091</v>
      </c>
      <c r="M8">
        <f>M7+5</f>
        <v>20</v>
      </c>
      <c r="N8">
        <f>O7</f>
        <v>21.5548</v>
      </c>
      <c r="O8">
        <v>21.5351</v>
      </c>
      <c r="U8">
        <f t="shared" si="3"/>
        <v>3.9400000000000546</v>
      </c>
      <c r="V8">
        <f t="shared" si="1"/>
        <v>0.81799307958478651</v>
      </c>
      <c r="W8">
        <f>_xlfn.STDEV.P(U5:U8)/AVERAGE(U5:U8)</f>
        <v>0.10005635114560205</v>
      </c>
      <c r="X8">
        <f>AVERAGE(U5:U8)</f>
        <v>4.0399999999999991</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274" priority="60" operator="lessThan">
      <formula>0.05</formula>
    </cfRule>
    <cfRule type="cellIs" dxfId="273" priority="58" operator="greaterThan">
      <formula>0.1</formula>
    </cfRule>
    <cfRule type="cellIs" dxfId="272" priority="59" operator="between">
      <formula>0.05</formula>
      <formula>0.1</formula>
    </cfRule>
  </conditionalFormatting>
  <conditionalFormatting sqref="L7:L115">
    <cfRule type="cellIs" dxfId="271" priority="56" operator="greaterThan">
      <formula>$L$2+$L$3</formula>
    </cfRule>
    <cfRule type="cellIs" dxfId="270" priority="57" operator="lessThan">
      <formula>$L$2-$L$3</formula>
    </cfRule>
  </conditionalFormatting>
  <conditionalFormatting sqref="W7:W115">
    <cfRule type="cellIs" dxfId="269" priority="20" operator="lessThan">
      <formula>0.05</formula>
    </cfRule>
    <cfRule type="cellIs" dxfId="268" priority="18" operator="greaterThan">
      <formula>0.1</formula>
    </cfRule>
    <cfRule type="cellIs" dxfId="267" priority="19" operator="between">
      <formula>0.05</formula>
      <formula>0.1</formula>
    </cfRule>
  </conditionalFormatting>
  <conditionalFormatting sqref="X7:X115">
    <cfRule type="cellIs" dxfId="266" priority="16" operator="greaterThan">
      <formula>$L$2+$L$3</formula>
    </cfRule>
    <cfRule type="cellIs" dxfId="265" priority="17" operator="lessThan">
      <formula>$L$2-$L$3</formula>
    </cfRule>
  </conditionalFormatting>
  <conditionalFormatting sqref="AI7:AI115">
    <cfRule type="cellIs" dxfId="264" priority="13" operator="greaterThan">
      <formula>0.1</formula>
    </cfRule>
    <cfRule type="cellIs" dxfId="263" priority="14" operator="between">
      <formula>0.05</formula>
      <formula>0.1</formula>
    </cfRule>
    <cfRule type="cellIs" dxfId="262" priority="15" operator="lessThan">
      <formula>0.05</formula>
    </cfRule>
  </conditionalFormatting>
  <conditionalFormatting sqref="AJ7:AJ115">
    <cfRule type="cellIs" dxfId="261" priority="11" operator="greaterThan">
      <formula>$L$2+$L$3</formula>
    </cfRule>
    <cfRule type="cellIs" dxfId="260" priority="12" operator="lessThan">
      <formula>$L$2-$L$3</formula>
    </cfRule>
  </conditionalFormatting>
  <conditionalFormatting sqref="AU7:AU115">
    <cfRule type="cellIs" dxfId="259" priority="8" operator="greaterThan">
      <formula>0.1</formula>
    </cfRule>
    <cfRule type="cellIs" dxfId="258" priority="9" operator="between">
      <formula>0.05</formula>
      <formula>0.1</formula>
    </cfRule>
    <cfRule type="cellIs" dxfId="257" priority="10" operator="lessThan">
      <formula>0.05</formula>
    </cfRule>
  </conditionalFormatting>
  <conditionalFormatting sqref="AV7:AV115">
    <cfRule type="cellIs" dxfId="256" priority="6" operator="greaterThan">
      <formula>$L$2+$L$3</formula>
    </cfRule>
    <cfRule type="cellIs" dxfId="255" priority="7" operator="lessThan">
      <formula>$L$2-$L$3</formula>
    </cfRule>
  </conditionalFormatting>
  <conditionalFormatting sqref="BG7:BG115">
    <cfRule type="cellIs" dxfId="254" priority="3" operator="greaterThan">
      <formula>0.1</formula>
    </cfRule>
    <cfRule type="cellIs" dxfId="253" priority="4" operator="between">
      <formula>0.05</formula>
      <formula>0.1</formula>
    </cfRule>
    <cfRule type="cellIs" dxfId="252" priority="5" operator="lessThan">
      <formula>0.05</formula>
    </cfRule>
  </conditionalFormatting>
  <conditionalFormatting sqref="BH7:BH115">
    <cfRule type="cellIs" dxfId="251" priority="2" operator="lessThan">
      <formula>$L$2-$L$3</formula>
    </cfRule>
    <cfRule type="cellIs" dxfId="250" priority="1" operator="greaterThan">
      <formula>$L$2+$L$3</formula>
    </cfRule>
  </conditionalFormatting>
  <conditionalFormatting sqref="BS7:BS115">
    <cfRule type="cellIs" dxfId="249" priority="53" operator="greaterThan">
      <formula>0.1</formula>
    </cfRule>
    <cfRule type="cellIs" dxfId="248" priority="54" operator="between">
      <formula>0.05</formula>
      <formula>0.1</formula>
    </cfRule>
    <cfRule type="cellIs" dxfId="247" priority="55" operator="lessThan">
      <formula>0.05</formula>
    </cfRule>
  </conditionalFormatting>
  <conditionalFormatting sqref="BT7:BT115">
    <cfRule type="cellIs" dxfId="246" priority="51" operator="greaterThan">
      <formula>$L$2+$L$3</formula>
    </cfRule>
    <cfRule type="cellIs" dxfId="245" priority="52" operator="lessThan">
      <formula>$L$2-$L$3</formula>
    </cfRule>
  </conditionalFormatting>
  <conditionalFormatting sqref="CE7:CE115">
    <cfRule type="cellIs" dxfId="244" priority="48" operator="greaterThan">
      <formula>0.1</formula>
    </cfRule>
    <cfRule type="cellIs" dxfId="243" priority="49" operator="between">
      <formula>0.05</formula>
      <formula>0.1</formula>
    </cfRule>
    <cfRule type="cellIs" dxfId="242" priority="50" operator="lessThan">
      <formula>0.05</formula>
    </cfRule>
  </conditionalFormatting>
  <conditionalFormatting sqref="CF7:CF115">
    <cfRule type="cellIs" dxfId="241" priority="46" operator="greaterThan">
      <formula>$L$2+$L$3</formula>
    </cfRule>
    <cfRule type="cellIs" dxfId="240" priority="47" operator="lessThan">
      <formula>$L$2-$L$3</formula>
    </cfRule>
  </conditionalFormatting>
  <conditionalFormatting sqref="CQ7:CQ115">
    <cfRule type="cellIs" dxfId="239" priority="43" operator="greaterThan">
      <formula>0.1</formula>
    </cfRule>
    <cfRule type="cellIs" dxfId="238" priority="44" operator="between">
      <formula>0.05</formula>
      <formula>0.1</formula>
    </cfRule>
    <cfRule type="cellIs" dxfId="237" priority="45" operator="lessThan">
      <formula>0.05</formula>
    </cfRule>
  </conditionalFormatting>
  <conditionalFormatting sqref="CR7:CR115">
    <cfRule type="cellIs" dxfId="236" priority="42" operator="lessThan">
      <formula>$L$2-$L$3</formula>
    </cfRule>
    <cfRule type="cellIs" dxfId="235" priority="41" operator="greater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BT40"/>
  <sheetViews>
    <sheetView topLeftCell="BH1" zoomScale="80" zoomScaleNormal="80" workbookViewId="0">
      <selection activeCell="BP21" sqref="BP21"/>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s>
  <sheetData>
    <row r="1" spans="1:72" x14ac:dyDescent="0.25">
      <c r="A1" s="81" t="s">
        <v>75</v>
      </c>
      <c r="C1" s="89" t="s">
        <v>182</v>
      </c>
      <c r="D1" s="101">
        <v>45693</v>
      </c>
      <c r="E1" s="89" t="s">
        <v>183</v>
      </c>
      <c r="F1" s="62" t="s">
        <v>312</v>
      </c>
      <c r="G1" s="62"/>
      <c r="H1" s="62"/>
      <c r="I1" s="62"/>
      <c r="J1" s="89" t="s">
        <v>185</v>
      </c>
      <c r="K1" s="8"/>
      <c r="L1" s="82" t="s">
        <v>186</v>
      </c>
      <c r="M1" s="81" t="s">
        <v>75</v>
      </c>
      <c r="O1" s="89" t="s">
        <v>182</v>
      </c>
      <c r="P1" s="101">
        <v>45693</v>
      </c>
      <c r="Q1" s="89" t="s">
        <v>183</v>
      </c>
      <c r="R1" s="62" t="s">
        <v>313</v>
      </c>
      <c r="S1" s="62"/>
      <c r="T1" s="62"/>
      <c r="U1" s="62"/>
      <c r="V1" s="89" t="s">
        <v>185</v>
      </c>
      <c r="W1" s="8"/>
      <c r="X1" s="82" t="s">
        <v>186</v>
      </c>
      <c r="Y1" s="81" t="s">
        <v>75</v>
      </c>
      <c r="AA1" s="89" t="s">
        <v>182</v>
      </c>
      <c r="AB1" s="101">
        <v>45693</v>
      </c>
      <c r="AC1" s="89" t="s">
        <v>183</v>
      </c>
      <c r="AD1" s="62" t="s">
        <v>314</v>
      </c>
      <c r="AE1" s="62"/>
      <c r="AF1" s="62"/>
      <c r="AG1" s="62"/>
      <c r="AH1" s="89" t="s">
        <v>185</v>
      </c>
      <c r="AI1" s="8"/>
      <c r="AJ1" s="82" t="s">
        <v>186</v>
      </c>
      <c r="AK1" s="81" t="s">
        <v>75</v>
      </c>
      <c r="AM1" s="89" t="s">
        <v>182</v>
      </c>
      <c r="AN1" s="101">
        <v>45693</v>
      </c>
      <c r="AO1" s="89" t="s">
        <v>183</v>
      </c>
      <c r="AP1" s="62" t="s">
        <v>315</v>
      </c>
      <c r="AQ1" s="62"/>
      <c r="AR1" s="62"/>
      <c r="AS1" s="62"/>
      <c r="AT1" s="89" t="s">
        <v>185</v>
      </c>
      <c r="AU1" s="8"/>
      <c r="AV1" s="82" t="s">
        <v>186</v>
      </c>
      <c r="AW1" s="81" t="s">
        <v>75</v>
      </c>
      <c r="AY1" s="89" t="s">
        <v>182</v>
      </c>
      <c r="AZ1" s="101">
        <v>45693</v>
      </c>
      <c r="BA1" s="89" t="s">
        <v>183</v>
      </c>
      <c r="BB1" s="62" t="s">
        <v>316</v>
      </c>
      <c r="BC1" s="62"/>
      <c r="BD1" s="62"/>
      <c r="BE1" s="62"/>
      <c r="BF1" s="89" t="s">
        <v>185</v>
      </c>
      <c r="BG1" s="8"/>
      <c r="BH1" s="82" t="s">
        <v>186</v>
      </c>
      <c r="BI1" s="81" t="s">
        <v>75</v>
      </c>
      <c r="BK1" s="89" t="s">
        <v>182</v>
      </c>
      <c r="BL1" s="101">
        <v>45693</v>
      </c>
      <c r="BM1" s="89" t="s">
        <v>183</v>
      </c>
      <c r="BN1" s="62" t="s">
        <v>317</v>
      </c>
      <c r="BO1" s="62"/>
      <c r="BP1" s="62"/>
      <c r="BQ1" s="62"/>
      <c r="BR1" s="89" t="s">
        <v>185</v>
      </c>
      <c r="BS1" s="8"/>
      <c r="BT1" s="82" t="s">
        <v>186</v>
      </c>
    </row>
    <row r="2" spans="1:72" x14ac:dyDescent="0.25">
      <c r="A2" s="82" t="s">
        <v>162</v>
      </c>
      <c r="B2" t="s">
        <v>188</v>
      </c>
      <c r="C2" s="89" t="s">
        <v>189</v>
      </c>
      <c r="D2" s="62">
        <v>1.54</v>
      </c>
      <c r="E2" s="89" t="s">
        <v>160</v>
      </c>
      <c r="F2" s="62">
        <f>F3^2/D2</f>
        <v>7.5064935064935057</v>
      </c>
      <c r="G2" s="89" t="s">
        <v>190</v>
      </c>
      <c r="H2" s="62" t="s">
        <v>318</v>
      </c>
      <c r="I2" s="89" t="s">
        <v>192</v>
      </c>
      <c r="J2" s="89" t="s">
        <v>193</v>
      </c>
      <c r="L2">
        <f>AVERAGEIFS(I5:I115,I5:I115,"&lt;&gt;0",I5:I115,"&lt;&gt;")</f>
        <v>3.208666666666673</v>
      </c>
      <c r="M2" s="82" t="s">
        <v>162</v>
      </c>
      <c r="N2" t="s">
        <v>188</v>
      </c>
      <c r="O2" s="89" t="s">
        <v>189</v>
      </c>
      <c r="P2" s="62">
        <v>1.5</v>
      </c>
      <c r="Q2" s="89" t="s">
        <v>160</v>
      </c>
      <c r="R2" s="62">
        <f>R3^2/P2</f>
        <v>7.7066666666666661</v>
      </c>
      <c r="S2" s="89" t="s">
        <v>190</v>
      </c>
      <c r="T2" s="62" t="s">
        <v>318</v>
      </c>
      <c r="U2" s="89" t="s">
        <v>192</v>
      </c>
      <c r="V2" s="89" t="s">
        <v>193</v>
      </c>
      <c r="X2">
        <f>AVERAGEIFS(U5:U115,U5:U115,"&lt;&gt;0",U5:U115,"&lt;&gt;")</f>
        <v>2.2961538461538513</v>
      </c>
      <c r="Y2" s="82" t="s">
        <v>162</v>
      </c>
      <c r="Z2" t="s">
        <v>188</v>
      </c>
      <c r="AA2" s="89" t="s">
        <v>189</v>
      </c>
      <c r="AB2" s="62">
        <v>1.48</v>
      </c>
      <c r="AC2" s="89" t="s">
        <v>160</v>
      </c>
      <c r="AD2" s="62">
        <f>AD3^2/AB2</f>
        <v>7.8108108108108096</v>
      </c>
      <c r="AE2" s="89" t="s">
        <v>190</v>
      </c>
      <c r="AF2" s="62" t="s">
        <v>318</v>
      </c>
      <c r="AG2" s="89" t="s">
        <v>192</v>
      </c>
      <c r="AH2" s="89" t="s">
        <v>193</v>
      </c>
      <c r="AJ2">
        <f>AVERAGEIFS(AG5:AG115,AG5:AG115,"&lt;&gt;0",AG5:AG115,"&lt;&gt;")</f>
        <v>3.5184615384616191</v>
      </c>
      <c r="AK2" s="82" t="s">
        <v>162</v>
      </c>
      <c r="AL2" t="s">
        <v>188</v>
      </c>
      <c r="AM2" s="89" t="s">
        <v>189</v>
      </c>
      <c r="AN2" s="62">
        <v>1.61</v>
      </c>
      <c r="AO2" s="89" t="s">
        <v>160</v>
      </c>
      <c r="AP2" s="62">
        <f>AP3^2/AN2</f>
        <v>7.1801242236024834</v>
      </c>
      <c r="AQ2" s="89" t="s">
        <v>190</v>
      </c>
      <c r="AR2" s="62" t="s">
        <v>318</v>
      </c>
      <c r="AS2" s="89" t="s">
        <v>192</v>
      </c>
      <c r="AT2" s="89" t="s">
        <v>193</v>
      </c>
      <c r="AV2">
        <f>AVERAGEIFS(AS5:AS115,AS5:AS115,"&lt;&gt;0",AS5:AS115,"&lt;&gt;")</f>
        <v>2.291379310344853</v>
      </c>
      <c r="AW2" s="82" t="s">
        <v>162</v>
      </c>
      <c r="AX2" t="s">
        <v>188</v>
      </c>
      <c r="AY2" s="89" t="s">
        <v>189</v>
      </c>
      <c r="AZ2" s="62">
        <v>1.5</v>
      </c>
      <c r="BA2" s="89" t="s">
        <v>160</v>
      </c>
      <c r="BB2" s="62">
        <f>BB3^2/AZ2</f>
        <v>7.7066666666666661</v>
      </c>
      <c r="BC2" s="89" t="s">
        <v>190</v>
      </c>
      <c r="BD2" s="62" t="s">
        <v>318</v>
      </c>
      <c r="BE2" s="89" t="s">
        <v>192</v>
      </c>
      <c r="BF2" s="89" t="s">
        <v>193</v>
      </c>
      <c r="BH2">
        <f>AVERAGEIFS(BE5:BE115,BE5:BE115,"&lt;&gt;0",BE5:BE115,"&lt;&gt;")</f>
        <v>2.0600000000000018</v>
      </c>
      <c r="BI2" s="82" t="s">
        <v>162</v>
      </c>
      <c r="BJ2" t="s">
        <v>188</v>
      </c>
      <c r="BK2" s="89" t="s">
        <v>189</v>
      </c>
      <c r="BL2" s="62">
        <v>1.47</v>
      </c>
      <c r="BM2" s="89" t="s">
        <v>160</v>
      </c>
      <c r="BN2" s="62">
        <f>BN3^2/BL2</f>
        <v>7.8639455782312915</v>
      </c>
      <c r="BO2" s="89" t="s">
        <v>190</v>
      </c>
      <c r="BP2" s="62" t="s">
        <v>318</v>
      </c>
      <c r="BQ2" s="89" t="s">
        <v>192</v>
      </c>
      <c r="BR2" s="89" t="s">
        <v>193</v>
      </c>
      <c r="BT2">
        <f>AVERAGEIFS(BQ5:BQ115,BQ5:BQ115,"&lt;&gt;0",BQ5:BQ115,"&lt;&gt;")</f>
        <v>2.7294117647058744</v>
      </c>
    </row>
    <row r="3" spans="1:72" x14ac:dyDescent="0.25">
      <c r="A3" s="82" t="s">
        <v>194</v>
      </c>
      <c r="B3" s="102">
        <v>663000</v>
      </c>
      <c r="C3" s="89" t="s">
        <v>159</v>
      </c>
      <c r="D3" s="62" t="s">
        <v>282</v>
      </c>
      <c r="E3" s="89" t="s">
        <v>163</v>
      </c>
      <c r="F3" s="62">
        <v>3.4</v>
      </c>
      <c r="G3" s="89" t="s">
        <v>197</v>
      </c>
      <c r="H3" s="62">
        <v>1</v>
      </c>
      <c r="I3" s="62" cm="1">
        <f t="array" ref="I3">((I5*A5+SUM(I6:I115*(A6:A115-A5:A114)))/1000)/H3</f>
        <v>0.481300000000001</v>
      </c>
      <c r="J3" s="89" t="s">
        <v>198</v>
      </c>
      <c r="L3" cm="1">
        <f t="array" ref="L3">_xlfn.STDEV.P(IF(ISNUMBER(I5:I115), IF(I5:I115&lt;&gt;0,I5:I115)))</f>
        <v>0.88545932838408048</v>
      </c>
      <c r="M3" s="82" t="s">
        <v>194</v>
      </c>
      <c r="N3" s="102">
        <v>663000</v>
      </c>
      <c r="O3" s="89" t="s">
        <v>159</v>
      </c>
      <c r="P3" s="62" t="s">
        <v>282</v>
      </c>
      <c r="Q3" s="89" t="s">
        <v>163</v>
      </c>
      <c r="R3" s="62">
        <v>3.4</v>
      </c>
      <c r="S3" s="89" t="s">
        <v>197</v>
      </c>
      <c r="T3" s="62">
        <v>1</v>
      </c>
      <c r="U3" s="62" cm="1">
        <f t="array" ref="U3">((U5*M5+SUM(U6:U115*(M6:M115-M5:M114)))/1000)/T3</f>
        <v>0.29850000000000071</v>
      </c>
      <c r="V3" s="89" t="s">
        <v>198</v>
      </c>
      <c r="X3" cm="1">
        <f t="array" ref="X3">_xlfn.STDEV.P(IF(ISNUMBER(U5:U115), IF(U5:U115&lt;&gt;0,U5:U115)))</f>
        <v>1.4520782902263853</v>
      </c>
      <c r="Y3" s="82" t="s">
        <v>194</v>
      </c>
      <c r="Z3" s="102">
        <v>663000</v>
      </c>
      <c r="AA3" s="89" t="s">
        <v>159</v>
      </c>
      <c r="AB3" s="62" t="s">
        <v>282</v>
      </c>
      <c r="AC3" s="89" t="s">
        <v>163</v>
      </c>
      <c r="AD3" s="62">
        <v>3.4</v>
      </c>
      <c r="AE3" s="89" t="s">
        <v>197</v>
      </c>
      <c r="AF3" s="62">
        <v>1</v>
      </c>
      <c r="AG3" s="62" cm="1">
        <f t="array" ref="AG3">((AG5*Y5+SUM(AG6:AG115*(Y6:Y115-Y5:Y114)))/1000)/AF3</f>
        <v>0.4574000000000103</v>
      </c>
      <c r="AH3" s="89" t="s">
        <v>198</v>
      </c>
      <c r="AJ3" cm="1">
        <f t="array" ref="AJ3">_xlfn.STDEV.P(IF(ISNUMBER(AG5:AG115), IF(AG5:AG115&lt;&gt;0,AG5:AG115)))</f>
        <v>0.98602423245191972</v>
      </c>
      <c r="AK3" s="82" t="s">
        <v>194</v>
      </c>
      <c r="AL3" s="102">
        <v>663000</v>
      </c>
      <c r="AM3" s="89" t="s">
        <v>159</v>
      </c>
      <c r="AN3" s="62" t="s">
        <v>282</v>
      </c>
      <c r="AO3" s="89" t="s">
        <v>163</v>
      </c>
      <c r="AP3" s="62">
        <v>3.4</v>
      </c>
      <c r="AQ3" s="89" t="s">
        <v>197</v>
      </c>
      <c r="AR3" s="62">
        <v>1</v>
      </c>
      <c r="AS3" s="62" cm="1">
        <f t="array" ref="AS3">((AS5*AK5+SUM(AS6:AS115*(AK6:AK115-AK5:AK114)))/1000)/AR3</f>
        <v>0.66450000000000753</v>
      </c>
      <c r="AT3" s="89" t="s">
        <v>198</v>
      </c>
      <c r="AV3" cm="1">
        <f t="array" ref="AV3">_xlfn.STDEV.P(IF(ISNUMBER(AS5:AS115), IF(AS5:AS115&lt;&gt;0,AS5:AS115)))</f>
        <v>0.74276614474465352</v>
      </c>
      <c r="AW3" s="82" t="s">
        <v>194</v>
      </c>
      <c r="AX3" s="102">
        <v>663000</v>
      </c>
      <c r="AY3" s="89" t="s">
        <v>159</v>
      </c>
      <c r="AZ3" s="62" t="s">
        <v>282</v>
      </c>
      <c r="BA3" s="89" t="s">
        <v>163</v>
      </c>
      <c r="BB3" s="62">
        <v>3.4</v>
      </c>
      <c r="BC3" s="89" t="s">
        <v>197</v>
      </c>
      <c r="BD3" s="62">
        <v>1</v>
      </c>
      <c r="BE3" s="62" cm="1">
        <f t="array" ref="BE3">((BE5*AW5+SUM(BE6:BE115*(AW6:AW115-AW5:AW114)))/1000)/BD3</f>
        <v>0.55620000000000058</v>
      </c>
      <c r="BF3" s="89" t="s">
        <v>198</v>
      </c>
      <c r="BH3" cm="1">
        <f t="array" ref="BH3">_xlfn.STDEV.P(IF(ISNUMBER(BE5:BE115), IF(BE5:BE115&lt;&gt;0,BE5:BE115)))</f>
        <v>1.0575268142997412</v>
      </c>
      <c r="BI3" s="82" t="s">
        <v>194</v>
      </c>
      <c r="BJ3" s="102">
        <v>663000</v>
      </c>
      <c r="BK3" s="89" t="s">
        <v>159</v>
      </c>
      <c r="BL3" s="62" t="s">
        <v>282</v>
      </c>
      <c r="BM3" s="89" t="s">
        <v>163</v>
      </c>
      <c r="BN3" s="62">
        <v>3.4</v>
      </c>
      <c r="BO3" s="89" t="s">
        <v>197</v>
      </c>
      <c r="BP3" s="62">
        <v>1</v>
      </c>
      <c r="BQ3" s="62" cm="1">
        <f t="array" ref="BQ3">((BQ5*BI5+SUM(BQ6:BQ115*(BI6:BI115-BI5:BI114)))/1000)/BP3</f>
        <v>0.46399999999999864</v>
      </c>
      <c r="BR3" s="89" t="s">
        <v>198</v>
      </c>
      <c r="BT3" cm="1">
        <f t="array" ref="BT3">_xlfn.STDEV.P(IF(ISNUMBER(BQ5:BQ115), IF(BQ5:BQ115&lt;&gt;0,BQ5:BQ115)))</f>
        <v>0.75567243594684463</v>
      </c>
    </row>
    <row r="4" spans="1:72"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c r="BI4" t="s">
        <v>200</v>
      </c>
      <c r="BJ4" t="s">
        <v>201</v>
      </c>
      <c r="BK4" t="s">
        <v>202</v>
      </c>
      <c r="BL4" t="s">
        <v>203</v>
      </c>
      <c r="BM4" t="s">
        <v>204</v>
      </c>
      <c r="BN4" t="s">
        <v>205</v>
      </c>
      <c r="BO4" t="s">
        <v>206</v>
      </c>
      <c r="BP4" t="s">
        <v>207</v>
      </c>
      <c r="BQ4" t="s">
        <v>208</v>
      </c>
      <c r="BR4" t="s">
        <v>209</v>
      </c>
      <c r="BS4" t="s">
        <v>210</v>
      </c>
      <c r="BT4" t="s">
        <v>211</v>
      </c>
    </row>
    <row r="5" spans="1:72" x14ac:dyDescent="0.25">
      <c r="A5">
        <v>10</v>
      </c>
      <c r="B5">
        <v>21.223700000000001</v>
      </c>
      <c r="C5">
        <v>21.188099999999999</v>
      </c>
      <c r="I5">
        <f>(B5-C5)*1000/A5</f>
        <v>3.5600000000002296</v>
      </c>
      <c r="J5" s="35">
        <f>I5/F$2</f>
        <v>0.47425605536335247</v>
      </c>
      <c r="K5" s="17"/>
      <c r="M5">
        <v>10</v>
      </c>
      <c r="N5">
        <v>20.996099999999998</v>
      </c>
      <c r="O5">
        <v>20.993400000000001</v>
      </c>
      <c r="U5">
        <f>(N5-O5)*1000/M5</f>
        <v>0.26999999999972601</v>
      </c>
      <c r="V5" s="35">
        <f>U5/R$2</f>
        <v>3.5034602076089015E-2</v>
      </c>
      <c r="W5" s="17"/>
      <c r="Y5">
        <v>10</v>
      </c>
      <c r="Z5">
        <v>21.056000000000001</v>
      </c>
      <c r="AA5">
        <v>21.017499999999998</v>
      </c>
      <c r="AG5">
        <f>(Z5-AA5)*1000/Y5</f>
        <v>3.8500000000002643</v>
      </c>
      <c r="AH5" s="35">
        <f>AG5/AD$2</f>
        <v>0.49290657439449759</v>
      </c>
      <c r="AI5" s="17"/>
      <c r="AK5">
        <v>10</v>
      </c>
      <c r="AL5">
        <v>21.479800000000001</v>
      </c>
      <c r="AM5">
        <v>21.448899999999998</v>
      </c>
      <c r="AS5">
        <f>(AL5-AM5)*1000/AK5</f>
        <v>3.0900000000002592</v>
      </c>
      <c r="AT5" s="35">
        <f>AS5/AP$2</f>
        <v>0.43035467128031296</v>
      </c>
      <c r="AU5" s="17"/>
      <c r="AW5">
        <v>10</v>
      </c>
      <c r="AX5">
        <v>21.081900000000001</v>
      </c>
      <c r="AY5">
        <v>21.053899999999999</v>
      </c>
      <c r="BE5">
        <f>(AX5-AY5)*1000/AW5</f>
        <v>2.8000000000002245</v>
      </c>
      <c r="BF5" s="35">
        <f>BE5/BB$2</f>
        <v>0.36332179930798764</v>
      </c>
      <c r="BG5" s="17"/>
      <c r="BI5">
        <v>10</v>
      </c>
      <c r="BJ5">
        <v>21.0503</v>
      </c>
      <c r="BK5">
        <v>21.022200000000002</v>
      </c>
      <c r="BQ5">
        <f>(BJ5-BK5)*1000/BI5</f>
        <v>2.809999999999846</v>
      </c>
      <c r="BR5" s="35">
        <f>BQ5/BN$2</f>
        <v>0.3573269896193576</v>
      </c>
      <c r="BS5" s="17"/>
    </row>
    <row r="6" spans="1:72" x14ac:dyDescent="0.25">
      <c r="A6">
        <f>A5+10</f>
        <v>20</v>
      </c>
      <c r="B6">
        <v>21.1876</v>
      </c>
      <c r="C6">
        <v>21.152200000000001</v>
      </c>
      <c r="I6">
        <f>(B6-C6)*1000/(A6-A5)</f>
        <v>3.539999999999921</v>
      </c>
      <c r="J6" s="35">
        <f t="shared" ref="J6:J17" si="0">I6/F$2</f>
        <v>0.47159169550171964</v>
      </c>
      <c r="K6" s="17"/>
      <c r="M6">
        <f>M5+10</f>
        <v>20</v>
      </c>
      <c r="N6">
        <v>20.993500000000001</v>
      </c>
      <c r="O6">
        <v>20.991</v>
      </c>
      <c r="U6">
        <f>(N6-O6)*1000/(M6-M5)</f>
        <v>0.2500000000001279</v>
      </c>
      <c r="V6" s="35">
        <f t="shared" ref="V6:V17" si="1">U6/R$2</f>
        <v>3.2439446366798602E-2</v>
      </c>
      <c r="W6" s="17"/>
      <c r="Y6">
        <f>Y5+10</f>
        <v>20</v>
      </c>
      <c r="Z6">
        <v>21.017600000000002</v>
      </c>
      <c r="AA6">
        <v>20.975300000000001</v>
      </c>
      <c r="AG6">
        <f>(Z6-AA6)*1000/(Y6-Y5)</f>
        <v>4.2300000000000892</v>
      </c>
      <c r="AH6" s="35">
        <f t="shared" ref="AH6:AH17" si="2">AG6/AD$2</f>
        <v>0.54155709342561709</v>
      </c>
      <c r="AI6" s="17"/>
      <c r="AK6">
        <f>AK5+10</f>
        <v>20</v>
      </c>
      <c r="AL6">
        <v>21.449100000000001</v>
      </c>
      <c r="AM6">
        <v>21.4209</v>
      </c>
      <c r="AS6">
        <f>(AL6-AM6)*1000/(AK6-AK5)</f>
        <v>2.8200000000001779</v>
      </c>
      <c r="AT6" s="35">
        <f t="shared" ref="AT6:AT33" si="3">AS6/AP$2</f>
        <v>0.39275086505192797</v>
      </c>
      <c r="AU6" s="17"/>
      <c r="AW6">
        <f>AW5+10</f>
        <v>20</v>
      </c>
      <c r="AX6">
        <v>21.053899999999999</v>
      </c>
      <c r="AY6">
        <v>21.0213</v>
      </c>
      <c r="BE6">
        <f>(AX6-AY6)*1000/(AW6-AW5)</f>
        <v>3.259999999999863</v>
      </c>
      <c r="BF6" s="35">
        <f t="shared" ref="BF6:BF31" si="4">BE6/BB$2</f>
        <v>0.42301038062281965</v>
      </c>
      <c r="BG6" s="17"/>
      <c r="BI6">
        <f>BI5+10</f>
        <v>20</v>
      </c>
      <c r="BJ6">
        <v>21.022300000000001</v>
      </c>
      <c r="BK6">
        <v>20.991</v>
      </c>
      <c r="BQ6">
        <f>(BJ6-BK6)*1000/(BI6-BI5)</f>
        <v>3.130000000000166</v>
      </c>
      <c r="BR6" s="35">
        <f t="shared" ref="BR6:BR21" si="5">BQ6/BN$2</f>
        <v>0.39801903114188969</v>
      </c>
      <c r="BS6" s="17"/>
    </row>
    <row r="7" spans="1:72" x14ac:dyDescent="0.25">
      <c r="A7">
        <f t="shared" ref="A7:A20" si="6">A6+10</f>
        <v>30</v>
      </c>
      <c r="B7">
        <v>21.1523</v>
      </c>
      <c r="C7">
        <v>21.114899999999999</v>
      </c>
      <c r="I7">
        <f t="shared" ref="I7:I17" si="7">(B7-C7)*1000/(A7-A6)</f>
        <v>3.7400000000001654</v>
      </c>
      <c r="J7" s="35">
        <f t="shared" si="0"/>
        <v>0.49823529411766915</v>
      </c>
      <c r="K7">
        <f>_xlfn.STDEV.P(I5:I7)/AVERAGE(I5:I7)</f>
        <v>2.4890659710774372E-2</v>
      </c>
      <c r="L7">
        <f>AVERAGE(I5:I7)</f>
        <v>3.6133333333334385</v>
      </c>
      <c r="M7">
        <f t="shared" ref="M7:M17" si="8">M6+10</f>
        <v>30</v>
      </c>
      <c r="N7">
        <v>20.969000000000001</v>
      </c>
      <c r="O7">
        <v>20.9343</v>
      </c>
      <c r="T7" t="s">
        <v>319</v>
      </c>
      <c r="U7">
        <f t="shared" ref="U7:U17" si="9">(N7-O7)*1000/(M7-M6)</f>
        <v>3.4700000000000841</v>
      </c>
      <c r="V7" s="35">
        <f t="shared" si="1"/>
        <v>0.45025951557094518</v>
      </c>
      <c r="W7">
        <f>_xlfn.STDEV.P(U5:U7)/AVERAGE(U5:U7)</f>
        <v>1.1377673231786538</v>
      </c>
      <c r="X7">
        <f>AVERAGE(U5:U7)</f>
        <v>1.3299999999999794</v>
      </c>
      <c r="Y7">
        <f t="shared" ref="Y7:Y17" si="10">Y6+10</f>
        <v>30</v>
      </c>
      <c r="Z7">
        <v>20.975300000000001</v>
      </c>
      <c r="AA7">
        <v>20.931799999999999</v>
      </c>
      <c r="AG7">
        <f t="shared" ref="AG7:AG17" si="11">(Z7-AA7)*1000/(Y7-Y6)</f>
        <v>4.3500000000001648</v>
      </c>
      <c r="AH7" s="35">
        <f t="shared" si="2"/>
        <v>0.55692041522493463</v>
      </c>
      <c r="AI7">
        <f>_xlfn.STDEV.P(AG5:AG7)/AVERAGE(AG5:AG7)</f>
        <v>5.1438028521772886E-2</v>
      </c>
      <c r="AJ7">
        <f>AVERAGE(AG5:AG7)</f>
        <v>4.1433333333335058</v>
      </c>
      <c r="AK7">
        <f t="shared" ref="AK7:AK33" si="12">AK6+10</f>
        <v>30</v>
      </c>
      <c r="AL7">
        <v>21.420999999999999</v>
      </c>
      <c r="AM7">
        <v>21.391999999999999</v>
      </c>
      <c r="AS7">
        <f t="shared" ref="AS7:AS33" si="13">(AL7-AM7)*1000/(AK7-AK6)</f>
        <v>2.8999999999999915</v>
      </c>
      <c r="AT7" s="35">
        <f t="shared" si="3"/>
        <v>0.40389273356401273</v>
      </c>
      <c r="AU7">
        <f>_xlfn.STDEV.P(AS5:AS7)/AVERAGE(AS5:AS7)</f>
        <v>3.8559109537958519E-2</v>
      </c>
      <c r="AV7">
        <f>AVERAGE(AS5:AS7)</f>
        <v>2.9366666666668095</v>
      </c>
      <c r="AW7">
        <f t="shared" ref="AW7:AW31" si="14">AW6+10</f>
        <v>30</v>
      </c>
      <c r="AX7">
        <v>21.0215</v>
      </c>
      <c r="AY7">
        <v>20.987500000000001</v>
      </c>
      <c r="BE7">
        <f t="shared" ref="BE7:BE31" si="15">(AX7-AY7)*1000/(AW7-AW6)</f>
        <v>3.399999999999892</v>
      </c>
      <c r="BF7" s="35">
        <f t="shared" si="4"/>
        <v>0.44117647058822129</v>
      </c>
      <c r="BG7">
        <f>_xlfn.STDEV.P(BE5:BE7)/AVERAGE(BE5:BE7)</f>
        <v>8.1278574151075547E-2</v>
      </c>
      <c r="BH7">
        <f>AVERAGE(BE5:BE7)</f>
        <v>3.1533333333333267</v>
      </c>
      <c r="BI7">
        <f t="shared" ref="BI7:BI21" si="16">BI6+10</f>
        <v>30</v>
      </c>
      <c r="BJ7">
        <v>20.991199999999999</v>
      </c>
      <c r="BK7">
        <v>20.958200000000001</v>
      </c>
      <c r="BQ7">
        <f t="shared" ref="BQ7:BQ21" si="17">(BJ7-BK7)*1000/(BI7-BI6)</f>
        <v>3.2999999999997698</v>
      </c>
      <c r="BR7" s="35">
        <f t="shared" si="5"/>
        <v>0.4196366782006628</v>
      </c>
      <c r="BS7">
        <f>_xlfn.STDEV.P(BQ5:BQ7)/AVERAGE(BQ5:BQ7)</f>
        <v>6.5955190412090289E-2</v>
      </c>
      <c r="BT7">
        <f>AVERAGE(BQ5:BQ7)</f>
        <v>3.0799999999999272</v>
      </c>
    </row>
    <row r="8" spans="1:72" x14ac:dyDescent="0.25">
      <c r="A8">
        <f t="shared" si="6"/>
        <v>40</v>
      </c>
      <c r="B8">
        <v>21.115300000000001</v>
      </c>
      <c r="C8">
        <v>21.078099999999999</v>
      </c>
      <c r="I8">
        <f t="shared" si="7"/>
        <v>3.720000000000212</v>
      </c>
      <c r="J8" s="35">
        <f t="shared" si="0"/>
        <v>0.49557093425608367</v>
      </c>
      <c r="M8">
        <f t="shared" si="8"/>
        <v>40</v>
      </c>
      <c r="N8">
        <v>20.9345</v>
      </c>
      <c r="O8">
        <v>20.898900000000001</v>
      </c>
      <c r="U8">
        <f t="shared" si="9"/>
        <v>3.5599999999998744</v>
      </c>
      <c r="V8" s="35">
        <f t="shared" si="1"/>
        <v>0.46193771626295949</v>
      </c>
      <c r="Y8">
        <f t="shared" si="10"/>
        <v>40</v>
      </c>
      <c r="Z8">
        <v>20.932200000000002</v>
      </c>
      <c r="AA8">
        <v>20.887699999999999</v>
      </c>
      <c r="AG8">
        <f t="shared" si="11"/>
        <v>4.4500000000002871</v>
      </c>
      <c r="AH8" s="35">
        <f t="shared" si="2"/>
        <v>0.56972318339104033</v>
      </c>
      <c r="AK8">
        <f t="shared" si="12"/>
        <v>40</v>
      </c>
      <c r="AL8">
        <v>21.391999999999999</v>
      </c>
      <c r="AM8">
        <v>21.361799999999999</v>
      </c>
      <c r="AS8">
        <f t="shared" si="13"/>
        <v>3.0200000000000671</v>
      </c>
      <c r="AT8" s="35">
        <f t="shared" si="3"/>
        <v>0.42060553633218933</v>
      </c>
      <c r="AW8">
        <f t="shared" si="14"/>
        <v>40</v>
      </c>
      <c r="AX8">
        <v>20.9878</v>
      </c>
      <c r="AY8">
        <v>20.953399999999998</v>
      </c>
      <c r="BE8">
        <f t="shared" si="15"/>
        <v>3.440000000000154</v>
      </c>
      <c r="BF8" s="35">
        <f t="shared" si="4"/>
        <v>0.44636678200694041</v>
      </c>
      <c r="BI8">
        <f t="shared" si="16"/>
        <v>40</v>
      </c>
      <c r="BJ8">
        <v>20.958400000000001</v>
      </c>
      <c r="BK8">
        <v>20.9316</v>
      </c>
      <c r="BQ8">
        <f t="shared" si="17"/>
        <v>2.6800000000001489</v>
      </c>
      <c r="BR8" s="35">
        <f t="shared" si="5"/>
        <v>0.34079584775088406</v>
      </c>
    </row>
    <row r="9" spans="1:72" x14ac:dyDescent="0.25">
      <c r="A9">
        <f t="shared" si="6"/>
        <v>50</v>
      </c>
      <c r="B9">
        <v>20.9254</v>
      </c>
      <c r="C9">
        <v>20.888400000000001</v>
      </c>
      <c r="I9">
        <f t="shared" si="7"/>
        <v>3.6999999999999034</v>
      </c>
      <c r="J9" s="35">
        <f t="shared" si="0"/>
        <v>0.49290657439445085</v>
      </c>
      <c r="M9">
        <f t="shared" si="8"/>
        <v>50</v>
      </c>
      <c r="N9">
        <v>20.898900000000001</v>
      </c>
      <c r="O9">
        <v>20.8628</v>
      </c>
      <c r="U9">
        <f t="shared" si="9"/>
        <v>3.6100000000001131</v>
      </c>
      <c r="V9" s="35">
        <f t="shared" si="1"/>
        <v>0.46842560553634688</v>
      </c>
      <c r="Y9">
        <f t="shared" si="10"/>
        <v>50</v>
      </c>
      <c r="Z9">
        <v>21.164999999999999</v>
      </c>
      <c r="AA9">
        <v>21.122699999999998</v>
      </c>
      <c r="AG9">
        <f t="shared" si="11"/>
        <v>4.2300000000000892</v>
      </c>
      <c r="AH9" s="35">
        <f t="shared" si="2"/>
        <v>0.54155709342561709</v>
      </c>
      <c r="AK9">
        <f t="shared" si="12"/>
        <v>50</v>
      </c>
      <c r="AL9">
        <v>21.315999999999999</v>
      </c>
      <c r="AM9">
        <v>21.288499999999999</v>
      </c>
      <c r="AS9">
        <f t="shared" si="13"/>
        <v>2.7499999999999858</v>
      </c>
      <c r="AT9" s="35">
        <f t="shared" si="3"/>
        <v>0.38300173010380428</v>
      </c>
      <c r="AW9">
        <f t="shared" si="14"/>
        <v>50</v>
      </c>
      <c r="AX9">
        <v>20.985099999999999</v>
      </c>
      <c r="AY9">
        <v>20.948899999999998</v>
      </c>
      <c r="BE9">
        <f t="shared" si="15"/>
        <v>3.6200000000000898</v>
      </c>
      <c r="BF9" s="35">
        <f t="shared" si="4"/>
        <v>0.46972318339101515</v>
      </c>
      <c r="BI9">
        <f t="shared" si="16"/>
        <v>50</v>
      </c>
      <c r="BJ9">
        <v>20.911999999999999</v>
      </c>
      <c r="BK9">
        <v>20.892800000000001</v>
      </c>
      <c r="BQ9">
        <f t="shared" si="17"/>
        <v>1.9199999999997885</v>
      </c>
      <c r="BR9" s="35">
        <f t="shared" si="5"/>
        <v>0.24415224913492123</v>
      </c>
    </row>
    <row r="10" spans="1:72" x14ac:dyDescent="0.25">
      <c r="A10">
        <f t="shared" si="6"/>
        <v>60</v>
      </c>
      <c r="B10">
        <v>20.888400000000001</v>
      </c>
      <c r="C10">
        <v>20.8489</v>
      </c>
      <c r="I10">
        <f t="shared" si="7"/>
        <v>3.9500000000000313</v>
      </c>
      <c r="J10" s="35">
        <f t="shared" si="0"/>
        <v>0.52621107266436407</v>
      </c>
      <c r="K10">
        <f>_xlfn.STDEV.P(I8:I10)/AVERAGE(I8:I10)</f>
        <v>2.9929110865739371E-2</v>
      </c>
      <c r="L10">
        <f>AVERAGE(I8:I10)</f>
        <v>3.7900000000000489</v>
      </c>
      <c r="M10">
        <f t="shared" si="8"/>
        <v>60</v>
      </c>
      <c r="N10">
        <v>20.8629</v>
      </c>
      <c r="O10">
        <v>20.8262</v>
      </c>
      <c r="U10">
        <f t="shared" si="9"/>
        <v>3.6699999999999733</v>
      </c>
      <c r="V10" s="35">
        <f t="shared" si="1"/>
        <v>0.47621107266435642</v>
      </c>
      <c r="W10">
        <f>_xlfn.STDEV.P(U8:U10)/AVERAGE(U8:U10)</f>
        <v>1.2445329855390022E-2</v>
      </c>
      <c r="X10">
        <f>AVERAGE(U8:U10)</f>
        <v>3.6133333333333204</v>
      </c>
      <c r="Y10">
        <f t="shared" si="10"/>
        <v>60</v>
      </c>
      <c r="Z10">
        <v>21.122900000000001</v>
      </c>
      <c r="AA10">
        <v>21.079599999999999</v>
      </c>
      <c r="AG10">
        <f t="shared" si="11"/>
        <v>4.3300000000002115</v>
      </c>
      <c r="AH10" s="35">
        <f t="shared" si="2"/>
        <v>0.55435986159172268</v>
      </c>
      <c r="AI10">
        <f>_xlfn.STDEV.P(AG8:AG10)/AVERAGE(AG8:AG10)</f>
        <v>2.0739027768245107E-2</v>
      </c>
      <c r="AJ10">
        <f>AVERAGE(AG8:AG10)</f>
        <v>4.3366666666668623</v>
      </c>
      <c r="AK10">
        <f t="shared" si="12"/>
        <v>60</v>
      </c>
      <c r="AL10">
        <v>21.415400000000002</v>
      </c>
      <c r="AM10">
        <v>21.389199999999999</v>
      </c>
      <c r="AS10">
        <f t="shared" si="13"/>
        <v>2.6200000000002888</v>
      </c>
      <c r="AT10" s="35">
        <f t="shared" si="3"/>
        <v>0.36489619377166654</v>
      </c>
      <c r="AU10">
        <f>_xlfn.STDEV.P(AS8:AS10)/AVERAGE(AS8:AS10)</f>
        <v>5.9570912989721017E-2</v>
      </c>
      <c r="AV10">
        <f>AVERAGE(AS8:AS10)</f>
        <v>2.7966666666667805</v>
      </c>
      <c r="AW10">
        <f t="shared" si="14"/>
        <v>60</v>
      </c>
      <c r="AX10">
        <v>20.949200000000001</v>
      </c>
      <c r="AY10">
        <v>20.9133</v>
      </c>
      <c r="BE10">
        <f t="shared" si="15"/>
        <v>3.5900000000001597</v>
      </c>
      <c r="BF10" s="35">
        <f t="shared" si="4"/>
        <v>0.46583044982701038</v>
      </c>
      <c r="BG10">
        <f>_xlfn.STDEV.P(BE8:BE10)/AVERAGE(BE8:BE10)</f>
        <v>2.2180303870449874E-2</v>
      </c>
      <c r="BH10">
        <f>AVERAGE(BE8:BE10)</f>
        <v>3.5500000000001344</v>
      </c>
      <c r="BI10">
        <f t="shared" si="16"/>
        <v>60</v>
      </c>
      <c r="BJ10">
        <v>21.026</v>
      </c>
      <c r="BK10">
        <v>20.9969</v>
      </c>
      <c r="BQ10">
        <f t="shared" si="17"/>
        <v>2.9099999999999682</v>
      </c>
      <c r="BR10" s="35">
        <f t="shared" si="5"/>
        <v>0.37004325259515169</v>
      </c>
      <c r="BS10">
        <f>_xlfn.STDEV.P(BQ8:BQ10)/AVERAGE(BQ8:BQ10)</f>
        <v>0.16898723903373322</v>
      </c>
      <c r="BT10">
        <f>AVERAGE(BQ8:BQ10)</f>
        <v>2.5033333333333019</v>
      </c>
    </row>
    <row r="11" spans="1:72" x14ac:dyDescent="0.25">
      <c r="A11">
        <f t="shared" si="6"/>
        <v>70</v>
      </c>
      <c r="B11">
        <v>20.8491</v>
      </c>
      <c r="C11">
        <v>20.8126</v>
      </c>
      <c r="I11">
        <f t="shared" si="7"/>
        <v>3.6500000000000199</v>
      </c>
      <c r="J11" s="35">
        <f t="shared" si="0"/>
        <v>0.48624567474048713</v>
      </c>
      <c r="M11">
        <f t="shared" si="8"/>
        <v>70</v>
      </c>
      <c r="N11">
        <v>20.826499999999999</v>
      </c>
      <c r="O11">
        <v>20.789300000000001</v>
      </c>
      <c r="U11">
        <f t="shared" si="9"/>
        <v>3.7199999999998568</v>
      </c>
      <c r="V11" s="35">
        <f t="shared" si="1"/>
        <v>0.48269896193769773</v>
      </c>
      <c r="Y11">
        <f t="shared" si="10"/>
        <v>70</v>
      </c>
      <c r="Z11">
        <v>21.079799999999999</v>
      </c>
      <c r="AA11">
        <v>21.045100000000001</v>
      </c>
      <c r="AG11">
        <f t="shared" si="11"/>
        <v>3.4699999999997289</v>
      </c>
      <c r="AH11" s="35">
        <f t="shared" si="2"/>
        <v>0.44425605536328716</v>
      </c>
      <c r="AK11">
        <f t="shared" si="12"/>
        <v>70</v>
      </c>
      <c r="AL11">
        <v>21.389399999999998</v>
      </c>
      <c r="AM11">
        <v>21.362300000000001</v>
      </c>
      <c r="AS11">
        <f t="shared" si="13"/>
        <v>2.7099999999997237</v>
      </c>
      <c r="AT11" s="35">
        <f t="shared" si="3"/>
        <v>0.37743079584771244</v>
      </c>
      <c r="AW11">
        <f t="shared" si="14"/>
        <v>70</v>
      </c>
      <c r="AX11">
        <v>20.913499999999999</v>
      </c>
      <c r="AY11">
        <v>20.8795</v>
      </c>
      <c r="BE11">
        <f t="shared" si="15"/>
        <v>3.399999999999892</v>
      </c>
      <c r="BF11" s="35">
        <f t="shared" si="4"/>
        <v>0.44117647058822129</v>
      </c>
      <c r="BI11">
        <f t="shared" si="16"/>
        <v>70</v>
      </c>
      <c r="BJ11">
        <v>20.997</v>
      </c>
      <c r="BK11">
        <v>20.969000000000001</v>
      </c>
      <c r="BQ11">
        <f t="shared" si="17"/>
        <v>2.7999999999998693</v>
      </c>
      <c r="BR11" s="35">
        <f t="shared" si="5"/>
        <v>0.35605536332178273</v>
      </c>
    </row>
    <row r="12" spans="1:72" x14ac:dyDescent="0.25">
      <c r="A12">
        <f t="shared" si="6"/>
        <v>80</v>
      </c>
      <c r="B12">
        <v>20.8127</v>
      </c>
      <c r="C12">
        <v>20.779299999999999</v>
      </c>
      <c r="I12">
        <f>(AL12-AM12)*1000/(A12-A11)</f>
        <v>2.7099999999997237</v>
      </c>
      <c r="J12" s="35">
        <f t="shared" si="0"/>
        <v>0.36102076124563798</v>
      </c>
      <c r="M12">
        <f t="shared" si="8"/>
        <v>80</v>
      </c>
      <c r="N12">
        <v>20.789200000000001</v>
      </c>
      <c r="O12">
        <v>20.7606</v>
      </c>
      <c r="U12">
        <f t="shared" si="9"/>
        <v>2.8600000000000847</v>
      </c>
      <c r="V12" s="35">
        <f t="shared" si="1"/>
        <v>0.37110726643599717</v>
      </c>
      <c r="Y12">
        <f t="shared" si="10"/>
        <v>80</v>
      </c>
      <c r="Z12">
        <v>21.045100000000001</v>
      </c>
      <c r="AA12">
        <v>21.009899999999998</v>
      </c>
      <c r="AG12">
        <f t="shared" si="11"/>
        <v>3.5200000000003229</v>
      </c>
      <c r="AH12" s="35">
        <f t="shared" si="2"/>
        <v>0.45065743944640818</v>
      </c>
      <c r="AK12">
        <f t="shared" si="12"/>
        <v>80</v>
      </c>
      <c r="AL12">
        <v>21.389399999999998</v>
      </c>
      <c r="AM12">
        <v>21.362300000000001</v>
      </c>
      <c r="AS12">
        <f t="shared" si="13"/>
        <v>2.7099999999997237</v>
      </c>
      <c r="AT12" s="35">
        <f t="shared" si="3"/>
        <v>0.37743079584771244</v>
      </c>
      <c r="AW12">
        <f t="shared" si="14"/>
        <v>80</v>
      </c>
      <c r="AX12">
        <v>20.88</v>
      </c>
      <c r="AY12">
        <v>20.8429</v>
      </c>
      <c r="BE12">
        <f t="shared" si="15"/>
        <v>3.7099999999998801</v>
      </c>
      <c r="BF12" s="35">
        <f t="shared" si="4"/>
        <v>0.48140138408302946</v>
      </c>
      <c r="BI12">
        <f t="shared" si="16"/>
        <v>80</v>
      </c>
      <c r="BJ12">
        <v>20.9694</v>
      </c>
      <c r="BK12">
        <v>20.94</v>
      </c>
      <c r="BQ12">
        <f t="shared" si="17"/>
        <v>2.9399999999998983</v>
      </c>
      <c r="BR12" s="35">
        <f t="shared" si="5"/>
        <v>0.37385813148787639</v>
      </c>
    </row>
    <row r="13" spans="1:72" x14ac:dyDescent="0.25">
      <c r="A13">
        <f t="shared" si="6"/>
        <v>90</v>
      </c>
      <c r="B13">
        <v>20.848700000000001</v>
      </c>
      <c r="C13">
        <v>20.810199999999998</v>
      </c>
      <c r="I13">
        <f t="shared" si="7"/>
        <v>3.8500000000002643</v>
      </c>
      <c r="J13" s="35">
        <f t="shared" si="0"/>
        <v>0.51288927335643664</v>
      </c>
      <c r="K13">
        <f>_xlfn.STDEV.P(I11:I13)/AVERAGE(I11:I13)</f>
        <v>0.14603720916453417</v>
      </c>
      <c r="L13">
        <f>AVERAGE(I11:I13)</f>
        <v>3.403333333333336</v>
      </c>
      <c r="M13">
        <f t="shared" si="8"/>
        <v>90</v>
      </c>
      <c r="N13">
        <v>20.917200000000001</v>
      </c>
      <c r="O13">
        <v>20.880099999999999</v>
      </c>
      <c r="U13">
        <f t="shared" si="9"/>
        <v>3.7100000000002353</v>
      </c>
      <c r="V13" s="35">
        <f t="shared" si="1"/>
        <v>0.48140138408307553</v>
      </c>
      <c r="W13">
        <f>_xlfn.STDEV.P(U11:U13)/AVERAGE(U11:U13)</f>
        <v>0.11751356862475257</v>
      </c>
      <c r="X13">
        <f>AVERAGE(U11:U13)</f>
        <v>3.4300000000000588</v>
      </c>
      <c r="Y13">
        <f t="shared" si="10"/>
        <v>90</v>
      </c>
      <c r="Z13">
        <v>20.932700000000001</v>
      </c>
      <c r="AA13">
        <v>20.894300000000001</v>
      </c>
      <c r="AG13">
        <f t="shared" si="11"/>
        <v>3.8399999999999324</v>
      </c>
      <c r="AH13" s="35">
        <f t="shared" si="2"/>
        <v>0.49162629757784609</v>
      </c>
      <c r="AI13">
        <f>_xlfn.STDEV.P(AG11:AG13)/AVERAGE(AG11:AG13)</f>
        <v>4.5404583021766386E-2</v>
      </c>
      <c r="AJ13">
        <f>AVERAGE(AG11:AG13)</f>
        <v>3.6099999999999945</v>
      </c>
      <c r="AK13">
        <f t="shared" si="12"/>
        <v>90</v>
      </c>
      <c r="AL13">
        <v>21.3628</v>
      </c>
      <c r="AM13">
        <v>21.333200000000001</v>
      </c>
      <c r="AS13">
        <f t="shared" si="13"/>
        <v>2.9599999999998516</v>
      </c>
      <c r="AT13" s="35">
        <f t="shared" si="3"/>
        <v>0.4122491349480763</v>
      </c>
      <c r="AU13">
        <f>_xlfn.STDEV.P(AS11:AS13)/AVERAGE(AS11:AS13)</f>
        <v>4.2190142075594766E-2</v>
      </c>
      <c r="AV13">
        <f>AVERAGE(AS11:AS13)</f>
        <v>2.7933333333330999</v>
      </c>
      <c r="AW13">
        <f t="shared" si="14"/>
        <v>90</v>
      </c>
      <c r="AX13">
        <v>20.843299999999999</v>
      </c>
      <c r="AY13">
        <v>20.815999999999999</v>
      </c>
      <c r="BE13">
        <f t="shared" si="15"/>
        <v>2.7300000000000324</v>
      </c>
      <c r="BF13" s="35">
        <f t="shared" si="4"/>
        <v>0.35423875432526375</v>
      </c>
      <c r="BG13">
        <f>_xlfn.STDEV.P(BE11:BE13)/AVERAGE(BE11:BE13)</f>
        <v>0.12468977963786203</v>
      </c>
      <c r="BH13">
        <f>AVERAGE(BE11:BE13)</f>
        <v>3.279999999999935</v>
      </c>
      <c r="BI13">
        <f t="shared" si="16"/>
        <v>90</v>
      </c>
      <c r="BJ13">
        <v>20.9404</v>
      </c>
      <c r="BK13">
        <v>20.911999999999999</v>
      </c>
      <c r="BQ13">
        <f t="shared" si="17"/>
        <v>2.8400000000001313</v>
      </c>
      <c r="BR13" s="35">
        <f t="shared" si="5"/>
        <v>0.36114186851212748</v>
      </c>
      <c r="BS13">
        <f>_xlfn.STDEV.P(BQ11:BQ13)/AVERAGE(BQ11:BQ13)</f>
        <v>2.0586855166259837E-2</v>
      </c>
      <c r="BT13">
        <f>AVERAGE(BQ11:BQ13)</f>
        <v>2.8599999999999661</v>
      </c>
    </row>
    <row r="14" spans="1:72" x14ac:dyDescent="0.25">
      <c r="A14">
        <f t="shared" si="6"/>
        <v>100</v>
      </c>
      <c r="B14">
        <v>20.810500000000001</v>
      </c>
      <c r="C14">
        <v>20.7758</v>
      </c>
      <c r="I14">
        <f t="shared" si="7"/>
        <v>3.4700000000000841</v>
      </c>
      <c r="J14" s="35">
        <f t="shared" si="0"/>
        <v>0.46226643598617045</v>
      </c>
      <c r="M14">
        <f t="shared" si="8"/>
        <v>100</v>
      </c>
      <c r="N14">
        <v>20.880299999999998</v>
      </c>
      <c r="O14">
        <v>20.8553</v>
      </c>
      <c r="U14">
        <f t="shared" si="9"/>
        <v>2.4999999999998579</v>
      </c>
      <c r="V14" s="35">
        <f t="shared" si="1"/>
        <v>0.32439446366780167</v>
      </c>
      <c r="Y14">
        <f t="shared" si="10"/>
        <v>100</v>
      </c>
      <c r="Z14">
        <v>20.894300000000001</v>
      </c>
      <c r="AA14">
        <v>20.859300000000001</v>
      </c>
      <c r="AG14">
        <f t="shared" si="11"/>
        <v>3.5000000000000142</v>
      </c>
      <c r="AH14" s="35">
        <f t="shared" si="2"/>
        <v>0.44809688581315066</v>
      </c>
      <c r="AK14">
        <f t="shared" si="12"/>
        <v>100</v>
      </c>
      <c r="AL14">
        <v>21.333300000000001</v>
      </c>
      <c r="AM14">
        <v>21.304099999999998</v>
      </c>
      <c r="AS14">
        <f t="shared" si="13"/>
        <v>2.9200000000003001</v>
      </c>
      <c r="AT14" s="35">
        <f t="shared" si="3"/>
        <v>0.40667820069208338</v>
      </c>
      <c r="AW14">
        <f t="shared" si="14"/>
        <v>100</v>
      </c>
      <c r="AX14">
        <v>20.634899999999998</v>
      </c>
      <c r="AY14">
        <v>20.608499999999999</v>
      </c>
      <c r="BE14">
        <f t="shared" si="15"/>
        <v>2.6399999999998869</v>
      </c>
      <c r="BF14" s="35">
        <f t="shared" si="4"/>
        <v>0.34256055363320331</v>
      </c>
      <c r="BI14">
        <f t="shared" si="16"/>
        <v>100</v>
      </c>
      <c r="BJ14">
        <v>20.9739</v>
      </c>
      <c r="BK14">
        <v>20.9422</v>
      </c>
      <c r="BQ14">
        <f t="shared" si="17"/>
        <v>3.1700000000000728</v>
      </c>
      <c r="BR14" s="35">
        <f t="shared" si="5"/>
        <v>0.40310553633218926</v>
      </c>
    </row>
    <row r="15" spans="1:72" x14ac:dyDescent="0.25">
      <c r="A15">
        <f t="shared" si="6"/>
        <v>110</v>
      </c>
      <c r="B15">
        <v>20.7761</v>
      </c>
      <c r="C15">
        <v>20.739100000000001</v>
      </c>
      <c r="I15">
        <f t="shared" si="7"/>
        <v>3.6999999999999034</v>
      </c>
      <c r="J15" s="35">
        <f t="shared" si="0"/>
        <v>0.49290657439445085</v>
      </c>
      <c r="M15">
        <f t="shared" si="8"/>
        <v>110</v>
      </c>
      <c r="N15">
        <v>20.855499999999999</v>
      </c>
      <c r="O15">
        <v>20.840399999999999</v>
      </c>
      <c r="U15">
        <f t="shared" si="9"/>
        <v>1.5100000000000335</v>
      </c>
      <c r="V15" s="35">
        <f t="shared" si="1"/>
        <v>0.19593425605536768</v>
      </c>
      <c r="Y15">
        <f t="shared" si="10"/>
        <v>110</v>
      </c>
      <c r="Z15">
        <v>20.859500000000001</v>
      </c>
      <c r="AA15">
        <v>20.8292</v>
      </c>
      <c r="AG15">
        <f t="shared" si="11"/>
        <v>3.0300000000000438</v>
      </c>
      <c r="AH15" s="35">
        <f t="shared" si="2"/>
        <v>0.3879238754325316</v>
      </c>
      <c r="AK15">
        <f t="shared" si="12"/>
        <v>110</v>
      </c>
      <c r="AL15">
        <v>21.188400000000001</v>
      </c>
      <c r="AM15">
        <v>21.157</v>
      </c>
      <c r="AS15">
        <f t="shared" si="13"/>
        <v>3.1400000000001427</v>
      </c>
      <c r="AT15" s="35">
        <f t="shared" si="3"/>
        <v>0.43731833910036594</v>
      </c>
      <c r="AW15">
        <f t="shared" si="14"/>
        <v>110</v>
      </c>
      <c r="AX15">
        <v>20.608499999999999</v>
      </c>
      <c r="AY15">
        <v>20.5977</v>
      </c>
      <c r="BE15">
        <f t="shared" si="15"/>
        <v>1.0799999999999699</v>
      </c>
      <c r="BF15" s="35">
        <f t="shared" si="4"/>
        <v>0.14013840830449437</v>
      </c>
      <c r="BI15">
        <f t="shared" si="16"/>
        <v>110</v>
      </c>
      <c r="BJ15">
        <v>20.942399999999999</v>
      </c>
      <c r="BK15">
        <v>20.9115</v>
      </c>
      <c r="BQ15">
        <f t="shared" si="17"/>
        <v>3.0899999999999039</v>
      </c>
      <c r="BR15" s="35">
        <f t="shared" si="5"/>
        <v>0.39293252595154493</v>
      </c>
    </row>
    <row r="16" spans="1:72" x14ac:dyDescent="0.25">
      <c r="A16">
        <f t="shared" si="6"/>
        <v>120</v>
      </c>
      <c r="B16">
        <v>20.7393</v>
      </c>
      <c r="C16">
        <v>20.716899999999999</v>
      </c>
      <c r="I16">
        <f t="shared" si="7"/>
        <v>2.2400000000001086</v>
      </c>
      <c r="J16" s="35">
        <f t="shared" si="0"/>
        <v>0.29840830449828437</v>
      </c>
      <c r="K16">
        <f>_xlfn.STDEV.P(I14:I16)/AVERAGE(I14:I16)</f>
        <v>0.20434244947699692</v>
      </c>
      <c r="L16">
        <f>AVERAGE(I14:I16)</f>
        <v>3.1366666666666987</v>
      </c>
      <c r="M16">
        <f t="shared" si="8"/>
        <v>120</v>
      </c>
      <c r="N16">
        <v>20.902000000000001</v>
      </c>
      <c r="O16">
        <v>20.897200000000002</v>
      </c>
      <c r="U16">
        <f t="shared" si="9"/>
        <v>0.47999999999994714</v>
      </c>
      <c r="V16" s="35">
        <f t="shared" si="1"/>
        <v>6.2283737024214601E-2</v>
      </c>
      <c r="W16">
        <f>_xlfn.STDEV.P(U14:U16)/AVERAGE(U14:U16)</f>
        <v>0.55103481457001913</v>
      </c>
      <c r="X16">
        <f>AVERAGE(U14:U16)</f>
        <v>1.4966666666666129</v>
      </c>
      <c r="Y16">
        <f t="shared" si="10"/>
        <v>120</v>
      </c>
      <c r="Z16">
        <v>20.829000000000001</v>
      </c>
      <c r="AA16">
        <v>20.809000000000001</v>
      </c>
      <c r="AG16">
        <f t="shared" si="11"/>
        <v>1.9999999999999574</v>
      </c>
      <c r="AH16" s="35">
        <f t="shared" si="2"/>
        <v>0.25605536332179391</v>
      </c>
      <c r="AI16">
        <f>_xlfn.STDEV.P(AG14:AG16)/AVERAGE(AG14:AG16)</f>
        <v>0.22031751271067113</v>
      </c>
      <c r="AJ16">
        <f>AVERAGE(AG14:AG16)</f>
        <v>2.8433333333333386</v>
      </c>
      <c r="AK16">
        <f t="shared" si="12"/>
        <v>120</v>
      </c>
      <c r="AL16">
        <v>21.157299999999999</v>
      </c>
      <c r="AM16">
        <v>21.126799999999999</v>
      </c>
      <c r="AS16">
        <f t="shared" si="13"/>
        <v>3.0499999999999972</v>
      </c>
      <c r="AT16" s="35">
        <f t="shared" si="3"/>
        <v>0.42478373702422112</v>
      </c>
      <c r="AU16">
        <f>_xlfn.STDEV.P(AS14:AS16)/AVERAGE(AS14:AS16)</f>
        <v>2.9739225431684231E-2</v>
      </c>
      <c r="AV16">
        <f>AVERAGE(AS14:AS16)</f>
        <v>3.0366666666668132</v>
      </c>
      <c r="AW16">
        <f t="shared" si="14"/>
        <v>120</v>
      </c>
      <c r="AX16">
        <v>20.747399999999999</v>
      </c>
      <c r="AY16">
        <v>20.744399999999999</v>
      </c>
      <c r="BE16">
        <f t="shared" si="15"/>
        <v>0.30000000000001137</v>
      </c>
      <c r="BF16" s="35">
        <f t="shared" si="4"/>
        <v>3.8927335640139886E-2</v>
      </c>
      <c r="BG16">
        <f>_xlfn.STDEV.P(BE14:BE16)/AVERAGE(BE14:BE16)</f>
        <v>0.72599322429940671</v>
      </c>
      <c r="BH16">
        <f>AVERAGE(BE14:BE16)</f>
        <v>1.3399999999999561</v>
      </c>
      <c r="BI16">
        <f t="shared" si="16"/>
        <v>120</v>
      </c>
      <c r="BJ16">
        <v>20.9115</v>
      </c>
      <c r="BK16">
        <v>20.880400000000002</v>
      </c>
      <c r="BQ16">
        <f t="shared" si="17"/>
        <v>3.1099999999998573</v>
      </c>
      <c r="BR16" s="35">
        <f t="shared" si="5"/>
        <v>0.39547577854669469</v>
      </c>
      <c r="BS16">
        <f>_xlfn.STDEV.P(BQ14:BQ16)/AVERAGE(BQ14:BQ16)</f>
        <v>1.0883712942594189E-2</v>
      </c>
      <c r="BT16">
        <f>AVERAGE(BQ14:BQ16)</f>
        <v>3.123333333333278</v>
      </c>
    </row>
    <row r="17" spans="1:72" x14ac:dyDescent="0.25">
      <c r="A17">
        <f t="shared" si="6"/>
        <v>130</v>
      </c>
      <c r="B17">
        <v>20.716899999999999</v>
      </c>
      <c r="C17">
        <v>20.681699999999999</v>
      </c>
      <c r="I17">
        <f t="shared" si="7"/>
        <v>3.5199999999999676</v>
      </c>
      <c r="J17" s="35">
        <f t="shared" si="0"/>
        <v>0.46892733564013417</v>
      </c>
      <c r="M17">
        <f t="shared" si="8"/>
        <v>130</v>
      </c>
      <c r="N17">
        <v>20.897300000000001</v>
      </c>
      <c r="O17">
        <v>20.8949</v>
      </c>
      <c r="T17" t="s">
        <v>320</v>
      </c>
      <c r="U17">
        <f t="shared" si="9"/>
        <v>0.2400000000001512</v>
      </c>
      <c r="V17" s="35">
        <f t="shared" si="1"/>
        <v>3.1141868512130348E-2</v>
      </c>
      <c r="Y17">
        <f t="shared" si="10"/>
        <v>130</v>
      </c>
      <c r="Z17">
        <v>20.809100000000001</v>
      </c>
      <c r="AA17">
        <v>20.799700000000001</v>
      </c>
      <c r="AF17" t="s">
        <v>320</v>
      </c>
      <c r="AG17">
        <f t="shared" si="11"/>
        <v>0.93999999999994088</v>
      </c>
      <c r="AH17" s="35">
        <f t="shared" si="2"/>
        <v>0.12034602076123813</v>
      </c>
      <c r="AK17">
        <f t="shared" si="12"/>
        <v>130</v>
      </c>
      <c r="AL17">
        <v>21.1266</v>
      </c>
      <c r="AM17">
        <v>21.097300000000001</v>
      </c>
      <c r="AS17">
        <f t="shared" si="13"/>
        <v>2.9299999999999216</v>
      </c>
      <c r="AT17" s="35">
        <f t="shared" si="3"/>
        <v>0.40807093425604452</v>
      </c>
      <c r="AW17">
        <f t="shared" si="14"/>
        <v>130</v>
      </c>
      <c r="AX17">
        <v>20.744700000000002</v>
      </c>
      <c r="AY17">
        <v>20.7347</v>
      </c>
      <c r="BE17">
        <f t="shared" si="15"/>
        <v>1.0000000000001563</v>
      </c>
      <c r="BF17" s="35">
        <f t="shared" si="4"/>
        <v>0.12975778546714833</v>
      </c>
      <c r="BI17">
        <f t="shared" si="16"/>
        <v>130</v>
      </c>
      <c r="BJ17">
        <v>20.880500000000001</v>
      </c>
      <c r="BK17">
        <v>20.849499999999999</v>
      </c>
      <c r="BQ17">
        <f t="shared" si="17"/>
        <v>3.1000000000002359</v>
      </c>
      <c r="BR17" s="35">
        <f t="shared" si="5"/>
        <v>0.394204152249165</v>
      </c>
    </row>
    <row r="18" spans="1:72" x14ac:dyDescent="0.25">
      <c r="A18">
        <f t="shared" si="6"/>
        <v>140</v>
      </c>
      <c r="B18">
        <v>20.681899999999999</v>
      </c>
      <c r="C18">
        <v>20.659700000000001</v>
      </c>
      <c r="I18">
        <f t="shared" ref="I18:I20" si="18">(B18-C18)*1000/(A18-A17)</f>
        <v>2.2199999999997999</v>
      </c>
      <c r="J18" s="35">
        <f t="shared" ref="J18:J20" si="19">I18/F$2</f>
        <v>0.2957439446366516</v>
      </c>
      <c r="V18" s="35"/>
      <c r="AH18" s="35"/>
      <c r="AK18">
        <f t="shared" si="12"/>
        <v>140</v>
      </c>
      <c r="AL18">
        <v>21.1325</v>
      </c>
      <c r="AM18">
        <v>21.120699999999999</v>
      </c>
      <c r="AS18">
        <f t="shared" si="13"/>
        <v>1.1800000000000921</v>
      </c>
      <c r="AT18" s="35">
        <f t="shared" si="3"/>
        <v>0.16434256055364607</v>
      </c>
      <c r="AW18">
        <f t="shared" si="14"/>
        <v>140</v>
      </c>
      <c r="AX18">
        <v>20.734999999999999</v>
      </c>
      <c r="AY18">
        <v>20.731200000000001</v>
      </c>
      <c r="BE18">
        <f t="shared" si="15"/>
        <v>0.37999999999982492</v>
      </c>
      <c r="BF18" s="35">
        <f t="shared" si="4"/>
        <v>4.9307958477485939E-2</v>
      </c>
      <c r="BI18">
        <f t="shared" si="16"/>
        <v>140</v>
      </c>
      <c r="BJ18">
        <v>20.849699999999999</v>
      </c>
      <c r="BK18">
        <v>20.817699999999999</v>
      </c>
      <c r="BQ18">
        <f t="shared" si="17"/>
        <v>3.2000000000000028</v>
      </c>
      <c r="BR18" s="35">
        <f t="shared" si="5"/>
        <v>0.4069204152249139</v>
      </c>
    </row>
    <row r="19" spans="1:72" x14ac:dyDescent="0.25">
      <c r="A19">
        <f t="shared" si="6"/>
        <v>150</v>
      </c>
      <c r="B19">
        <v>20.759799999999998</v>
      </c>
      <c r="C19">
        <v>20.754200000000001</v>
      </c>
      <c r="I19">
        <f t="shared" si="18"/>
        <v>0.55999999999976069</v>
      </c>
      <c r="J19" s="35">
        <f t="shared" si="19"/>
        <v>7.4602076124535607E-2</v>
      </c>
      <c r="K19">
        <f>_xlfn.STDEV.P(I17:I19)/AVERAGE(I17:I19)</f>
        <v>0.57685256463883805</v>
      </c>
      <c r="L19">
        <f>AVERAGE(I17:I19)</f>
        <v>2.0999999999998429</v>
      </c>
      <c r="V19" s="35"/>
      <c r="AH19" s="35"/>
      <c r="AK19">
        <f t="shared" si="12"/>
        <v>150</v>
      </c>
      <c r="AL19">
        <v>21.120999999999999</v>
      </c>
      <c r="AM19">
        <v>21.098800000000001</v>
      </c>
      <c r="AS19">
        <f t="shared" si="13"/>
        <v>2.2199999999997999</v>
      </c>
      <c r="AT19" s="35">
        <f t="shared" si="3"/>
        <v>0.30918685121104483</v>
      </c>
      <c r="AU19">
        <f>_xlfn.STDEV.P(AS17:AS19)/AVERAGE(AS17:AS19)</f>
        <v>0.34059533331444564</v>
      </c>
      <c r="AV19">
        <f>AVERAGE(AS17:AS19)</f>
        <v>2.1099999999999377</v>
      </c>
      <c r="AW19">
        <f t="shared" si="14"/>
        <v>150</v>
      </c>
      <c r="AX19">
        <v>20.708400000000001</v>
      </c>
      <c r="AY19">
        <v>20.6966</v>
      </c>
      <c r="BE19">
        <f t="shared" si="15"/>
        <v>1.1800000000000921</v>
      </c>
      <c r="BF19" s="35">
        <f t="shared" si="4"/>
        <v>0.15311418685122302</v>
      </c>
      <c r="BG19">
        <f>_xlfn.STDEV.P(BE17:BE19)/AVERAGE(BE17:BE19)</f>
        <v>0.40156553987190563</v>
      </c>
      <c r="BH19">
        <f>AVERAGE(BE17:BE19)</f>
        <v>0.85333333333335781</v>
      </c>
      <c r="BI19">
        <f t="shared" si="16"/>
        <v>150</v>
      </c>
      <c r="BJ19">
        <v>20.817900000000002</v>
      </c>
      <c r="BK19">
        <v>20.787500000000001</v>
      </c>
      <c r="BQ19">
        <f t="shared" si="17"/>
        <v>3.0400000000000205</v>
      </c>
      <c r="BR19" s="35">
        <f t="shared" si="5"/>
        <v>0.38657439446367048</v>
      </c>
      <c r="BS19">
        <f>_xlfn.STDEV.P(BQ17:BQ19)/AVERAGE(BQ17:BQ19)</f>
        <v>2.1198061962758155E-2</v>
      </c>
      <c r="BT19">
        <f>AVERAGE(BQ17:BQ19)</f>
        <v>3.1133333333334199</v>
      </c>
    </row>
    <row r="20" spans="1:72" x14ac:dyDescent="0.25">
      <c r="A20">
        <f t="shared" si="6"/>
        <v>160</v>
      </c>
      <c r="B20">
        <v>20.653400000000001</v>
      </c>
      <c r="C20">
        <v>20.653400000000001</v>
      </c>
      <c r="H20" t="s">
        <v>321</v>
      </c>
      <c r="I20">
        <f t="shared" si="18"/>
        <v>0</v>
      </c>
      <c r="J20" s="35">
        <f t="shared" si="19"/>
        <v>0</v>
      </c>
      <c r="V20" s="35"/>
      <c r="AH20" s="35"/>
      <c r="AK20">
        <f t="shared" si="12"/>
        <v>160</v>
      </c>
      <c r="AL20">
        <v>21.099</v>
      </c>
      <c r="AM20">
        <v>21.0745</v>
      </c>
      <c r="AS20">
        <f t="shared" si="13"/>
        <v>2.4499999999999744</v>
      </c>
      <c r="AT20" s="35">
        <f t="shared" si="3"/>
        <v>0.3412197231833875</v>
      </c>
      <c r="AW20">
        <f t="shared" si="14"/>
        <v>160</v>
      </c>
      <c r="AX20">
        <v>20.750699999999998</v>
      </c>
      <c r="AY20">
        <v>20.728999999999999</v>
      </c>
      <c r="BE20">
        <f t="shared" si="15"/>
        <v>2.1699999999999164</v>
      </c>
      <c r="BF20" s="35">
        <f t="shared" si="4"/>
        <v>0.28157439446365701</v>
      </c>
      <c r="BI20">
        <f t="shared" si="16"/>
        <v>160</v>
      </c>
      <c r="BJ20">
        <v>20.507300000000001</v>
      </c>
      <c r="BK20">
        <v>20.483799999999999</v>
      </c>
      <c r="BQ20">
        <f t="shared" si="17"/>
        <v>2.3500000000002075</v>
      </c>
      <c r="BR20" s="35">
        <f t="shared" si="5"/>
        <v>0.29883217993082228</v>
      </c>
    </row>
    <row r="21" spans="1:72" x14ac:dyDescent="0.25">
      <c r="J21" s="35"/>
      <c r="V21" s="35"/>
      <c r="AH21" s="35"/>
      <c r="AK21">
        <f t="shared" si="12"/>
        <v>170</v>
      </c>
      <c r="AL21">
        <v>21.0745</v>
      </c>
      <c r="AM21">
        <v>21.050699999999999</v>
      </c>
      <c r="AS21">
        <f t="shared" si="13"/>
        <v>2.3800000000001376</v>
      </c>
      <c r="AT21" s="35">
        <f t="shared" si="3"/>
        <v>0.33147058823531333</v>
      </c>
      <c r="AW21">
        <f t="shared" si="14"/>
        <v>170</v>
      </c>
      <c r="AX21">
        <v>20.729099999999999</v>
      </c>
      <c r="AY21">
        <v>20.7089</v>
      </c>
      <c r="BE21">
        <f t="shared" si="15"/>
        <v>2.0199999999999108</v>
      </c>
      <c r="BF21" s="35">
        <f t="shared" si="4"/>
        <v>0.26211072664358703</v>
      </c>
      <c r="BI21">
        <f t="shared" si="16"/>
        <v>170</v>
      </c>
      <c r="BJ21">
        <v>20.687100000000001</v>
      </c>
      <c r="BK21">
        <v>20.687000000000001</v>
      </c>
      <c r="BP21" t="s">
        <v>322</v>
      </c>
      <c r="BQ21">
        <f t="shared" si="17"/>
        <v>9.9999999999766942E-3</v>
      </c>
      <c r="BR21" s="35">
        <f t="shared" si="5"/>
        <v>1.2716262975748913E-3</v>
      </c>
    </row>
    <row r="22" spans="1:72" x14ac:dyDescent="0.25">
      <c r="J22" s="35"/>
      <c r="V22" s="35"/>
      <c r="AH22" s="35"/>
      <c r="AK22">
        <f t="shared" si="12"/>
        <v>180</v>
      </c>
      <c r="AL22">
        <v>21.262</v>
      </c>
      <c r="AM22">
        <v>21.235600000000002</v>
      </c>
      <c r="AS22">
        <f t="shared" si="13"/>
        <v>2.6399999999998869</v>
      </c>
      <c r="AT22" s="35">
        <f t="shared" si="3"/>
        <v>0.36768166089963827</v>
      </c>
      <c r="AU22">
        <f>_xlfn.STDEV.P(AS20:AS22)/AVERAGE(AS20:AS22)</f>
        <v>4.4115815403667845E-2</v>
      </c>
      <c r="AV22">
        <f>AVERAGE(AS20:AS22)</f>
        <v>2.4899999999999998</v>
      </c>
      <c r="AW22">
        <f t="shared" si="14"/>
        <v>180</v>
      </c>
      <c r="AX22">
        <v>20.709099999999999</v>
      </c>
      <c r="AY22">
        <v>20.689399999999999</v>
      </c>
      <c r="BE22">
        <f t="shared" si="15"/>
        <v>1.9700000000000273</v>
      </c>
      <c r="BF22" s="35">
        <f t="shared" si="4"/>
        <v>0.25562283737024577</v>
      </c>
      <c r="BG22">
        <f>_xlfn.STDEV.P(BE20:BE22)/AVERAGE(BE20:BE22)</f>
        <v>4.138814540252253E-2</v>
      </c>
      <c r="BH22">
        <f>AVERAGE(BE20:BE22)</f>
        <v>2.0533333333332848</v>
      </c>
      <c r="BR22" s="35"/>
    </row>
    <row r="23" spans="1:72" x14ac:dyDescent="0.25">
      <c r="J23" s="35"/>
      <c r="V23" s="35"/>
      <c r="AH23" s="35"/>
      <c r="AK23">
        <f t="shared" si="12"/>
        <v>190</v>
      </c>
      <c r="AL23">
        <v>21.235800000000001</v>
      </c>
      <c r="AM23">
        <v>21.2103</v>
      </c>
      <c r="AS23">
        <f t="shared" si="13"/>
        <v>2.5500000000000966</v>
      </c>
      <c r="AT23" s="35">
        <f t="shared" si="3"/>
        <v>0.35514705882354292</v>
      </c>
      <c r="AW23">
        <f t="shared" si="14"/>
        <v>190</v>
      </c>
      <c r="AX23">
        <v>20.689699999999998</v>
      </c>
      <c r="AY23">
        <v>20.669599999999999</v>
      </c>
      <c r="BE23">
        <f t="shared" si="15"/>
        <v>2.0099999999999341</v>
      </c>
      <c r="BF23" s="35">
        <f t="shared" si="4"/>
        <v>0.26081314878891881</v>
      </c>
      <c r="BR23" s="35"/>
    </row>
    <row r="24" spans="1:72" x14ac:dyDescent="0.25">
      <c r="J24" s="35"/>
      <c r="V24" s="35"/>
      <c r="AH24" s="35"/>
      <c r="AK24">
        <f t="shared" si="12"/>
        <v>200</v>
      </c>
      <c r="AL24">
        <v>21.2105</v>
      </c>
      <c r="AM24">
        <v>21.189699999999998</v>
      </c>
      <c r="AS24">
        <f t="shared" si="13"/>
        <v>2.0800000000001262</v>
      </c>
      <c r="AT24" s="35">
        <f t="shared" si="3"/>
        <v>0.2896885813148965</v>
      </c>
      <c r="AW24">
        <f t="shared" si="14"/>
        <v>200</v>
      </c>
      <c r="AX24">
        <v>20.623200000000001</v>
      </c>
      <c r="AY24">
        <v>20.606200000000001</v>
      </c>
      <c r="BE24">
        <f t="shared" si="15"/>
        <v>1.699999999999946</v>
      </c>
      <c r="BF24" s="35">
        <f t="shared" si="4"/>
        <v>0.22058823529411065</v>
      </c>
      <c r="BR24" s="35"/>
    </row>
    <row r="25" spans="1:72" x14ac:dyDescent="0.25">
      <c r="J25" s="35"/>
      <c r="V25" s="35"/>
      <c r="AH25" s="35"/>
      <c r="AK25">
        <f t="shared" si="12"/>
        <v>210</v>
      </c>
      <c r="AL25">
        <v>21.189900000000002</v>
      </c>
      <c r="AM25">
        <v>21.165900000000001</v>
      </c>
      <c r="AS25">
        <f t="shared" si="13"/>
        <v>2.4000000000000909</v>
      </c>
      <c r="AT25" s="35">
        <f t="shared" si="3"/>
        <v>0.33425605536333453</v>
      </c>
      <c r="AU25">
        <f>_xlfn.STDEV.P(AS23:AS25)/AVERAGE(AS23:AS25)</f>
        <v>8.3648309689829115E-2</v>
      </c>
      <c r="AV25">
        <f>AVERAGE(AS23:AS25)</f>
        <v>2.3433333333334381</v>
      </c>
      <c r="AW25">
        <f t="shared" si="14"/>
        <v>210</v>
      </c>
      <c r="AX25">
        <v>20.606400000000001</v>
      </c>
      <c r="AY25">
        <v>20.585699999999999</v>
      </c>
      <c r="BE25">
        <f t="shared" si="15"/>
        <v>2.0700000000001495</v>
      </c>
      <c r="BF25" s="35">
        <f t="shared" si="4"/>
        <v>0.26859861591697443</v>
      </c>
      <c r="BG25">
        <f>_xlfn.STDEV.P(BE23:BE25)/AVERAGE(BE23:BE25)</f>
        <v>8.4154923924011013E-2</v>
      </c>
      <c r="BH25">
        <f>AVERAGE(BE23:BE25)</f>
        <v>1.9266666666666765</v>
      </c>
      <c r="BR25" s="35"/>
    </row>
    <row r="26" spans="1:72" x14ac:dyDescent="0.25">
      <c r="J26" s="35"/>
      <c r="V26" s="35"/>
      <c r="AH26" s="35"/>
      <c r="AK26">
        <f t="shared" si="12"/>
        <v>220</v>
      </c>
      <c r="AL26">
        <v>21.058</v>
      </c>
      <c r="AM26">
        <v>21.041399999999999</v>
      </c>
      <c r="AS26">
        <f t="shared" si="13"/>
        <v>1.6600000000000392</v>
      </c>
      <c r="AT26" s="35">
        <f t="shared" si="3"/>
        <v>0.23119377162630309</v>
      </c>
      <c r="AW26">
        <f t="shared" si="14"/>
        <v>220</v>
      </c>
      <c r="AX26">
        <v>20.585799999999999</v>
      </c>
      <c r="AY26">
        <v>20.568200000000001</v>
      </c>
      <c r="BE26">
        <f t="shared" si="15"/>
        <v>1.7599999999998062</v>
      </c>
      <c r="BF26" s="35">
        <f t="shared" si="4"/>
        <v>0.22837370242212018</v>
      </c>
      <c r="BR26" s="35"/>
    </row>
    <row r="27" spans="1:72" x14ac:dyDescent="0.25">
      <c r="J27" s="35"/>
      <c r="V27" s="35"/>
      <c r="AH27" s="35"/>
      <c r="AK27">
        <f t="shared" si="12"/>
        <v>230</v>
      </c>
      <c r="AL27">
        <v>21.0396</v>
      </c>
      <c r="AM27">
        <v>21.018799999999999</v>
      </c>
      <c r="AS27">
        <f t="shared" si="13"/>
        <v>2.0800000000001262</v>
      </c>
      <c r="AT27" s="35">
        <f t="shared" si="3"/>
        <v>0.2896885813148965</v>
      </c>
      <c r="AW27">
        <f t="shared" si="14"/>
        <v>230</v>
      </c>
      <c r="AX27">
        <v>20.568200000000001</v>
      </c>
      <c r="AY27">
        <v>20.551300000000001</v>
      </c>
      <c r="BE27">
        <f t="shared" si="15"/>
        <v>1.6899999999999693</v>
      </c>
      <c r="BF27" s="35">
        <f t="shared" si="4"/>
        <v>0.2192906574394424</v>
      </c>
      <c r="BR27" s="35"/>
    </row>
    <row r="28" spans="1:72" x14ac:dyDescent="0.25">
      <c r="J28" s="35"/>
      <c r="V28" s="35"/>
      <c r="AH28" s="35"/>
      <c r="AK28">
        <f t="shared" si="12"/>
        <v>240</v>
      </c>
      <c r="AL28">
        <v>21.018799999999999</v>
      </c>
      <c r="AM28">
        <v>21</v>
      </c>
      <c r="AS28">
        <f t="shared" si="13"/>
        <v>1.8799999999998818</v>
      </c>
      <c r="AT28" s="35">
        <f t="shared" si="3"/>
        <v>0.26183391003458567</v>
      </c>
      <c r="AU28">
        <f>_xlfn.STDEV.P(AS26:AS28)/AVERAGE(AS26:AS28)</f>
        <v>9.1563561069544233E-2</v>
      </c>
      <c r="AV28">
        <f>AVERAGE(AS26:AS28)</f>
        <v>1.8733333333333491</v>
      </c>
      <c r="AW28">
        <f t="shared" si="14"/>
        <v>240</v>
      </c>
      <c r="AX28">
        <v>20.551200000000001</v>
      </c>
      <c r="AY28">
        <v>20.5411</v>
      </c>
      <c r="BE28">
        <f t="shared" si="15"/>
        <v>1.010000000000133</v>
      </c>
      <c r="BF28" s="35">
        <f t="shared" si="4"/>
        <v>0.13105536332181658</v>
      </c>
      <c r="BG28">
        <f>_xlfn.STDEV.P(BE26:BE28)/AVERAGE(BE26:BE28)</f>
        <v>0.22753152887835168</v>
      </c>
      <c r="BH28">
        <f>AVERAGE(BE26:BE28)</f>
        <v>1.4866666666666362</v>
      </c>
      <c r="BR28" s="35"/>
    </row>
    <row r="29" spans="1:72" x14ac:dyDescent="0.25">
      <c r="J29" s="35"/>
      <c r="V29" s="35"/>
      <c r="AH29" s="35"/>
      <c r="AK29">
        <f t="shared" si="12"/>
        <v>250</v>
      </c>
      <c r="AL29">
        <v>21</v>
      </c>
      <c r="AM29">
        <v>20.9817</v>
      </c>
      <c r="AS29">
        <f t="shared" si="13"/>
        <v>1.8299999999999983</v>
      </c>
      <c r="AT29" s="35">
        <f t="shared" si="3"/>
        <v>0.25487024221453269</v>
      </c>
      <c r="AW29">
        <f t="shared" si="14"/>
        <v>250</v>
      </c>
      <c r="AX29">
        <v>20.5398</v>
      </c>
      <c r="AY29">
        <v>20.529199999999999</v>
      </c>
      <c r="BE29">
        <f t="shared" si="15"/>
        <v>1.0600000000000165</v>
      </c>
      <c r="BF29" s="35">
        <f t="shared" si="4"/>
        <v>0.13754325259515787</v>
      </c>
      <c r="BR29" s="35"/>
    </row>
    <row r="30" spans="1:72" x14ac:dyDescent="0.25">
      <c r="J30" s="35"/>
      <c r="V30" s="35"/>
      <c r="AH30" s="35"/>
      <c r="AK30">
        <f t="shared" si="12"/>
        <v>260</v>
      </c>
      <c r="AL30">
        <v>20.9818</v>
      </c>
      <c r="AM30">
        <v>20.967300000000002</v>
      </c>
      <c r="AS30">
        <f t="shared" si="13"/>
        <v>1.4499999999998181</v>
      </c>
      <c r="AT30" s="35">
        <f t="shared" si="3"/>
        <v>0.20194636678198161</v>
      </c>
      <c r="AW30">
        <f t="shared" si="14"/>
        <v>260</v>
      </c>
      <c r="AX30">
        <v>20.528500000000001</v>
      </c>
      <c r="AY30">
        <v>20.5185</v>
      </c>
      <c r="BE30">
        <f t="shared" si="15"/>
        <v>1.0000000000001563</v>
      </c>
      <c r="BF30" s="35">
        <f t="shared" si="4"/>
        <v>0.12975778546714833</v>
      </c>
      <c r="BR30" s="35"/>
    </row>
    <row r="31" spans="1:72" x14ac:dyDescent="0.25">
      <c r="J31" s="35"/>
      <c r="V31" s="35"/>
      <c r="AH31" s="35"/>
      <c r="AK31">
        <f t="shared" si="12"/>
        <v>270</v>
      </c>
      <c r="AL31">
        <v>20.967500000000001</v>
      </c>
      <c r="AM31">
        <v>20.958500000000001</v>
      </c>
      <c r="AS31">
        <f t="shared" si="13"/>
        <v>0.90000000000003411</v>
      </c>
      <c r="AT31" s="35">
        <f t="shared" si="3"/>
        <v>0.12534602076125045</v>
      </c>
      <c r="AU31">
        <f>_xlfn.STDEV.P(AS29:AS31)/AVERAGE(AS29:AS31)</f>
        <v>0.27400439663821197</v>
      </c>
      <c r="AV31">
        <f>AVERAGE(AS29:AS31)</f>
        <v>1.3933333333332836</v>
      </c>
      <c r="AW31">
        <f t="shared" si="14"/>
        <v>270</v>
      </c>
      <c r="AX31">
        <v>20.465199999999999</v>
      </c>
      <c r="AY31">
        <v>20.4589</v>
      </c>
      <c r="AZ31">
        <v>0.316</v>
      </c>
      <c r="BD31" t="s">
        <v>294</v>
      </c>
      <c r="BE31">
        <f t="shared" si="15"/>
        <v>0.62999999999995282</v>
      </c>
      <c r="BF31" s="35">
        <f t="shared" si="4"/>
        <v>8.1747404844284541E-2</v>
      </c>
      <c r="BG31">
        <f>_xlfn.STDEV.P(BE29:BE31)/AVERAGE(BE29:BE31)</f>
        <v>0.21205889512200984</v>
      </c>
      <c r="BH31">
        <f>AVERAGE(BE29:BE31)</f>
        <v>0.89666666666670858</v>
      </c>
      <c r="BR31" s="35"/>
    </row>
    <row r="32" spans="1:72" x14ac:dyDescent="0.25">
      <c r="J32" s="35"/>
      <c r="V32" s="35"/>
      <c r="AH32" s="35"/>
      <c r="AK32">
        <f t="shared" si="12"/>
        <v>280</v>
      </c>
      <c r="AL32">
        <v>20.958500000000001</v>
      </c>
      <c r="AM32">
        <v>20.951899999999998</v>
      </c>
      <c r="AS32">
        <f t="shared" si="13"/>
        <v>0.66000000000023817</v>
      </c>
      <c r="AT32" s="35">
        <f t="shared" si="3"/>
        <v>9.1920415224946678E-2</v>
      </c>
      <c r="BF32" s="35"/>
      <c r="BR32" s="35"/>
    </row>
    <row r="33" spans="10:70" x14ac:dyDescent="0.25">
      <c r="J33" s="35"/>
      <c r="V33" s="35"/>
      <c r="AH33" s="35"/>
      <c r="AK33">
        <f t="shared" si="12"/>
        <v>290</v>
      </c>
      <c r="AL33">
        <v>21.060099999999998</v>
      </c>
      <c r="AM33">
        <v>21.055399999999999</v>
      </c>
      <c r="AN33">
        <v>0.48599999999999999</v>
      </c>
      <c r="AR33" t="s">
        <v>294</v>
      </c>
      <c r="AS33">
        <f t="shared" si="13"/>
        <v>0.46999999999997044</v>
      </c>
      <c r="AT33" s="35">
        <f t="shared" si="3"/>
        <v>6.5458477508646418E-2</v>
      </c>
      <c r="BF33" s="35"/>
      <c r="BR33" s="35"/>
    </row>
    <row r="34" spans="10:70" x14ac:dyDescent="0.25">
      <c r="J34" s="35"/>
      <c r="V34" s="35"/>
      <c r="AH34" s="35"/>
      <c r="AT34" s="35"/>
      <c r="BF34" s="35"/>
      <c r="BR34" s="35"/>
    </row>
    <row r="35" spans="10:70" x14ac:dyDescent="0.25">
      <c r="J35" s="35"/>
      <c r="V35" s="35"/>
      <c r="AH35" s="35"/>
      <c r="AT35" s="35"/>
      <c r="BF35" s="35"/>
      <c r="BR35" s="35"/>
    </row>
    <row r="36" spans="10:70" x14ac:dyDescent="0.25">
      <c r="J36" s="35"/>
      <c r="V36" s="35"/>
      <c r="AH36" s="35"/>
      <c r="AT36" s="35"/>
      <c r="BF36" s="35"/>
      <c r="BR36" s="35"/>
    </row>
    <row r="37" spans="10:70" x14ac:dyDescent="0.25">
      <c r="J37" s="35"/>
      <c r="V37" s="35"/>
      <c r="AH37" s="35"/>
      <c r="AT37" s="35"/>
      <c r="BF37" s="35"/>
      <c r="BR37" s="35"/>
    </row>
    <row r="38" spans="10:70" x14ac:dyDescent="0.25">
      <c r="J38" s="35"/>
      <c r="V38" s="35"/>
      <c r="AH38" s="35"/>
      <c r="AT38" s="35"/>
      <c r="BF38" s="35"/>
      <c r="BR38" s="35"/>
    </row>
    <row r="39" spans="10:70" x14ac:dyDescent="0.25">
      <c r="J39" s="35"/>
      <c r="V39" s="35"/>
      <c r="AH39" s="35"/>
      <c r="AT39" s="35"/>
      <c r="BF39" s="35"/>
      <c r="BR39" s="35"/>
    </row>
    <row r="40" spans="10:70" x14ac:dyDescent="0.25">
      <c r="J40" s="35"/>
      <c r="V40" s="35"/>
      <c r="AH40" s="35"/>
      <c r="AT40" s="35"/>
      <c r="BF40" s="35"/>
      <c r="BR40" s="35"/>
    </row>
  </sheetData>
  <conditionalFormatting sqref="K7:K115">
    <cfRule type="cellIs" dxfId="234" priority="65" operator="greaterThan">
      <formula>0.1</formula>
    </cfRule>
    <cfRule type="cellIs" dxfId="233" priority="66" operator="between">
      <formula>0.05</formula>
      <formula>0.1</formula>
    </cfRule>
    <cfRule type="cellIs" dxfId="232" priority="67" operator="lessThan">
      <formula>0.05</formula>
    </cfRule>
  </conditionalFormatting>
  <conditionalFormatting sqref="L7:L115">
    <cfRule type="cellIs" dxfId="231" priority="63" operator="greaterThan">
      <formula>$L$2+$L$3</formula>
    </cfRule>
    <cfRule type="cellIs" dxfId="230" priority="64" operator="lessThan">
      <formula>$L$2-$L$3</formula>
    </cfRule>
  </conditionalFormatting>
  <conditionalFormatting sqref="W7:W115">
    <cfRule type="cellIs" dxfId="229" priority="20" operator="greaterThan">
      <formula>0.1</formula>
    </cfRule>
    <cfRule type="cellIs" dxfId="228" priority="21" operator="between">
      <formula>0.05</formula>
      <formula>0.1</formula>
    </cfRule>
    <cfRule type="cellIs" dxfId="227" priority="22" operator="lessThan">
      <formula>0.05</formula>
    </cfRule>
  </conditionalFormatting>
  <conditionalFormatting sqref="X7:X115">
    <cfRule type="cellIs" dxfId="226" priority="18" operator="greaterThan">
      <formula>$L$2+$L$3</formula>
    </cfRule>
    <cfRule type="cellIs" dxfId="225" priority="19" operator="lessThan">
      <formula>$L$2-$L$3</formula>
    </cfRule>
  </conditionalFormatting>
  <conditionalFormatting sqref="AI7:AI115">
    <cfRule type="cellIs" dxfId="224" priority="35" operator="greaterThan">
      <formula>0.1</formula>
    </cfRule>
    <cfRule type="cellIs" dxfId="223" priority="36" operator="between">
      <formula>0.05</formula>
      <formula>0.1</formula>
    </cfRule>
    <cfRule type="cellIs" dxfId="222" priority="37" operator="lessThan">
      <formula>0.05</formula>
    </cfRule>
  </conditionalFormatting>
  <conditionalFormatting sqref="AJ7:AJ115">
    <cfRule type="cellIs" dxfId="221" priority="33" operator="greaterThan">
      <formula>$L$2+$L$3</formula>
    </cfRule>
    <cfRule type="cellIs" dxfId="220" priority="34" operator="lessThan">
      <formula>$L$2-$L$3</formula>
    </cfRule>
  </conditionalFormatting>
  <conditionalFormatting sqref="AU7:AU115">
    <cfRule type="cellIs" dxfId="219" priority="30" operator="greaterThan">
      <formula>0.1</formula>
    </cfRule>
    <cfRule type="cellIs" dxfId="218" priority="31" operator="between">
      <formula>0.05</formula>
      <formula>0.1</formula>
    </cfRule>
    <cfRule type="cellIs" dxfId="217" priority="32" operator="lessThan">
      <formula>0.05</formula>
    </cfRule>
  </conditionalFormatting>
  <conditionalFormatting sqref="AV7:AV115">
    <cfRule type="cellIs" dxfId="216" priority="28" operator="greaterThan">
      <formula>$L$2+$L$3</formula>
    </cfRule>
    <cfRule type="cellIs" dxfId="215" priority="29" operator="lessThan">
      <formula>$L$2-$L$3</formula>
    </cfRule>
  </conditionalFormatting>
  <conditionalFormatting sqref="BG7:BG115">
    <cfRule type="cellIs" dxfId="214" priority="15" operator="greaterThan">
      <formula>0.1</formula>
    </cfRule>
    <cfRule type="cellIs" dxfId="213" priority="16" operator="between">
      <formula>0.05</formula>
      <formula>0.1</formula>
    </cfRule>
    <cfRule type="cellIs" dxfId="212" priority="17" operator="lessThan">
      <formula>0.05</formula>
    </cfRule>
  </conditionalFormatting>
  <conditionalFormatting sqref="BH7:BH115">
    <cfRule type="cellIs" dxfId="211" priority="13" operator="greaterThan">
      <formula>$L$2+$L$3</formula>
    </cfRule>
    <cfRule type="cellIs" dxfId="210" priority="14" operator="lessThan">
      <formula>$L$2-$L$3</formula>
    </cfRule>
  </conditionalFormatting>
  <conditionalFormatting sqref="BS7:BS115">
    <cfRule type="cellIs" dxfId="209" priority="8" operator="greaterThan">
      <formula>0.1</formula>
    </cfRule>
    <cfRule type="cellIs" dxfId="208" priority="9" operator="between">
      <formula>0.05</formula>
      <formula>0.1</formula>
    </cfRule>
    <cfRule type="cellIs" dxfId="207" priority="10" operator="lessThan">
      <formula>0.05</formula>
    </cfRule>
  </conditionalFormatting>
  <conditionalFormatting sqref="BT7:BT115">
    <cfRule type="cellIs" dxfId="206" priority="6" operator="greaterThan">
      <formula>$L$2+$L$3</formula>
    </cfRule>
    <cfRule type="cellIs" dxfId="205" priority="7" operator="less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zoomScale="70" zoomScaleNormal="70" workbookViewId="0">
      <selection activeCell="H2" sqref="H2"/>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323</v>
      </c>
      <c r="C1" s="89" t="s">
        <v>182</v>
      </c>
      <c r="D1" s="62"/>
      <c r="E1" s="89" t="s">
        <v>183</v>
      </c>
      <c r="F1" s="62"/>
      <c r="G1" s="62"/>
      <c r="H1" s="62"/>
      <c r="I1" s="62"/>
      <c r="J1" s="89" t="s">
        <v>185</v>
      </c>
      <c r="K1" s="8"/>
      <c r="L1" s="82" t="s">
        <v>186</v>
      </c>
      <c r="M1" s="81" t="s">
        <v>323</v>
      </c>
      <c r="O1" s="89" t="s">
        <v>182</v>
      </c>
      <c r="P1" s="62"/>
      <c r="Q1" s="89" t="s">
        <v>183</v>
      </c>
      <c r="R1" s="62"/>
      <c r="S1" s="62"/>
      <c r="T1" s="62"/>
      <c r="U1" s="62"/>
      <c r="V1" s="89" t="s">
        <v>185</v>
      </c>
      <c r="W1" s="8"/>
      <c r="X1" s="82" t="s">
        <v>186</v>
      </c>
      <c r="Y1" s="81" t="s">
        <v>323</v>
      </c>
      <c r="AA1" s="89" t="s">
        <v>182</v>
      </c>
      <c r="AB1" s="62"/>
      <c r="AC1" s="89" t="s">
        <v>183</v>
      </c>
      <c r="AD1" s="62"/>
      <c r="AE1" s="62"/>
      <c r="AF1" s="62"/>
      <c r="AG1" s="62"/>
      <c r="AH1" s="89" t="s">
        <v>185</v>
      </c>
      <c r="AI1" s="8"/>
      <c r="AJ1" s="82" t="s">
        <v>186</v>
      </c>
      <c r="AK1" s="81" t="s">
        <v>323</v>
      </c>
      <c r="AM1" s="89" t="s">
        <v>182</v>
      </c>
      <c r="AN1" s="62"/>
      <c r="AO1" s="89" t="s">
        <v>183</v>
      </c>
      <c r="AP1" s="62"/>
      <c r="AQ1" s="62"/>
      <c r="AR1" s="62"/>
      <c r="AS1" s="62"/>
      <c r="AT1" s="89" t="s">
        <v>185</v>
      </c>
      <c r="AU1" s="8"/>
      <c r="AV1" s="82" t="s">
        <v>186</v>
      </c>
      <c r="AW1" s="81" t="s">
        <v>323</v>
      </c>
      <c r="AY1" s="89" t="s">
        <v>182</v>
      </c>
      <c r="AZ1" s="62"/>
      <c r="BA1" s="89" t="s">
        <v>183</v>
      </c>
      <c r="BB1" s="62"/>
      <c r="BC1" s="62"/>
      <c r="BD1" s="62"/>
      <c r="BE1" s="62"/>
      <c r="BF1" s="89" t="s">
        <v>185</v>
      </c>
      <c r="BG1" s="8"/>
      <c r="BH1" s="82" t="s">
        <v>186</v>
      </c>
    </row>
    <row r="2" spans="1:60" x14ac:dyDescent="0.25">
      <c r="A2" s="82" t="s">
        <v>162</v>
      </c>
      <c r="C2" s="89" t="s">
        <v>189</v>
      </c>
      <c r="D2" s="62"/>
      <c r="E2" s="89" t="s">
        <v>160</v>
      </c>
      <c r="F2" s="62" t="e">
        <f>F3^2/D2</f>
        <v>#DIV/0!</v>
      </c>
      <c r="G2" s="89" t="s">
        <v>190</v>
      </c>
      <c r="H2" s="62" t="s">
        <v>191</v>
      </c>
      <c r="I2" s="89" t="s">
        <v>192</v>
      </c>
      <c r="J2" s="89" t="s">
        <v>193</v>
      </c>
      <c r="L2" t="e">
        <f>AVERAGEIFS(I5:I115,I5:I115,"&lt;&gt;0",I5:I115,"&lt;&gt;")</f>
        <v>#DIV/0!</v>
      </c>
      <c r="M2" s="82" t="s">
        <v>162</v>
      </c>
      <c r="O2" s="89" t="s">
        <v>189</v>
      </c>
      <c r="P2" s="62"/>
      <c r="Q2" s="89" t="s">
        <v>160</v>
      </c>
      <c r="R2" s="62" t="e">
        <f>R3^2/P2</f>
        <v>#DIV/0!</v>
      </c>
      <c r="S2" s="89" t="s">
        <v>190</v>
      </c>
      <c r="T2" s="62" t="s">
        <v>191</v>
      </c>
      <c r="U2" s="89" t="s">
        <v>192</v>
      </c>
      <c r="V2" s="89" t="s">
        <v>193</v>
      </c>
      <c r="X2" t="e">
        <f>AVERAGEIFS(U5:U115,U5:U115,"&lt;&gt;0",U5:U115,"&lt;&gt;")</f>
        <v>#DIV/0!</v>
      </c>
      <c r="Y2" s="82" t="s">
        <v>162</v>
      </c>
      <c r="AA2" s="89" t="s">
        <v>189</v>
      </c>
      <c r="AB2" s="62"/>
      <c r="AC2" s="89" t="s">
        <v>160</v>
      </c>
      <c r="AD2" s="62" t="e">
        <f>AD3^2/AB2</f>
        <v>#DIV/0!</v>
      </c>
      <c r="AE2" s="89" t="s">
        <v>190</v>
      </c>
      <c r="AF2" s="62" t="s">
        <v>191</v>
      </c>
      <c r="AG2" s="89" t="s">
        <v>192</v>
      </c>
      <c r="AH2" s="89" t="s">
        <v>193</v>
      </c>
      <c r="AJ2" t="e">
        <f>AVERAGEIFS(AG5:AG115,AG5:AG115,"&lt;&gt;0",AG5:AG115,"&lt;&gt;")</f>
        <v>#DIV/0!</v>
      </c>
      <c r="AK2" s="82" t="s">
        <v>162</v>
      </c>
      <c r="AM2" s="89" t="s">
        <v>189</v>
      </c>
      <c r="AN2" s="62"/>
      <c r="AO2" s="89" t="s">
        <v>160</v>
      </c>
      <c r="AP2" s="62" t="e">
        <f>AP3^2/AN2</f>
        <v>#DIV/0!</v>
      </c>
      <c r="AQ2" s="89" t="s">
        <v>190</v>
      </c>
      <c r="AR2" s="62" t="s">
        <v>191</v>
      </c>
      <c r="AS2" s="89" t="s">
        <v>192</v>
      </c>
      <c r="AT2" s="89" t="s">
        <v>193</v>
      </c>
      <c r="AV2" t="e">
        <f>AVERAGEIFS(AS5:AS115,AS5:AS115,"&lt;&gt;0",AS5:AS115,"&lt;&gt;")</f>
        <v>#DIV/0!</v>
      </c>
      <c r="AW2" s="82" t="s">
        <v>162</v>
      </c>
      <c r="AY2" s="89" t="s">
        <v>189</v>
      </c>
      <c r="AZ2" s="62"/>
      <c r="BA2" s="89" t="s">
        <v>160</v>
      </c>
      <c r="BB2" s="62" t="e">
        <f>BB3^2/AZ2</f>
        <v>#DIV/0!</v>
      </c>
      <c r="BC2" s="89" t="s">
        <v>190</v>
      </c>
      <c r="BD2" s="62" t="s">
        <v>191</v>
      </c>
      <c r="BE2" s="89" t="s">
        <v>192</v>
      </c>
      <c r="BF2" s="89" t="s">
        <v>193</v>
      </c>
      <c r="BH2" t="e">
        <f>AVERAGEIFS(BE5:BE115,BE5:BE115,"&lt;&gt;0",BE5:BE115,"&lt;&gt;")</f>
        <v>#DIV/0!</v>
      </c>
    </row>
    <row r="3" spans="1:60" x14ac:dyDescent="0.25">
      <c r="A3" s="82" t="s">
        <v>194</v>
      </c>
      <c r="C3" s="89" t="s">
        <v>159</v>
      </c>
      <c r="D3" s="62"/>
      <c r="E3" s="89" t="s">
        <v>163</v>
      </c>
      <c r="F3" s="62"/>
      <c r="G3" s="89" t="s">
        <v>197</v>
      </c>
      <c r="H3" s="62"/>
      <c r="I3" s="62" t="e" cm="1">
        <f t="array" ref="I3">((I5*A5+SUM(I6:I115*(A6:A115-A5:A114)))/1000)/H3</f>
        <v>#DIV/0!</v>
      </c>
      <c r="J3" s="89" t="s">
        <v>198</v>
      </c>
      <c r="L3" t="e" cm="1">
        <f t="array" ref="L3">_xlfn.STDEV.P(IF(ISNUMBER(I5:I115), IF(I5:I115&lt;&gt;0,I5:I115)))</f>
        <v>#DIV/0!</v>
      </c>
      <c r="M3" s="82" t="s">
        <v>194</v>
      </c>
      <c r="O3" s="89" t="s">
        <v>159</v>
      </c>
      <c r="P3" s="62"/>
      <c r="Q3" s="89" t="s">
        <v>163</v>
      </c>
      <c r="R3" s="62"/>
      <c r="S3" s="89" t="s">
        <v>197</v>
      </c>
      <c r="T3" s="62"/>
      <c r="U3" s="62" t="e" cm="1">
        <f t="array" ref="U3">((U5*M5+SUM(U6:U115*(M6:M115-M5:M114)))/1000)/T3</f>
        <v>#DIV/0!</v>
      </c>
      <c r="V3" s="89" t="s">
        <v>198</v>
      </c>
      <c r="X3" t="e" cm="1">
        <f t="array" ref="X3">_xlfn.STDEV.P(IF(ISNUMBER(U5:U115), IF(U5:U115&lt;&gt;0,U5:U115)))</f>
        <v>#DIV/0!</v>
      </c>
      <c r="Y3" s="82" t="s">
        <v>194</v>
      </c>
      <c r="AA3" s="89" t="s">
        <v>159</v>
      </c>
      <c r="AB3" s="62"/>
      <c r="AC3" s="89" t="s">
        <v>163</v>
      </c>
      <c r="AD3" s="62"/>
      <c r="AE3" s="89" t="s">
        <v>197</v>
      </c>
      <c r="AF3" s="62"/>
      <c r="AG3" s="62" t="e" cm="1">
        <f t="array" ref="AG3">((AG5*Y5+SUM(AG6:AG115*(Y6:Y115-Y5:Y114)))/1000)/AF3</f>
        <v>#DIV/0!</v>
      </c>
      <c r="AH3" s="89" t="s">
        <v>198</v>
      </c>
      <c r="AJ3" t="e" cm="1">
        <f t="array" ref="AJ3">_xlfn.STDEV.P(IF(ISNUMBER(AG5:AG115), IF(AG5:AG115&lt;&gt;0,AG5:AG115)))</f>
        <v>#DIV/0!</v>
      </c>
      <c r="AK3" s="82" t="s">
        <v>194</v>
      </c>
      <c r="AM3" s="89" t="s">
        <v>159</v>
      </c>
      <c r="AN3" s="62"/>
      <c r="AO3" s="89" t="s">
        <v>163</v>
      </c>
      <c r="AP3" s="62"/>
      <c r="AQ3" s="89" t="s">
        <v>197</v>
      </c>
      <c r="AR3" s="62"/>
      <c r="AS3" s="62" t="e" cm="1">
        <f t="array" ref="AS3">((AS5*AK5+SUM(AS6:AS115*(AK6:AK115-AK5:AK114)))/1000)/AR3</f>
        <v>#DIV/0!</v>
      </c>
      <c r="AT3" s="89" t="s">
        <v>198</v>
      </c>
      <c r="AV3" t="e" cm="1">
        <f t="array" ref="AV3">_xlfn.STDEV.P(IF(ISNUMBER(AS5:AS115), IF(AS5:AS115&lt;&gt;0,AS5:AS115)))</f>
        <v>#DIV/0!</v>
      </c>
      <c r="AW3" s="82" t="s">
        <v>194</v>
      </c>
      <c r="AY3" s="89" t="s">
        <v>159</v>
      </c>
      <c r="AZ3" s="62"/>
      <c r="BA3" s="89" t="s">
        <v>163</v>
      </c>
      <c r="BB3" s="62"/>
      <c r="BC3" s="89" t="s">
        <v>197</v>
      </c>
      <c r="BD3" s="62"/>
      <c r="BE3" s="62" t="e" cm="1">
        <f t="array" ref="BE3">((BE5*AW5+SUM(BE6:BE115*(AW6:AW115-AW5:AW114)))/1000)/BD3</f>
        <v>#DIV/0!</v>
      </c>
      <c r="BF3" s="89" t="s">
        <v>198</v>
      </c>
      <c r="BH3" t="e" cm="1">
        <f t="array" ref="BH3">_xlfn.STDEV.P(IF(ISNUMBER(BE5:BE115), IF(BE5:BE115&lt;&gt;0,BE5:BE115)))</f>
        <v>#DIV/0!</v>
      </c>
    </row>
    <row r="4" spans="1:60"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row>
    <row r="5" spans="1:60" x14ac:dyDescent="0.25">
      <c r="A5">
        <v>10</v>
      </c>
      <c r="I5">
        <f>(B5-C5)*1000/A5</f>
        <v>0</v>
      </c>
      <c r="J5" t="e">
        <f>I5/F$2</f>
        <v>#DIV/0!</v>
      </c>
      <c r="K5" s="17"/>
      <c r="M5">
        <v>10</v>
      </c>
      <c r="U5">
        <f>(N5-O5)*1000/M5</f>
        <v>0</v>
      </c>
      <c r="V5" t="e">
        <f>U5/R$2</f>
        <v>#DIV/0!</v>
      </c>
      <c r="W5" s="17"/>
      <c r="Y5">
        <v>10</v>
      </c>
      <c r="AG5">
        <f>(Z5-AA5)*1000/Y5</f>
        <v>0</v>
      </c>
      <c r="AH5" t="e">
        <f>AG5/AD$2</f>
        <v>#DIV/0!</v>
      </c>
      <c r="AI5" s="17"/>
      <c r="AK5">
        <v>10</v>
      </c>
      <c r="AS5">
        <f>(AL5-AM5)*1000/AK5</f>
        <v>0</v>
      </c>
      <c r="AT5" t="e">
        <f>AS5/AP$2</f>
        <v>#DIV/0!</v>
      </c>
      <c r="AU5" s="17"/>
      <c r="AW5">
        <v>10</v>
      </c>
      <c r="BE5">
        <f>(AX5-AY5)*1000/AW5</f>
        <v>0</v>
      </c>
      <c r="BF5" t="e">
        <f>BE5/BB$2</f>
        <v>#DIV/0!</v>
      </c>
      <c r="BG5" s="17"/>
    </row>
    <row r="6" spans="1:60" x14ac:dyDescent="0.25">
      <c r="A6">
        <f>A5+10</f>
        <v>20</v>
      </c>
      <c r="I6">
        <f>(B6-C6)*1000/(A6-A5)</f>
        <v>0</v>
      </c>
      <c r="J6" t="e">
        <f t="shared" ref="J6:J69" si="0">I6/F$2</f>
        <v>#DIV/0!</v>
      </c>
      <c r="K6" s="17"/>
      <c r="M6">
        <f>M5+10</f>
        <v>20</v>
      </c>
      <c r="U6">
        <f>(N6-O6)*1000/(M6-M5)</f>
        <v>0</v>
      </c>
      <c r="V6" t="e">
        <f t="shared" ref="V6:V69" si="1">U6/R$2</f>
        <v>#DIV/0!</v>
      </c>
      <c r="W6" s="17"/>
      <c r="Y6">
        <f>Y5+10</f>
        <v>20</v>
      </c>
      <c r="AG6">
        <f>(Z6-AA6)*1000/(Y6-Y5)</f>
        <v>0</v>
      </c>
      <c r="AH6" t="e">
        <f t="shared" ref="AH6:AH69" si="2">AG6/AD$2</f>
        <v>#DIV/0!</v>
      </c>
      <c r="AI6" s="17"/>
      <c r="AK6">
        <f>AK5+10</f>
        <v>20</v>
      </c>
      <c r="AS6">
        <f>(AL6-AM6)*1000/(AK6-AK5)</f>
        <v>0</v>
      </c>
      <c r="AT6" t="e">
        <f t="shared" ref="AT6:AT69" si="3">AS6/AP$2</f>
        <v>#DIV/0!</v>
      </c>
      <c r="AU6" s="17"/>
      <c r="AW6">
        <f>AW5+10</f>
        <v>20</v>
      </c>
      <c r="BE6">
        <f>(AX6-AY6)*1000/(AW6-AW5)</f>
        <v>0</v>
      </c>
      <c r="BF6" t="e">
        <f t="shared" ref="BF6:BF69" si="4">BE6/BB$2</f>
        <v>#DIV/0!</v>
      </c>
      <c r="BG6" s="17"/>
    </row>
    <row r="7" spans="1:60" x14ac:dyDescent="0.25">
      <c r="A7">
        <f t="shared" ref="A7:A70" si="5">A6+10</f>
        <v>30</v>
      </c>
      <c r="I7">
        <f t="shared" ref="I7:I70" si="6">(B7-C7)*1000/(A7-A6)</f>
        <v>0</v>
      </c>
      <c r="J7" t="e">
        <f t="shared" si="0"/>
        <v>#DIV/0!</v>
      </c>
      <c r="K7" t="e">
        <f>_xlfn.STDEV.P(I5:I7)/AVERAGE(I5:I7)</f>
        <v>#DIV/0!</v>
      </c>
      <c r="L7">
        <f>AVERAGE(I5:I7)</f>
        <v>0</v>
      </c>
      <c r="M7">
        <f t="shared" ref="M7:M70" si="7">M6+10</f>
        <v>30</v>
      </c>
      <c r="U7">
        <f t="shared" ref="U7:U70" si="8">(N7-O7)*1000/(M7-M6)</f>
        <v>0</v>
      </c>
      <c r="V7" t="e">
        <f t="shared" si="1"/>
        <v>#DIV/0!</v>
      </c>
      <c r="W7" t="e">
        <f>_xlfn.STDEV.P(U5:U7)/AVERAGE(U5:U7)</f>
        <v>#DIV/0!</v>
      </c>
      <c r="X7">
        <f>AVERAGE(U5:U7)</f>
        <v>0</v>
      </c>
      <c r="Y7">
        <f t="shared" ref="Y7:Y70" si="9">Y6+10</f>
        <v>30</v>
      </c>
      <c r="AG7">
        <f t="shared" ref="AG7:AG70" si="10">(Z7-AA7)*1000/(Y7-Y6)</f>
        <v>0</v>
      </c>
      <c r="AH7" t="e">
        <f t="shared" si="2"/>
        <v>#DIV/0!</v>
      </c>
      <c r="AI7" t="e">
        <f>_xlfn.STDEV.P(AG5:AG7)/AVERAGE(AG5:AG7)</f>
        <v>#DIV/0!</v>
      </c>
      <c r="AJ7">
        <f>AVERAGE(AG5:AG7)</f>
        <v>0</v>
      </c>
      <c r="AK7">
        <f t="shared" ref="AK7:AK70" si="11">AK6+10</f>
        <v>30</v>
      </c>
      <c r="AS7">
        <f t="shared" ref="AS7:AS70" si="12">(AL7-AM7)*1000/(AK7-AK6)</f>
        <v>0</v>
      </c>
      <c r="AT7" t="e">
        <f t="shared" si="3"/>
        <v>#DIV/0!</v>
      </c>
      <c r="AU7" t="e">
        <f>_xlfn.STDEV.P(AS5:AS7)/AVERAGE(AS5:AS7)</f>
        <v>#DIV/0!</v>
      </c>
      <c r="AV7">
        <f>AVERAGE(AS5:AS7)</f>
        <v>0</v>
      </c>
      <c r="AW7">
        <f t="shared" ref="AW7:AW70" si="13">AW6+10</f>
        <v>30</v>
      </c>
      <c r="BE7">
        <f t="shared" ref="BE7:BE70" si="14">(AX7-AY7)*1000/(AW7-AW6)</f>
        <v>0</v>
      </c>
      <c r="BF7" t="e">
        <f t="shared" si="4"/>
        <v>#DIV/0!</v>
      </c>
      <c r="BG7" t="e">
        <f>_xlfn.STDEV.P(BE5:BE7)/AVERAGE(BE5:BE7)</f>
        <v>#DIV/0!</v>
      </c>
      <c r="BH7">
        <f>AVERAGE(BE5:BE7)</f>
        <v>0</v>
      </c>
    </row>
    <row r="8" spans="1:60" x14ac:dyDescent="0.25">
      <c r="A8">
        <f t="shared" si="5"/>
        <v>40</v>
      </c>
      <c r="I8">
        <f t="shared" si="6"/>
        <v>0</v>
      </c>
      <c r="J8" t="e">
        <f t="shared" si="0"/>
        <v>#DIV/0!</v>
      </c>
      <c r="M8">
        <f t="shared" si="7"/>
        <v>40</v>
      </c>
      <c r="U8">
        <f t="shared" si="8"/>
        <v>0</v>
      </c>
      <c r="V8" t="e">
        <f t="shared" si="1"/>
        <v>#DIV/0!</v>
      </c>
      <c r="Y8">
        <f t="shared" si="9"/>
        <v>40</v>
      </c>
      <c r="AG8">
        <f t="shared" si="10"/>
        <v>0</v>
      </c>
      <c r="AH8" t="e">
        <f t="shared" si="2"/>
        <v>#DIV/0!</v>
      </c>
      <c r="AK8">
        <f t="shared" si="11"/>
        <v>40</v>
      </c>
      <c r="AS8">
        <f t="shared" si="12"/>
        <v>0</v>
      </c>
      <c r="AT8" t="e">
        <f t="shared" si="3"/>
        <v>#DIV/0!</v>
      </c>
      <c r="AW8">
        <f t="shared" si="13"/>
        <v>40</v>
      </c>
      <c r="BE8">
        <f t="shared" si="14"/>
        <v>0</v>
      </c>
      <c r="BF8" t="e">
        <f t="shared" si="4"/>
        <v>#DIV/0!</v>
      </c>
    </row>
    <row r="9" spans="1:60" x14ac:dyDescent="0.25">
      <c r="A9">
        <f t="shared" si="5"/>
        <v>50</v>
      </c>
      <c r="I9">
        <f t="shared" si="6"/>
        <v>0</v>
      </c>
      <c r="J9" t="e">
        <f t="shared" si="0"/>
        <v>#DIV/0!</v>
      </c>
      <c r="M9">
        <f t="shared" si="7"/>
        <v>50</v>
      </c>
      <c r="U9">
        <f t="shared" si="8"/>
        <v>0</v>
      </c>
      <c r="V9" t="e">
        <f t="shared" si="1"/>
        <v>#DIV/0!</v>
      </c>
      <c r="Y9">
        <f t="shared" si="9"/>
        <v>50</v>
      </c>
      <c r="AG9">
        <f t="shared" si="10"/>
        <v>0</v>
      </c>
      <c r="AH9" t="e">
        <f t="shared" si="2"/>
        <v>#DIV/0!</v>
      </c>
      <c r="AK9">
        <f t="shared" si="11"/>
        <v>50</v>
      </c>
      <c r="AS9">
        <f t="shared" si="12"/>
        <v>0</v>
      </c>
      <c r="AT9" t="e">
        <f t="shared" si="3"/>
        <v>#DIV/0!</v>
      </c>
      <c r="AW9">
        <f t="shared" si="13"/>
        <v>50</v>
      </c>
      <c r="BE9">
        <f t="shared" si="14"/>
        <v>0</v>
      </c>
      <c r="BF9" t="e">
        <f t="shared" si="4"/>
        <v>#DIV/0!</v>
      </c>
    </row>
    <row r="10" spans="1:60" x14ac:dyDescent="0.25">
      <c r="A10">
        <f t="shared" si="5"/>
        <v>60</v>
      </c>
      <c r="I10">
        <f t="shared" si="6"/>
        <v>0</v>
      </c>
      <c r="J10" t="e">
        <f t="shared" si="0"/>
        <v>#DIV/0!</v>
      </c>
      <c r="K10" t="e">
        <f>_xlfn.STDEV.P(I8:I10)/AVERAGE(I8:I10)</f>
        <v>#DIV/0!</v>
      </c>
      <c r="L10">
        <f>AVERAGE(I8:I10)</f>
        <v>0</v>
      </c>
      <c r="M10">
        <f t="shared" si="7"/>
        <v>60</v>
      </c>
      <c r="U10">
        <f t="shared" si="8"/>
        <v>0</v>
      </c>
      <c r="V10" t="e">
        <f t="shared" si="1"/>
        <v>#DIV/0!</v>
      </c>
      <c r="W10" t="e">
        <f>_xlfn.STDEV.P(U8:U10)/AVERAGE(U8:U10)</f>
        <v>#DIV/0!</v>
      </c>
      <c r="X10">
        <f>AVERAGE(U8:U10)</f>
        <v>0</v>
      </c>
      <c r="Y10">
        <f t="shared" si="9"/>
        <v>60</v>
      </c>
      <c r="AG10">
        <f t="shared" si="10"/>
        <v>0</v>
      </c>
      <c r="AH10" t="e">
        <f t="shared" si="2"/>
        <v>#DIV/0!</v>
      </c>
      <c r="AI10" t="e">
        <f>_xlfn.STDEV.P(AG8:AG10)/AVERAGE(AG8:AG10)</f>
        <v>#DIV/0!</v>
      </c>
      <c r="AJ10">
        <f>AVERAGE(AG8:AG10)</f>
        <v>0</v>
      </c>
      <c r="AK10">
        <f t="shared" si="11"/>
        <v>60</v>
      </c>
      <c r="AS10">
        <f t="shared" si="12"/>
        <v>0</v>
      </c>
      <c r="AT10" t="e">
        <f t="shared" si="3"/>
        <v>#DIV/0!</v>
      </c>
      <c r="AU10" t="e">
        <f>_xlfn.STDEV.P(AS8:AS10)/AVERAGE(AS8:AS10)</f>
        <v>#DIV/0!</v>
      </c>
      <c r="AV10">
        <f>AVERAGE(AS8:AS10)</f>
        <v>0</v>
      </c>
      <c r="AW10">
        <f t="shared" si="13"/>
        <v>60</v>
      </c>
      <c r="BE10">
        <f t="shared" si="14"/>
        <v>0</v>
      </c>
      <c r="BF10" t="e">
        <f t="shared" si="4"/>
        <v>#DIV/0!</v>
      </c>
      <c r="BG10" t="e">
        <f>_xlfn.STDEV.P(BE8:BE10)/AVERAGE(BE8:BE10)</f>
        <v>#DIV/0!</v>
      </c>
      <c r="BH10">
        <f>AVERAGE(BE8:BE10)</f>
        <v>0</v>
      </c>
    </row>
    <row r="11" spans="1:60" x14ac:dyDescent="0.25">
      <c r="A11">
        <f t="shared" si="5"/>
        <v>70</v>
      </c>
      <c r="I11">
        <f t="shared" si="6"/>
        <v>0</v>
      </c>
      <c r="J11" t="e">
        <f t="shared" si="0"/>
        <v>#DIV/0!</v>
      </c>
      <c r="M11">
        <f t="shared" si="7"/>
        <v>70</v>
      </c>
      <c r="U11">
        <f t="shared" si="8"/>
        <v>0</v>
      </c>
      <c r="V11" t="e">
        <f t="shared" si="1"/>
        <v>#DIV/0!</v>
      </c>
      <c r="Y11">
        <f t="shared" si="9"/>
        <v>70</v>
      </c>
      <c r="AG11">
        <f t="shared" si="10"/>
        <v>0</v>
      </c>
      <c r="AH11" t="e">
        <f t="shared" si="2"/>
        <v>#DIV/0!</v>
      </c>
      <c r="AK11">
        <f t="shared" si="11"/>
        <v>70</v>
      </c>
      <c r="AS11">
        <f t="shared" si="12"/>
        <v>0</v>
      </c>
      <c r="AT11" t="e">
        <f t="shared" si="3"/>
        <v>#DIV/0!</v>
      </c>
      <c r="AW11">
        <f t="shared" si="13"/>
        <v>70</v>
      </c>
      <c r="BE11">
        <f t="shared" si="14"/>
        <v>0</v>
      </c>
      <c r="BF11" t="e">
        <f t="shared" si="4"/>
        <v>#DIV/0!</v>
      </c>
    </row>
    <row r="12" spans="1:60" x14ac:dyDescent="0.25">
      <c r="A12">
        <f t="shared" si="5"/>
        <v>80</v>
      </c>
      <c r="I12">
        <f t="shared" si="6"/>
        <v>0</v>
      </c>
      <c r="J12" t="e">
        <f t="shared" si="0"/>
        <v>#DIV/0!</v>
      </c>
      <c r="M12">
        <f t="shared" si="7"/>
        <v>80</v>
      </c>
      <c r="U12">
        <f t="shared" si="8"/>
        <v>0</v>
      </c>
      <c r="V12" t="e">
        <f t="shared" si="1"/>
        <v>#DIV/0!</v>
      </c>
      <c r="Y12">
        <f t="shared" si="9"/>
        <v>80</v>
      </c>
      <c r="AG12">
        <f t="shared" si="10"/>
        <v>0</v>
      </c>
      <c r="AH12" t="e">
        <f t="shared" si="2"/>
        <v>#DIV/0!</v>
      </c>
      <c r="AK12">
        <f t="shared" si="11"/>
        <v>80</v>
      </c>
      <c r="AS12">
        <f t="shared" si="12"/>
        <v>0</v>
      </c>
      <c r="AT12" t="e">
        <f t="shared" si="3"/>
        <v>#DIV/0!</v>
      </c>
      <c r="AW12">
        <f t="shared" si="13"/>
        <v>80</v>
      </c>
      <c r="BE12">
        <f t="shared" si="14"/>
        <v>0</v>
      </c>
      <c r="BF12" t="e">
        <f t="shared" si="4"/>
        <v>#DIV/0!</v>
      </c>
    </row>
    <row r="13" spans="1:60" x14ac:dyDescent="0.25">
      <c r="A13">
        <f t="shared" si="5"/>
        <v>90</v>
      </c>
      <c r="I13">
        <f t="shared" si="6"/>
        <v>0</v>
      </c>
      <c r="J13" t="e">
        <f t="shared" si="0"/>
        <v>#DIV/0!</v>
      </c>
      <c r="K13" t="e">
        <f>_xlfn.STDEV.P(I11:I13)/AVERAGE(I11:I13)</f>
        <v>#DIV/0!</v>
      </c>
      <c r="L13">
        <f>AVERAGE(I11:I13)</f>
        <v>0</v>
      </c>
      <c r="M13">
        <f t="shared" si="7"/>
        <v>90</v>
      </c>
      <c r="U13">
        <f t="shared" si="8"/>
        <v>0</v>
      </c>
      <c r="V13" t="e">
        <f t="shared" si="1"/>
        <v>#DIV/0!</v>
      </c>
      <c r="W13" t="e">
        <f>_xlfn.STDEV.P(U11:U13)/AVERAGE(U11:U13)</f>
        <v>#DIV/0!</v>
      </c>
      <c r="X13">
        <f>AVERAGE(U11:U13)</f>
        <v>0</v>
      </c>
      <c r="Y13">
        <f t="shared" si="9"/>
        <v>90</v>
      </c>
      <c r="AG13">
        <f t="shared" si="10"/>
        <v>0</v>
      </c>
      <c r="AH13" t="e">
        <f t="shared" si="2"/>
        <v>#DIV/0!</v>
      </c>
      <c r="AI13" t="e">
        <f>_xlfn.STDEV.P(AG11:AG13)/AVERAGE(AG11:AG13)</f>
        <v>#DIV/0!</v>
      </c>
      <c r="AJ13">
        <f>AVERAGE(AG11:AG13)</f>
        <v>0</v>
      </c>
      <c r="AK13">
        <f t="shared" si="11"/>
        <v>90</v>
      </c>
      <c r="AS13">
        <f t="shared" si="12"/>
        <v>0</v>
      </c>
      <c r="AT13" t="e">
        <f t="shared" si="3"/>
        <v>#DIV/0!</v>
      </c>
      <c r="AU13" t="e">
        <f>_xlfn.STDEV.P(AS11:AS13)/AVERAGE(AS11:AS13)</f>
        <v>#DIV/0!</v>
      </c>
      <c r="AV13">
        <f>AVERAGE(AS11:AS13)</f>
        <v>0</v>
      </c>
      <c r="AW13">
        <f t="shared" si="13"/>
        <v>90</v>
      </c>
      <c r="BE13">
        <f t="shared" si="14"/>
        <v>0</v>
      </c>
      <c r="BF13" t="e">
        <f t="shared" si="4"/>
        <v>#DIV/0!</v>
      </c>
      <c r="BG13" t="e">
        <f>_xlfn.STDEV.P(BE11:BE13)/AVERAGE(BE11:BE13)</f>
        <v>#DIV/0!</v>
      </c>
      <c r="BH13">
        <f>AVERAGE(BE11:BE13)</f>
        <v>0</v>
      </c>
    </row>
    <row r="14" spans="1:60" x14ac:dyDescent="0.25">
      <c r="A14">
        <f t="shared" si="5"/>
        <v>100</v>
      </c>
      <c r="I14">
        <f t="shared" si="6"/>
        <v>0</v>
      </c>
      <c r="J14" t="e">
        <f t="shared" si="0"/>
        <v>#DIV/0!</v>
      </c>
      <c r="M14">
        <f t="shared" si="7"/>
        <v>100</v>
      </c>
      <c r="U14">
        <f t="shared" si="8"/>
        <v>0</v>
      </c>
      <c r="V14" t="e">
        <f t="shared" si="1"/>
        <v>#DIV/0!</v>
      </c>
      <c r="Y14">
        <f t="shared" si="9"/>
        <v>100</v>
      </c>
      <c r="AG14">
        <f t="shared" si="10"/>
        <v>0</v>
      </c>
      <c r="AH14" t="e">
        <f t="shared" si="2"/>
        <v>#DIV/0!</v>
      </c>
      <c r="AK14">
        <f t="shared" si="11"/>
        <v>100</v>
      </c>
      <c r="AS14">
        <f t="shared" si="12"/>
        <v>0</v>
      </c>
      <c r="AT14" t="e">
        <f t="shared" si="3"/>
        <v>#DIV/0!</v>
      </c>
      <c r="AW14">
        <f t="shared" si="13"/>
        <v>100</v>
      </c>
      <c r="BE14">
        <f t="shared" si="14"/>
        <v>0</v>
      </c>
      <c r="BF14" t="e">
        <f t="shared" si="4"/>
        <v>#DIV/0!</v>
      </c>
    </row>
    <row r="15" spans="1:60" x14ac:dyDescent="0.25">
      <c r="A15">
        <f t="shared" si="5"/>
        <v>110</v>
      </c>
      <c r="I15">
        <f t="shared" si="6"/>
        <v>0</v>
      </c>
      <c r="J15" t="e">
        <f t="shared" si="0"/>
        <v>#DIV/0!</v>
      </c>
      <c r="M15">
        <f t="shared" si="7"/>
        <v>110</v>
      </c>
      <c r="U15">
        <f t="shared" si="8"/>
        <v>0</v>
      </c>
      <c r="V15" t="e">
        <f t="shared" si="1"/>
        <v>#DIV/0!</v>
      </c>
      <c r="Y15">
        <f t="shared" si="9"/>
        <v>110</v>
      </c>
      <c r="AG15">
        <f t="shared" si="10"/>
        <v>0</v>
      </c>
      <c r="AH15" t="e">
        <f t="shared" si="2"/>
        <v>#DIV/0!</v>
      </c>
      <c r="AK15">
        <f t="shared" si="11"/>
        <v>110</v>
      </c>
      <c r="AS15">
        <f t="shared" si="12"/>
        <v>0</v>
      </c>
      <c r="AT15" t="e">
        <f t="shared" si="3"/>
        <v>#DIV/0!</v>
      </c>
      <c r="AW15">
        <f t="shared" si="13"/>
        <v>110</v>
      </c>
      <c r="BE15">
        <f t="shared" si="14"/>
        <v>0</v>
      </c>
      <c r="BF15" t="e">
        <f t="shared" si="4"/>
        <v>#DIV/0!</v>
      </c>
    </row>
    <row r="16" spans="1:60" x14ac:dyDescent="0.25">
      <c r="A16">
        <f t="shared" si="5"/>
        <v>120</v>
      </c>
      <c r="I16">
        <f t="shared" si="6"/>
        <v>0</v>
      </c>
      <c r="J16" t="e">
        <f t="shared" si="0"/>
        <v>#DIV/0!</v>
      </c>
      <c r="K16" t="e">
        <f>_xlfn.STDEV.P(I14:I16)/AVERAGE(I14:I16)</f>
        <v>#DIV/0!</v>
      </c>
      <c r="L16">
        <f>AVERAGE(I14:I16)</f>
        <v>0</v>
      </c>
      <c r="M16">
        <f t="shared" si="7"/>
        <v>120</v>
      </c>
      <c r="U16">
        <f t="shared" si="8"/>
        <v>0</v>
      </c>
      <c r="V16" t="e">
        <f t="shared" si="1"/>
        <v>#DIV/0!</v>
      </c>
      <c r="W16" t="e">
        <f>_xlfn.STDEV.P(U14:U16)/AVERAGE(U14:U16)</f>
        <v>#DIV/0!</v>
      </c>
      <c r="X16">
        <f>AVERAGE(U14:U16)</f>
        <v>0</v>
      </c>
      <c r="Y16">
        <f t="shared" si="9"/>
        <v>120</v>
      </c>
      <c r="AG16">
        <f t="shared" si="10"/>
        <v>0</v>
      </c>
      <c r="AH16" t="e">
        <f t="shared" si="2"/>
        <v>#DIV/0!</v>
      </c>
      <c r="AI16" t="e">
        <f>_xlfn.STDEV.P(AG14:AG16)/AVERAGE(AG14:AG16)</f>
        <v>#DIV/0!</v>
      </c>
      <c r="AJ16">
        <f>AVERAGE(AG14:AG16)</f>
        <v>0</v>
      </c>
      <c r="AK16">
        <f t="shared" si="11"/>
        <v>120</v>
      </c>
      <c r="AS16">
        <f t="shared" si="12"/>
        <v>0</v>
      </c>
      <c r="AT16" t="e">
        <f t="shared" si="3"/>
        <v>#DIV/0!</v>
      </c>
      <c r="AU16" t="e">
        <f>_xlfn.STDEV.P(AS14:AS16)/AVERAGE(AS14:AS16)</f>
        <v>#DIV/0!</v>
      </c>
      <c r="AV16">
        <f>AVERAGE(AS14:AS16)</f>
        <v>0</v>
      </c>
      <c r="AW16">
        <f t="shared" si="13"/>
        <v>120</v>
      </c>
      <c r="BE16">
        <f t="shared" si="14"/>
        <v>0</v>
      </c>
      <c r="BF16" t="e">
        <f t="shared" si="4"/>
        <v>#DIV/0!</v>
      </c>
      <c r="BG16" t="e">
        <f>_xlfn.STDEV.P(BE14:BE16)/AVERAGE(BE14:BE16)</f>
        <v>#DIV/0!</v>
      </c>
      <c r="BH16">
        <f>AVERAGE(BE14:BE16)</f>
        <v>0</v>
      </c>
    </row>
    <row r="17" spans="1:60" x14ac:dyDescent="0.25">
      <c r="A17">
        <f t="shared" si="5"/>
        <v>130</v>
      </c>
      <c r="I17">
        <f t="shared" si="6"/>
        <v>0</v>
      </c>
      <c r="J17" t="e">
        <f t="shared" si="0"/>
        <v>#DIV/0!</v>
      </c>
      <c r="M17">
        <f t="shared" si="7"/>
        <v>130</v>
      </c>
      <c r="U17">
        <f t="shared" si="8"/>
        <v>0</v>
      </c>
      <c r="V17" t="e">
        <f t="shared" si="1"/>
        <v>#DIV/0!</v>
      </c>
      <c r="Y17">
        <f t="shared" si="9"/>
        <v>130</v>
      </c>
      <c r="AG17">
        <f t="shared" si="10"/>
        <v>0</v>
      </c>
      <c r="AH17" t="e">
        <f t="shared" si="2"/>
        <v>#DIV/0!</v>
      </c>
      <c r="AK17">
        <f t="shared" si="11"/>
        <v>130</v>
      </c>
      <c r="AS17">
        <f t="shared" si="12"/>
        <v>0</v>
      </c>
      <c r="AT17" t="e">
        <f t="shared" si="3"/>
        <v>#DIV/0!</v>
      </c>
      <c r="AW17">
        <f t="shared" si="13"/>
        <v>130</v>
      </c>
      <c r="BE17">
        <f t="shared" si="14"/>
        <v>0</v>
      </c>
      <c r="BF17" t="e">
        <f t="shared" si="4"/>
        <v>#DIV/0!</v>
      </c>
    </row>
    <row r="18" spans="1:60" x14ac:dyDescent="0.25">
      <c r="A18">
        <f t="shared" si="5"/>
        <v>140</v>
      </c>
      <c r="I18">
        <f t="shared" si="6"/>
        <v>0</v>
      </c>
      <c r="J18" t="e">
        <f t="shared" si="0"/>
        <v>#DIV/0!</v>
      </c>
      <c r="M18">
        <f t="shared" si="7"/>
        <v>140</v>
      </c>
      <c r="U18">
        <f t="shared" si="8"/>
        <v>0</v>
      </c>
      <c r="V18" t="e">
        <f t="shared" si="1"/>
        <v>#DIV/0!</v>
      </c>
      <c r="Y18">
        <f t="shared" si="9"/>
        <v>140</v>
      </c>
      <c r="AG18">
        <f t="shared" si="10"/>
        <v>0</v>
      </c>
      <c r="AH18" t="e">
        <f t="shared" si="2"/>
        <v>#DIV/0!</v>
      </c>
      <c r="AK18">
        <f t="shared" si="11"/>
        <v>140</v>
      </c>
      <c r="AS18">
        <f t="shared" si="12"/>
        <v>0</v>
      </c>
      <c r="AT18" t="e">
        <f t="shared" si="3"/>
        <v>#DIV/0!</v>
      </c>
      <c r="AW18">
        <f t="shared" si="13"/>
        <v>140</v>
      </c>
      <c r="BE18">
        <f t="shared" si="14"/>
        <v>0</v>
      </c>
      <c r="BF18" t="e">
        <f t="shared" si="4"/>
        <v>#DIV/0!</v>
      </c>
    </row>
    <row r="19" spans="1:60" x14ac:dyDescent="0.25">
      <c r="A19">
        <f t="shared" si="5"/>
        <v>150</v>
      </c>
      <c r="I19">
        <f t="shared" si="6"/>
        <v>0</v>
      </c>
      <c r="J19" t="e">
        <f t="shared" si="0"/>
        <v>#DIV/0!</v>
      </c>
      <c r="K19" t="e">
        <f>_xlfn.STDEV.P(I17:I19)/AVERAGE(I17:I19)</f>
        <v>#DIV/0!</v>
      </c>
      <c r="L19">
        <f>AVERAGE(I17:I19)</f>
        <v>0</v>
      </c>
      <c r="M19">
        <f t="shared" si="7"/>
        <v>150</v>
      </c>
      <c r="U19">
        <f t="shared" si="8"/>
        <v>0</v>
      </c>
      <c r="V19" t="e">
        <f t="shared" si="1"/>
        <v>#DIV/0!</v>
      </c>
      <c r="W19" t="e">
        <f>_xlfn.STDEV.P(U17:U19)/AVERAGE(U17:U19)</f>
        <v>#DIV/0!</v>
      </c>
      <c r="X19">
        <f>AVERAGE(U17:U19)</f>
        <v>0</v>
      </c>
      <c r="Y19">
        <f t="shared" si="9"/>
        <v>150</v>
      </c>
      <c r="AG19">
        <f t="shared" si="10"/>
        <v>0</v>
      </c>
      <c r="AH19" t="e">
        <f t="shared" si="2"/>
        <v>#DIV/0!</v>
      </c>
      <c r="AI19" t="e">
        <f>_xlfn.STDEV.P(AG17:AG19)/AVERAGE(AG17:AG19)</f>
        <v>#DIV/0!</v>
      </c>
      <c r="AJ19">
        <f>AVERAGE(AG17:AG19)</f>
        <v>0</v>
      </c>
      <c r="AK19">
        <f t="shared" si="11"/>
        <v>150</v>
      </c>
      <c r="AS19">
        <f t="shared" si="12"/>
        <v>0</v>
      </c>
      <c r="AT19" t="e">
        <f t="shared" si="3"/>
        <v>#DIV/0!</v>
      </c>
      <c r="AU19" t="e">
        <f>_xlfn.STDEV.P(AS17:AS19)/AVERAGE(AS17:AS19)</f>
        <v>#DIV/0!</v>
      </c>
      <c r="AV19">
        <f>AVERAGE(AS17:AS19)</f>
        <v>0</v>
      </c>
      <c r="AW19">
        <f t="shared" si="13"/>
        <v>150</v>
      </c>
      <c r="BE19">
        <f t="shared" si="14"/>
        <v>0</v>
      </c>
      <c r="BF19" t="e">
        <f t="shared" si="4"/>
        <v>#DIV/0!</v>
      </c>
      <c r="BG19" t="e">
        <f>_xlfn.STDEV.P(BE17:BE19)/AVERAGE(BE17:BE19)</f>
        <v>#DIV/0!</v>
      </c>
      <c r="BH19">
        <f>AVERAGE(BE17:BE19)</f>
        <v>0</v>
      </c>
    </row>
    <row r="20" spans="1:60" x14ac:dyDescent="0.25">
      <c r="A20">
        <f t="shared" si="5"/>
        <v>160</v>
      </c>
      <c r="I20">
        <f t="shared" si="6"/>
        <v>0</v>
      </c>
      <c r="J20" t="e">
        <f t="shared" si="0"/>
        <v>#DIV/0!</v>
      </c>
      <c r="M20">
        <f t="shared" si="7"/>
        <v>160</v>
      </c>
      <c r="U20">
        <f t="shared" si="8"/>
        <v>0</v>
      </c>
      <c r="V20" t="e">
        <f t="shared" si="1"/>
        <v>#DIV/0!</v>
      </c>
      <c r="Y20">
        <f t="shared" si="9"/>
        <v>160</v>
      </c>
      <c r="AG20">
        <f t="shared" si="10"/>
        <v>0</v>
      </c>
      <c r="AH20" t="e">
        <f t="shared" si="2"/>
        <v>#DIV/0!</v>
      </c>
      <c r="AK20">
        <f t="shared" si="11"/>
        <v>160</v>
      </c>
      <c r="AS20">
        <f t="shared" si="12"/>
        <v>0</v>
      </c>
      <c r="AT20" t="e">
        <f t="shared" si="3"/>
        <v>#DIV/0!</v>
      </c>
      <c r="AW20">
        <f t="shared" si="13"/>
        <v>160</v>
      </c>
      <c r="BE20">
        <f t="shared" si="14"/>
        <v>0</v>
      </c>
      <c r="BF20" t="e">
        <f t="shared" si="4"/>
        <v>#DIV/0!</v>
      </c>
    </row>
    <row r="21" spans="1:60" x14ac:dyDescent="0.25">
      <c r="A21">
        <f t="shared" si="5"/>
        <v>170</v>
      </c>
      <c r="I21">
        <f t="shared" si="6"/>
        <v>0</v>
      </c>
      <c r="J21" t="e">
        <f t="shared" si="0"/>
        <v>#DIV/0!</v>
      </c>
      <c r="M21">
        <f t="shared" si="7"/>
        <v>170</v>
      </c>
      <c r="U21">
        <f t="shared" si="8"/>
        <v>0</v>
      </c>
      <c r="V21" t="e">
        <f t="shared" si="1"/>
        <v>#DIV/0!</v>
      </c>
      <c r="Y21">
        <f t="shared" si="9"/>
        <v>170</v>
      </c>
      <c r="AG21">
        <f t="shared" si="10"/>
        <v>0</v>
      </c>
      <c r="AH21" t="e">
        <f t="shared" si="2"/>
        <v>#DIV/0!</v>
      </c>
      <c r="AK21">
        <f t="shared" si="11"/>
        <v>170</v>
      </c>
      <c r="AS21">
        <f t="shared" si="12"/>
        <v>0</v>
      </c>
      <c r="AT21" t="e">
        <f t="shared" si="3"/>
        <v>#DIV/0!</v>
      </c>
      <c r="AW21">
        <f t="shared" si="13"/>
        <v>170</v>
      </c>
      <c r="BE21">
        <f t="shared" si="14"/>
        <v>0</v>
      </c>
      <c r="BF21" t="e">
        <f t="shared" si="4"/>
        <v>#DIV/0!</v>
      </c>
    </row>
    <row r="22" spans="1:60" x14ac:dyDescent="0.25">
      <c r="A22">
        <f t="shared" si="5"/>
        <v>180</v>
      </c>
      <c r="I22">
        <f t="shared" si="6"/>
        <v>0</v>
      </c>
      <c r="J22" t="e">
        <f t="shared" si="0"/>
        <v>#DIV/0!</v>
      </c>
      <c r="K22" t="e">
        <f>_xlfn.STDEV.P(I20:I22)/AVERAGE(I20:I22)</f>
        <v>#DIV/0!</v>
      </c>
      <c r="L22">
        <f>AVERAGE(I20:I22)</f>
        <v>0</v>
      </c>
      <c r="M22">
        <f t="shared" si="7"/>
        <v>180</v>
      </c>
      <c r="U22">
        <f t="shared" si="8"/>
        <v>0</v>
      </c>
      <c r="V22" t="e">
        <f t="shared" si="1"/>
        <v>#DIV/0!</v>
      </c>
      <c r="W22" t="e">
        <f>_xlfn.STDEV.P(U20:U22)/AVERAGE(U20:U22)</f>
        <v>#DIV/0!</v>
      </c>
      <c r="X22">
        <f>AVERAGE(U20:U22)</f>
        <v>0</v>
      </c>
      <c r="Y22">
        <f t="shared" si="9"/>
        <v>180</v>
      </c>
      <c r="AG22">
        <f t="shared" si="10"/>
        <v>0</v>
      </c>
      <c r="AH22" t="e">
        <f t="shared" si="2"/>
        <v>#DIV/0!</v>
      </c>
      <c r="AI22" t="e">
        <f>_xlfn.STDEV.P(AG20:AG22)/AVERAGE(AG20:AG22)</f>
        <v>#DIV/0!</v>
      </c>
      <c r="AJ22">
        <f>AVERAGE(AG20:AG22)</f>
        <v>0</v>
      </c>
      <c r="AK22">
        <f t="shared" si="11"/>
        <v>180</v>
      </c>
      <c r="AS22">
        <f t="shared" si="12"/>
        <v>0</v>
      </c>
      <c r="AT22" t="e">
        <f t="shared" si="3"/>
        <v>#DIV/0!</v>
      </c>
      <c r="AU22" t="e">
        <f>_xlfn.STDEV.P(AS20:AS22)/AVERAGE(AS20:AS22)</f>
        <v>#DIV/0!</v>
      </c>
      <c r="AV22">
        <f>AVERAGE(AS20:AS22)</f>
        <v>0</v>
      </c>
      <c r="AW22">
        <f t="shared" si="13"/>
        <v>180</v>
      </c>
      <c r="BE22">
        <f t="shared" si="14"/>
        <v>0</v>
      </c>
      <c r="BF22" t="e">
        <f t="shared" si="4"/>
        <v>#DIV/0!</v>
      </c>
      <c r="BG22" t="e">
        <f>_xlfn.STDEV.P(BE20:BE22)/AVERAGE(BE20:BE22)</f>
        <v>#DIV/0!</v>
      </c>
      <c r="BH22">
        <f>AVERAGE(BE20:BE22)</f>
        <v>0</v>
      </c>
    </row>
    <row r="23" spans="1:60" x14ac:dyDescent="0.25">
      <c r="A23">
        <f t="shared" si="5"/>
        <v>190</v>
      </c>
      <c r="I23">
        <f t="shared" si="6"/>
        <v>0</v>
      </c>
      <c r="J23" t="e">
        <f t="shared" si="0"/>
        <v>#DIV/0!</v>
      </c>
      <c r="M23">
        <f t="shared" si="7"/>
        <v>190</v>
      </c>
      <c r="U23">
        <f t="shared" si="8"/>
        <v>0</v>
      </c>
      <c r="V23" t="e">
        <f t="shared" si="1"/>
        <v>#DIV/0!</v>
      </c>
      <c r="Y23">
        <f t="shared" si="9"/>
        <v>190</v>
      </c>
      <c r="AG23">
        <f t="shared" si="10"/>
        <v>0</v>
      </c>
      <c r="AH23" t="e">
        <f t="shared" si="2"/>
        <v>#DIV/0!</v>
      </c>
      <c r="AK23">
        <f t="shared" si="11"/>
        <v>190</v>
      </c>
      <c r="AS23">
        <f t="shared" si="12"/>
        <v>0</v>
      </c>
      <c r="AT23" t="e">
        <f t="shared" si="3"/>
        <v>#DIV/0!</v>
      </c>
      <c r="AW23">
        <f t="shared" si="13"/>
        <v>190</v>
      </c>
      <c r="BE23">
        <f t="shared" si="14"/>
        <v>0</v>
      </c>
      <c r="BF23" t="e">
        <f t="shared" si="4"/>
        <v>#DIV/0!</v>
      </c>
    </row>
    <row r="24" spans="1:60" x14ac:dyDescent="0.25">
      <c r="A24">
        <f t="shared" si="5"/>
        <v>200</v>
      </c>
      <c r="I24">
        <f t="shared" si="6"/>
        <v>0</v>
      </c>
      <c r="J24" t="e">
        <f t="shared" si="0"/>
        <v>#DIV/0!</v>
      </c>
      <c r="M24">
        <f t="shared" si="7"/>
        <v>200</v>
      </c>
      <c r="U24">
        <f t="shared" si="8"/>
        <v>0</v>
      </c>
      <c r="V24" t="e">
        <f t="shared" si="1"/>
        <v>#DIV/0!</v>
      </c>
      <c r="Y24">
        <f t="shared" si="9"/>
        <v>200</v>
      </c>
      <c r="AG24">
        <f t="shared" si="10"/>
        <v>0</v>
      </c>
      <c r="AH24" t="e">
        <f t="shared" si="2"/>
        <v>#DIV/0!</v>
      </c>
      <c r="AK24">
        <f t="shared" si="11"/>
        <v>200</v>
      </c>
      <c r="AS24">
        <f t="shared" si="12"/>
        <v>0</v>
      </c>
      <c r="AT24" t="e">
        <f t="shared" si="3"/>
        <v>#DIV/0!</v>
      </c>
      <c r="AW24">
        <f t="shared" si="13"/>
        <v>200</v>
      </c>
      <c r="BE24">
        <f t="shared" si="14"/>
        <v>0</v>
      </c>
      <c r="BF24" t="e">
        <f t="shared" si="4"/>
        <v>#DIV/0!</v>
      </c>
    </row>
    <row r="25" spans="1:60" x14ac:dyDescent="0.25">
      <c r="A25">
        <f t="shared" si="5"/>
        <v>210</v>
      </c>
      <c r="I25">
        <f t="shared" si="6"/>
        <v>0</v>
      </c>
      <c r="J25" t="e">
        <f t="shared" si="0"/>
        <v>#DIV/0!</v>
      </c>
      <c r="K25" t="e">
        <f>_xlfn.STDEV.P(I23:I25)/AVERAGE(I23:I25)</f>
        <v>#DIV/0!</v>
      </c>
      <c r="L25">
        <f>AVERAGE(I23:I25)</f>
        <v>0</v>
      </c>
      <c r="M25">
        <f t="shared" si="7"/>
        <v>210</v>
      </c>
      <c r="U25">
        <f t="shared" si="8"/>
        <v>0</v>
      </c>
      <c r="V25" t="e">
        <f t="shared" si="1"/>
        <v>#DIV/0!</v>
      </c>
      <c r="W25" t="e">
        <f>_xlfn.STDEV.P(U23:U25)/AVERAGE(U23:U25)</f>
        <v>#DIV/0!</v>
      </c>
      <c r="X25">
        <f>AVERAGE(U23:U25)</f>
        <v>0</v>
      </c>
      <c r="Y25">
        <f t="shared" si="9"/>
        <v>210</v>
      </c>
      <c r="AG25">
        <f t="shared" si="10"/>
        <v>0</v>
      </c>
      <c r="AH25" t="e">
        <f t="shared" si="2"/>
        <v>#DIV/0!</v>
      </c>
      <c r="AI25" t="e">
        <f>_xlfn.STDEV.P(AG23:AG25)/AVERAGE(AG23:AG25)</f>
        <v>#DIV/0!</v>
      </c>
      <c r="AJ25">
        <f>AVERAGE(AG23:AG25)</f>
        <v>0</v>
      </c>
      <c r="AK25">
        <f t="shared" si="11"/>
        <v>210</v>
      </c>
      <c r="AS25">
        <f t="shared" si="12"/>
        <v>0</v>
      </c>
      <c r="AT25" t="e">
        <f t="shared" si="3"/>
        <v>#DIV/0!</v>
      </c>
      <c r="AU25" t="e">
        <f>_xlfn.STDEV.P(AS23:AS25)/AVERAGE(AS23:AS25)</f>
        <v>#DIV/0!</v>
      </c>
      <c r="AV25">
        <f>AVERAGE(AS23:AS25)</f>
        <v>0</v>
      </c>
      <c r="AW25">
        <f t="shared" si="13"/>
        <v>210</v>
      </c>
      <c r="BE25">
        <f t="shared" si="14"/>
        <v>0</v>
      </c>
      <c r="BF25" t="e">
        <f t="shared" si="4"/>
        <v>#DIV/0!</v>
      </c>
      <c r="BG25" t="e">
        <f>_xlfn.STDEV.P(BE23:BE25)/AVERAGE(BE23:BE25)</f>
        <v>#DIV/0!</v>
      </c>
      <c r="BH25">
        <f>AVERAGE(BE23:BE25)</f>
        <v>0</v>
      </c>
    </row>
    <row r="26" spans="1:60" x14ac:dyDescent="0.25">
      <c r="A26">
        <f t="shared" si="5"/>
        <v>220</v>
      </c>
      <c r="I26">
        <f t="shared" si="6"/>
        <v>0</v>
      </c>
      <c r="J26" t="e">
        <f t="shared" si="0"/>
        <v>#DIV/0!</v>
      </c>
      <c r="M26">
        <f t="shared" si="7"/>
        <v>220</v>
      </c>
      <c r="U26">
        <f t="shared" si="8"/>
        <v>0</v>
      </c>
      <c r="V26" t="e">
        <f t="shared" si="1"/>
        <v>#DIV/0!</v>
      </c>
      <c r="Y26">
        <f t="shared" si="9"/>
        <v>220</v>
      </c>
      <c r="AG26">
        <f t="shared" si="10"/>
        <v>0</v>
      </c>
      <c r="AH26" t="e">
        <f t="shared" si="2"/>
        <v>#DIV/0!</v>
      </c>
      <c r="AK26">
        <f t="shared" si="11"/>
        <v>220</v>
      </c>
      <c r="AS26">
        <f t="shared" si="12"/>
        <v>0</v>
      </c>
      <c r="AT26" t="e">
        <f t="shared" si="3"/>
        <v>#DIV/0!</v>
      </c>
      <c r="AW26">
        <f t="shared" si="13"/>
        <v>220</v>
      </c>
      <c r="BE26">
        <f t="shared" si="14"/>
        <v>0</v>
      </c>
      <c r="BF26" t="e">
        <f t="shared" si="4"/>
        <v>#DIV/0!</v>
      </c>
    </row>
    <row r="27" spans="1:60" x14ac:dyDescent="0.25">
      <c r="A27">
        <f t="shared" si="5"/>
        <v>230</v>
      </c>
      <c r="I27">
        <f t="shared" si="6"/>
        <v>0</v>
      </c>
      <c r="J27" t="e">
        <f t="shared" si="0"/>
        <v>#DIV/0!</v>
      </c>
      <c r="M27">
        <f t="shared" si="7"/>
        <v>230</v>
      </c>
      <c r="U27">
        <f t="shared" si="8"/>
        <v>0</v>
      </c>
      <c r="V27" t="e">
        <f t="shared" si="1"/>
        <v>#DIV/0!</v>
      </c>
      <c r="Y27">
        <f t="shared" si="9"/>
        <v>230</v>
      </c>
      <c r="AG27">
        <f t="shared" si="10"/>
        <v>0</v>
      </c>
      <c r="AH27" t="e">
        <f t="shared" si="2"/>
        <v>#DIV/0!</v>
      </c>
      <c r="AK27">
        <f t="shared" si="11"/>
        <v>230</v>
      </c>
      <c r="AS27">
        <f t="shared" si="12"/>
        <v>0</v>
      </c>
      <c r="AT27" t="e">
        <f t="shared" si="3"/>
        <v>#DIV/0!</v>
      </c>
      <c r="AW27">
        <f t="shared" si="13"/>
        <v>230</v>
      </c>
      <c r="BE27">
        <f t="shared" si="14"/>
        <v>0</v>
      </c>
      <c r="BF27" t="e">
        <f t="shared" si="4"/>
        <v>#DIV/0!</v>
      </c>
    </row>
    <row r="28" spans="1:60" x14ac:dyDescent="0.25">
      <c r="A28">
        <f t="shared" si="5"/>
        <v>240</v>
      </c>
      <c r="I28">
        <f t="shared" si="6"/>
        <v>0</v>
      </c>
      <c r="J28" t="e">
        <f t="shared" si="0"/>
        <v>#DIV/0!</v>
      </c>
      <c r="K28" t="e">
        <f>_xlfn.STDEV.P(I26:I28)/AVERAGE(I26:I28)</f>
        <v>#DIV/0!</v>
      </c>
      <c r="L28">
        <f>AVERAGE(I26:I28)</f>
        <v>0</v>
      </c>
      <c r="M28">
        <f t="shared" si="7"/>
        <v>240</v>
      </c>
      <c r="U28">
        <f t="shared" si="8"/>
        <v>0</v>
      </c>
      <c r="V28" t="e">
        <f t="shared" si="1"/>
        <v>#DIV/0!</v>
      </c>
      <c r="W28" t="e">
        <f>_xlfn.STDEV.P(U26:U28)/AVERAGE(U26:U28)</f>
        <v>#DIV/0!</v>
      </c>
      <c r="X28">
        <f>AVERAGE(U26:U28)</f>
        <v>0</v>
      </c>
      <c r="Y28">
        <f t="shared" si="9"/>
        <v>240</v>
      </c>
      <c r="AG28">
        <f t="shared" si="10"/>
        <v>0</v>
      </c>
      <c r="AH28" t="e">
        <f t="shared" si="2"/>
        <v>#DIV/0!</v>
      </c>
      <c r="AI28" t="e">
        <f>_xlfn.STDEV.P(AG26:AG28)/AVERAGE(AG26:AG28)</f>
        <v>#DIV/0!</v>
      </c>
      <c r="AJ28">
        <f>AVERAGE(AG26:AG28)</f>
        <v>0</v>
      </c>
      <c r="AK28">
        <f t="shared" si="11"/>
        <v>240</v>
      </c>
      <c r="AS28">
        <f t="shared" si="12"/>
        <v>0</v>
      </c>
      <c r="AT28" t="e">
        <f t="shared" si="3"/>
        <v>#DIV/0!</v>
      </c>
      <c r="AU28" t="e">
        <f>_xlfn.STDEV.P(AS26:AS28)/AVERAGE(AS26:AS28)</f>
        <v>#DIV/0!</v>
      </c>
      <c r="AV28">
        <f>AVERAGE(AS26:AS28)</f>
        <v>0</v>
      </c>
      <c r="AW28">
        <f t="shared" si="13"/>
        <v>240</v>
      </c>
      <c r="BE28">
        <f t="shared" si="14"/>
        <v>0</v>
      </c>
      <c r="BF28" t="e">
        <f t="shared" si="4"/>
        <v>#DIV/0!</v>
      </c>
      <c r="BG28" t="e">
        <f>_xlfn.STDEV.P(BE26:BE28)/AVERAGE(BE26:BE28)</f>
        <v>#DIV/0!</v>
      </c>
      <c r="BH28">
        <f>AVERAGE(BE26:BE28)</f>
        <v>0</v>
      </c>
    </row>
    <row r="29" spans="1:60" x14ac:dyDescent="0.25">
      <c r="A29">
        <f t="shared" si="5"/>
        <v>250</v>
      </c>
      <c r="F29" s="4"/>
      <c r="G29" s="4"/>
      <c r="H29" s="4"/>
      <c r="I29">
        <f t="shared" si="6"/>
        <v>0</v>
      </c>
      <c r="J29" t="e">
        <f t="shared" si="0"/>
        <v>#DIV/0!</v>
      </c>
      <c r="M29">
        <f t="shared" si="7"/>
        <v>250</v>
      </c>
      <c r="R29" s="4"/>
      <c r="S29" s="4"/>
      <c r="T29" s="4"/>
      <c r="U29">
        <f t="shared" si="8"/>
        <v>0</v>
      </c>
      <c r="V29" t="e">
        <f t="shared" si="1"/>
        <v>#DIV/0!</v>
      </c>
      <c r="Y29">
        <f t="shared" si="9"/>
        <v>250</v>
      </c>
      <c r="AD29" s="4"/>
      <c r="AE29" s="4"/>
      <c r="AF29" s="4"/>
      <c r="AG29">
        <f t="shared" si="10"/>
        <v>0</v>
      </c>
      <c r="AH29" t="e">
        <f t="shared" si="2"/>
        <v>#DIV/0!</v>
      </c>
      <c r="AK29">
        <f t="shared" si="11"/>
        <v>250</v>
      </c>
      <c r="AP29" s="4"/>
      <c r="AQ29" s="4"/>
      <c r="AR29" s="4"/>
      <c r="AS29">
        <f t="shared" si="12"/>
        <v>0</v>
      </c>
      <c r="AT29" t="e">
        <f t="shared" si="3"/>
        <v>#DIV/0!</v>
      </c>
      <c r="AW29">
        <f t="shared" si="13"/>
        <v>250</v>
      </c>
      <c r="BB29" s="4"/>
      <c r="BC29" s="4"/>
      <c r="BD29" s="4"/>
      <c r="BE29">
        <f t="shared" si="14"/>
        <v>0</v>
      </c>
      <c r="BF29" t="e">
        <f t="shared" si="4"/>
        <v>#DIV/0!</v>
      </c>
    </row>
    <row r="30" spans="1:60" x14ac:dyDescent="0.25">
      <c r="A30">
        <f t="shared" si="5"/>
        <v>260</v>
      </c>
      <c r="I30">
        <f t="shared" si="6"/>
        <v>0</v>
      </c>
      <c r="J30" t="e">
        <f t="shared" si="0"/>
        <v>#DIV/0!</v>
      </c>
      <c r="M30">
        <f t="shared" si="7"/>
        <v>260</v>
      </c>
      <c r="U30">
        <f t="shared" si="8"/>
        <v>0</v>
      </c>
      <c r="V30" t="e">
        <f t="shared" si="1"/>
        <v>#DIV/0!</v>
      </c>
      <c r="Y30">
        <f t="shared" si="9"/>
        <v>260</v>
      </c>
      <c r="AG30">
        <f t="shared" si="10"/>
        <v>0</v>
      </c>
      <c r="AH30" t="e">
        <f t="shared" si="2"/>
        <v>#DIV/0!</v>
      </c>
      <c r="AK30">
        <f t="shared" si="11"/>
        <v>260</v>
      </c>
      <c r="AS30">
        <f t="shared" si="12"/>
        <v>0</v>
      </c>
      <c r="AT30" t="e">
        <f t="shared" si="3"/>
        <v>#DIV/0!</v>
      </c>
      <c r="AW30">
        <f t="shared" si="13"/>
        <v>260</v>
      </c>
      <c r="BE30">
        <f t="shared" si="14"/>
        <v>0</v>
      </c>
      <c r="BF30" t="e">
        <f t="shared" si="4"/>
        <v>#DIV/0!</v>
      </c>
    </row>
    <row r="31" spans="1:60" x14ac:dyDescent="0.25">
      <c r="A31">
        <f t="shared" si="5"/>
        <v>270</v>
      </c>
      <c r="I31">
        <f t="shared" si="6"/>
        <v>0</v>
      </c>
      <c r="J31" t="e">
        <f t="shared" si="0"/>
        <v>#DIV/0!</v>
      </c>
      <c r="K31" t="e">
        <f>_xlfn.STDEV.P(I29:I31)/AVERAGE(I29:I31)</f>
        <v>#DIV/0!</v>
      </c>
      <c r="L31">
        <f>AVERAGE(I29:I31)</f>
        <v>0</v>
      </c>
      <c r="M31">
        <f t="shared" si="7"/>
        <v>270</v>
      </c>
      <c r="U31">
        <f t="shared" si="8"/>
        <v>0</v>
      </c>
      <c r="V31" t="e">
        <f t="shared" si="1"/>
        <v>#DIV/0!</v>
      </c>
      <c r="W31" t="e">
        <f>_xlfn.STDEV.P(U29:U31)/AVERAGE(U29:U31)</f>
        <v>#DIV/0!</v>
      </c>
      <c r="X31">
        <f>AVERAGE(U29:U31)</f>
        <v>0</v>
      </c>
      <c r="Y31">
        <f t="shared" si="9"/>
        <v>270</v>
      </c>
      <c r="AG31">
        <f t="shared" si="10"/>
        <v>0</v>
      </c>
      <c r="AH31" t="e">
        <f t="shared" si="2"/>
        <v>#DIV/0!</v>
      </c>
      <c r="AI31" t="e">
        <f>_xlfn.STDEV.P(AG29:AG31)/AVERAGE(AG29:AG31)</f>
        <v>#DIV/0!</v>
      </c>
      <c r="AJ31">
        <f>AVERAGE(AG29:AG31)</f>
        <v>0</v>
      </c>
      <c r="AK31">
        <f t="shared" si="11"/>
        <v>270</v>
      </c>
      <c r="AS31">
        <f t="shared" si="12"/>
        <v>0</v>
      </c>
      <c r="AT31" t="e">
        <f t="shared" si="3"/>
        <v>#DIV/0!</v>
      </c>
      <c r="AU31" t="e">
        <f>_xlfn.STDEV.P(AS29:AS31)/AVERAGE(AS29:AS31)</f>
        <v>#DIV/0!</v>
      </c>
      <c r="AV31">
        <f>AVERAGE(AS29:AS31)</f>
        <v>0</v>
      </c>
      <c r="AW31">
        <f t="shared" si="13"/>
        <v>270</v>
      </c>
      <c r="BE31">
        <f t="shared" si="14"/>
        <v>0</v>
      </c>
      <c r="BF31" t="e">
        <f t="shared" si="4"/>
        <v>#DIV/0!</v>
      </c>
      <c r="BG31" t="e">
        <f>_xlfn.STDEV.P(BE29:BE31)/AVERAGE(BE29:BE31)</f>
        <v>#DIV/0!</v>
      </c>
      <c r="BH31">
        <f>AVERAGE(BE29:BE31)</f>
        <v>0</v>
      </c>
    </row>
    <row r="32" spans="1:60" x14ac:dyDescent="0.25">
      <c r="A32">
        <f t="shared" si="5"/>
        <v>280</v>
      </c>
      <c r="I32">
        <f t="shared" si="6"/>
        <v>0</v>
      </c>
      <c r="J32" t="e">
        <f t="shared" si="0"/>
        <v>#DIV/0!</v>
      </c>
      <c r="M32">
        <f t="shared" si="7"/>
        <v>280</v>
      </c>
      <c r="U32">
        <f t="shared" si="8"/>
        <v>0</v>
      </c>
      <c r="V32" t="e">
        <f t="shared" si="1"/>
        <v>#DIV/0!</v>
      </c>
      <c r="Y32">
        <f t="shared" si="9"/>
        <v>280</v>
      </c>
      <c r="AG32">
        <f t="shared" si="10"/>
        <v>0</v>
      </c>
      <c r="AH32" t="e">
        <f t="shared" si="2"/>
        <v>#DIV/0!</v>
      </c>
      <c r="AK32">
        <f t="shared" si="11"/>
        <v>280</v>
      </c>
      <c r="AS32">
        <f t="shared" si="12"/>
        <v>0</v>
      </c>
      <c r="AT32" t="e">
        <f t="shared" si="3"/>
        <v>#DIV/0!</v>
      </c>
      <c r="AW32">
        <f t="shared" si="13"/>
        <v>280</v>
      </c>
      <c r="BE32">
        <f t="shared" si="14"/>
        <v>0</v>
      </c>
      <c r="BF32" t="e">
        <f t="shared" si="4"/>
        <v>#DIV/0!</v>
      </c>
    </row>
    <row r="33" spans="1:60" x14ac:dyDescent="0.25">
      <c r="A33">
        <f t="shared" si="5"/>
        <v>290</v>
      </c>
      <c r="I33">
        <f t="shared" si="6"/>
        <v>0</v>
      </c>
      <c r="J33" t="e">
        <f t="shared" si="0"/>
        <v>#DIV/0!</v>
      </c>
      <c r="M33">
        <f t="shared" si="7"/>
        <v>290</v>
      </c>
      <c r="U33">
        <f t="shared" si="8"/>
        <v>0</v>
      </c>
      <c r="V33" t="e">
        <f t="shared" si="1"/>
        <v>#DIV/0!</v>
      </c>
      <c r="Y33">
        <f t="shared" si="9"/>
        <v>290</v>
      </c>
      <c r="AG33">
        <f t="shared" si="10"/>
        <v>0</v>
      </c>
      <c r="AH33" t="e">
        <f t="shared" si="2"/>
        <v>#DIV/0!</v>
      </c>
      <c r="AK33">
        <f t="shared" si="11"/>
        <v>290</v>
      </c>
      <c r="AS33">
        <f t="shared" si="12"/>
        <v>0</v>
      </c>
      <c r="AT33" t="e">
        <f t="shared" si="3"/>
        <v>#DIV/0!</v>
      </c>
      <c r="AW33">
        <f t="shared" si="13"/>
        <v>290</v>
      </c>
      <c r="BE33">
        <f t="shared" si="14"/>
        <v>0</v>
      </c>
      <c r="BF33" t="e">
        <f t="shared" si="4"/>
        <v>#DIV/0!</v>
      </c>
    </row>
    <row r="34" spans="1:60" x14ac:dyDescent="0.25">
      <c r="A34">
        <f t="shared" si="5"/>
        <v>300</v>
      </c>
      <c r="I34">
        <f t="shared" si="6"/>
        <v>0</v>
      </c>
      <c r="J34" t="e">
        <f t="shared" si="0"/>
        <v>#DIV/0!</v>
      </c>
      <c r="K34" t="e">
        <f>_xlfn.STDEV.P(I32:I34)/AVERAGE(I32:I34)</f>
        <v>#DIV/0!</v>
      </c>
      <c r="L34">
        <f>AVERAGE(I32:I34)</f>
        <v>0</v>
      </c>
      <c r="M34">
        <f t="shared" si="7"/>
        <v>300</v>
      </c>
      <c r="U34">
        <f t="shared" si="8"/>
        <v>0</v>
      </c>
      <c r="V34" t="e">
        <f t="shared" si="1"/>
        <v>#DIV/0!</v>
      </c>
      <c r="W34" t="e">
        <f>_xlfn.STDEV.P(U32:U34)/AVERAGE(U32:U34)</f>
        <v>#DIV/0!</v>
      </c>
      <c r="X34">
        <f>AVERAGE(U32:U34)</f>
        <v>0</v>
      </c>
      <c r="Y34">
        <f t="shared" si="9"/>
        <v>300</v>
      </c>
      <c r="AG34">
        <f t="shared" si="10"/>
        <v>0</v>
      </c>
      <c r="AH34" t="e">
        <f t="shared" si="2"/>
        <v>#DIV/0!</v>
      </c>
      <c r="AI34" t="e">
        <f>_xlfn.STDEV.P(AG32:AG34)/AVERAGE(AG32:AG34)</f>
        <v>#DIV/0!</v>
      </c>
      <c r="AJ34">
        <f>AVERAGE(AG32:AG34)</f>
        <v>0</v>
      </c>
      <c r="AK34">
        <f t="shared" si="11"/>
        <v>300</v>
      </c>
      <c r="AS34">
        <f t="shared" si="12"/>
        <v>0</v>
      </c>
      <c r="AT34" t="e">
        <f t="shared" si="3"/>
        <v>#DIV/0!</v>
      </c>
      <c r="AU34" t="e">
        <f>_xlfn.STDEV.P(AS32:AS34)/AVERAGE(AS32:AS34)</f>
        <v>#DIV/0!</v>
      </c>
      <c r="AV34">
        <f>AVERAGE(AS32:AS34)</f>
        <v>0</v>
      </c>
      <c r="AW34">
        <f t="shared" si="13"/>
        <v>300</v>
      </c>
      <c r="BE34">
        <f t="shared" si="14"/>
        <v>0</v>
      </c>
      <c r="BF34" t="e">
        <f t="shared" si="4"/>
        <v>#DIV/0!</v>
      </c>
      <c r="BG34" t="e">
        <f>_xlfn.STDEV.P(BE32:BE34)/AVERAGE(BE32:BE34)</f>
        <v>#DIV/0!</v>
      </c>
      <c r="BH34">
        <f>AVERAGE(BE32:BE34)</f>
        <v>0</v>
      </c>
    </row>
    <row r="35" spans="1:60" x14ac:dyDescent="0.25">
      <c r="A35">
        <f t="shared" si="5"/>
        <v>310</v>
      </c>
      <c r="I35">
        <f t="shared" si="6"/>
        <v>0</v>
      </c>
      <c r="J35" t="e">
        <f t="shared" si="0"/>
        <v>#DIV/0!</v>
      </c>
      <c r="M35">
        <f t="shared" si="7"/>
        <v>310</v>
      </c>
      <c r="U35">
        <f t="shared" si="8"/>
        <v>0</v>
      </c>
      <c r="V35" t="e">
        <f t="shared" si="1"/>
        <v>#DIV/0!</v>
      </c>
      <c r="Y35">
        <f t="shared" si="9"/>
        <v>310</v>
      </c>
      <c r="AG35">
        <f t="shared" si="10"/>
        <v>0</v>
      </c>
      <c r="AH35" t="e">
        <f t="shared" si="2"/>
        <v>#DIV/0!</v>
      </c>
      <c r="AK35">
        <f t="shared" si="11"/>
        <v>310</v>
      </c>
      <c r="AS35">
        <f t="shared" si="12"/>
        <v>0</v>
      </c>
      <c r="AT35" t="e">
        <f t="shared" si="3"/>
        <v>#DIV/0!</v>
      </c>
      <c r="AW35">
        <f t="shared" si="13"/>
        <v>310</v>
      </c>
      <c r="BE35">
        <f t="shared" si="14"/>
        <v>0</v>
      </c>
      <c r="BF35" t="e">
        <f t="shared" si="4"/>
        <v>#DIV/0!</v>
      </c>
    </row>
    <row r="36" spans="1:60" x14ac:dyDescent="0.25">
      <c r="A36">
        <f t="shared" si="5"/>
        <v>320</v>
      </c>
      <c r="I36">
        <f t="shared" si="6"/>
        <v>0</v>
      </c>
      <c r="J36" t="e">
        <f t="shared" si="0"/>
        <v>#DIV/0!</v>
      </c>
      <c r="M36">
        <f t="shared" si="7"/>
        <v>320</v>
      </c>
      <c r="U36">
        <f t="shared" si="8"/>
        <v>0</v>
      </c>
      <c r="V36" t="e">
        <f t="shared" si="1"/>
        <v>#DIV/0!</v>
      </c>
      <c r="Y36">
        <f t="shared" si="9"/>
        <v>320</v>
      </c>
      <c r="AG36">
        <f t="shared" si="10"/>
        <v>0</v>
      </c>
      <c r="AH36" t="e">
        <f t="shared" si="2"/>
        <v>#DIV/0!</v>
      </c>
      <c r="AK36">
        <f t="shared" si="11"/>
        <v>320</v>
      </c>
      <c r="AS36">
        <f t="shared" si="12"/>
        <v>0</v>
      </c>
      <c r="AT36" t="e">
        <f t="shared" si="3"/>
        <v>#DIV/0!</v>
      </c>
      <c r="AW36">
        <f t="shared" si="13"/>
        <v>320</v>
      </c>
      <c r="BE36">
        <f t="shared" si="14"/>
        <v>0</v>
      </c>
      <c r="BF36" t="e">
        <f t="shared" si="4"/>
        <v>#DIV/0!</v>
      </c>
    </row>
    <row r="37" spans="1:60" x14ac:dyDescent="0.25">
      <c r="A37">
        <f t="shared" si="5"/>
        <v>330</v>
      </c>
      <c r="I37">
        <f t="shared" si="6"/>
        <v>0</v>
      </c>
      <c r="J37" t="e">
        <f t="shared" si="0"/>
        <v>#DIV/0!</v>
      </c>
      <c r="K37" t="e">
        <f>_xlfn.STDEV.P(I35:I37)/AVERAGE(I35:I37)</f>
        <v>#DIV/0!</v>
      </c>
      <c r="L37">
        <f>AVERAGE(I35:I37)</f>
        <v>0</v>
      </c>
      <c r="M37">
        <f t="shared" si="7"/>
        <v>330</v>
      </c>
      <c r="U37">
        <f t="shared" si="8"/>
        <v>0</v>
      </c>
      <c r="V37" t="e">
        <f t="shared" si="1"/>
        <v>#DIV/0!</v>
      </c>
      <c r="W37" t="e">
        <f>_xlfn.STDEV.P(U35:U37)/AVERAGE(U35:U37)</f>
        <v>#DIV/0!</v>
      </c>
      <c r="X37">
        <f>AVERAGE(U35:U37)</f>
        <v>0</v>
      </c>
      <c r="Y37">
        <f t="shared" si="9"/>
        <v>330</v>
      </c>
      <c r="AG37">
        <f t="shared" si="10"/>
        <v>0</v>
      </c>
      <c r="AH37" t="e">
        <f t="shared" si="2"/>
        <v>#DIV/0!</v>
      </c>
      <c r="AI37" t="e">
        <f>_xlfn.STDEV.P(AG35:AG37)/AVERAGE(AG35:AG37)</f>
        <v>#DIV/0!</v>
      </c>
      <c r="AJ37">
        <f>AVERAGE(AG35:AG37)</f>
        <v>0</v>
      </c>
      <c r="AK37">
        <f t="shared" si="11"/>
        <v>330</v>
      </c>
      <c r="AS37">
        <f t="shared" si="12"/>
        <v>0</v>
      </c>
      <c r="AT37" t="e">
        <f t="shared" si="3"/>
        <v>#DIV/0!</v>
      </c>
      <c r="AU37" t="e">
        <f>_xlfn.STDEV.P(AS35:AS37)/AVERAGE(AS35:AS37)</f>
        <v>#DIV/0!</v>
      </c>
      <c r="AV37">
        <f>AVERAGE(AS35:AS37)</f>
        <v>0</v>
      </c>
      <c r="AW37">
        <f t="shared" si="13"/>
        <v>330</v>
      </c>
      <c r="BE37">
        <f t="shared" si="14"/>
        <v>0</v>
      </c>
      <c r="BF37" t="e">
        <f t="shared" si="4"/>
        <v>#DIV/0!</v>
      </c>
      <c r="BG37" t="e">
        <f>_xlfn.STDEV.P(BE35:BE37)/AVERAGE(BE35:BE37)</f>
        <v>#DIV/0!</v>
      </c>
      <c r="BH37">
        <f>AVERAGE(BE35:BE37)</f>
        <v>0</v>
      </c>
    </row>
    <row r="38" spans="1:60" x14ac:dyDescent="0.25">
      <c r="A38">
        <f t="shared" si="5"/>
        <v>340</v>
      </c>
      <c r="I38">
        <f t="shared" si="6"/>
        <v>0</v>
      </c>
      <c r="J38" t="e">
        <f t="shared" si="0"/>
        <v>#DIV/0!</v>
      </c>
      <c r="M38">
        <f t="shared" si="7"/>
        <v>340</v>
      </c>
      <c r="U38">
        <f t="shared" si="8"/>
        <v>0</v>
      </c>
      <c r="V38" t="e">
        <f t="shared" si="1"/>
        <v>#DIV/0!</v>
      </c>
      <c r="Y38">
        <f t="shared" si="9"/>
        <v>340</v>
      </c>
      <c r="AG38">
        <f t="shared" si="10"/>
        <v>0</v>
      </c>
      <c r="AH38" t="e">
        <f t="shared" si="2"/>
        <v>#DIV/0!</v>
      </c>
      <c r="AK38">
        <f t="shared" si="11"/>
        <v>340</v>
      </c>
      <c r="AS38">
        <f t="shared" si="12"/>
        <v>0</v>
      </c>
      <c r="AT38" t="e">
        <f t="shared" si="3"/>
        <v>#DIV/0!</v>
      </c>
      <c r="AW38">
        <f t="shared" si="13"/>
        <v>340</v>
      </c>
      <c r="BE38">
        <f t="shared" si="14"/>
        <v>0</v>
      </c>
      <c r="BF38" t="e">
        <f t="shared" si="4"/>
        <v>#DIV/0!</v>
      </c>
    </row>
    <row r="39" spans="1:60" x14ac:dyDescent="0.25">
      <c r="A39">
        <f t="shared" si="5"/>
        <v>350</v>
      </c>
      <c r="I39">
        <f t="shared" si="6"/>
        <v>0</v>
      </c>
      <c r="J39" t="e">
        <f t="shared" si="0"/>
        <v>#DIV/0!</v>
      </c>
      <c r="M39">
        <f t="shared" si="7"/>
        <v>350</v>
      </c>
      <c r="U39">
        <f t="shared" si="8"/>
        <v>0</v>
      </c>
      <c r="V39" t="e">
        <f t="shared" si="1"/>
        <v>#DIV/0!</v>
      </c>
      <c r="Y39">
        <f t="shared" si="9"/>
        <v>350</v>
      </c>
      <c r="AG39">
        <f t="shared" si="10"/>
        <v>0</v>
      </c>
      <c r="AH39" t="e">
        <f t="shared" si="2"/>
        <v>#DIV/0!</v>
      </c>
      <c r="AK39">
        <f t="shared" si="11"/>
        <v>350</v>
      </c>
      <c r="AS39">
        <f t="shared" si="12"/>
        <v>0</v>
      </c>
      <c r="AT39" t="e">
        <f t="shared" si="3"/>
        <v>#DIV/0!</v>
      </c>
      <c r="AW39">
        <f t="shared" si="13"/>
        <v>350</v>
      </c>
      <c r="BE39">
        <f t="shared" si="14"/>
        <v>0</v>
      </c>
      <c r="BF39" t="e">
        <f t="shared" si="4"/>
        <v>#DIV/0!</v>
      </c>
    </row>
    <row r="40" spans="1:60" x14ac:dyDescent="0.25">
      <c r="A40">
        <f t="shared" si="5"/>
        <v>360</v>
      </c>
      <c r="I40">
        <f t="shared" si="6"/>
        <v>0</v>
      </c>
      <c r="J40" t="e">
        <f t="shared" si="0"/>
        <v>#DIV/0!</v>
      </c>
      <c r="K40" t="e">
        <f>_xlfn.STDEV.P(I38:I40)/AVERAGE(I38:I40)</f>
        <v>#DIV/0!</v>
      </c>
      <c r="L40">
        <f>AVERAGE(I38:I40)</f>
        <v>0</v>
      </c>
      <c r="M40">
        <f t="shared" si="7"/>
        <v>360</v>
      </c>
      <c r="U40">
        <f t="shared" si="8"/>
        <v>0</v>
      </c>
      <c r="V40" t="e">
        <f t="shared" si="1"/>
        <v>#DIV/0!</v>
      </c>
      <c r="W40" t="e">
        <f>_xlfn.STDEV.P(U38:U40)/AVERAGE(U38:U40)</f>
        <v>#DIV/0!</v>
      </c>
      <c r="X40">
        <f>AVERAGE(U38:U40)</f>
        <v>0</v>
      </c>
      <c r="Y40">
        <f t="shared" si="9"/>
        <v>360</v>
      </c>
      <c r="AG40">
        <f t="shared" si="10"/>
        <v>0</v>
      </c>
      <c r="AH40" t="e">
        <f t="shared" si="2"/>
        <v>#DIV/0!</v>
      </c>
      <c r="AI40" t="e">
        <f>_xlfn.STDEV.P(AG38:AG40)/AVERAGE(AG38:AG40)</f>
        <v>#DIV/0!</v>
      </c>
      <c r="AJ40">
        <f>AVERAGE(AG38:AG40)</f>
        <v>0</v>
      </c>
      <c r="AK40">
        <f t="shared" si="11"/>
        <v>360</v>
      </c>
      <c r="AS40">
        <f t="shared" si="12"/>
        <v>0</v>
      </c>
      <c r="AT40" t="e">
        <f t="shared" si="3"/>
        <v>#DIV/0!</v>
      </c>
      <c r="AU40" t="e">
        <f>_xlfn.STDEV.P(AS38:AS40)/AVERAGE(AS38:AS40)</f>
        <v>#DIV/0!</v>
      </c>
      <c r="AV40">
        <f>AVERAGE(AS38:AS40)</f>
        <v>0</v>
      </c>
      <c r="AW40">
        <f t="shared" si="13"/>
        <v>360</v>
      </c>
      <c r="BE40">
        <f t="shared" si="14"/>
        <v>0</v>
      </c>
      <c r="BF40" t="e">
        <f t="shared" si="4"/>
        <v>#DIV/0!</v>
      </c>
      <c r="BG40" t="e">
        <f>_xlfn.STDEV.P(BE38:BE40)/AVERAGE(BE38:BE40)</f>
        <v>#DIV/0!</v>
      </c>
      <c r="BH40">
        <f>AVERAGE(BE38:BE40)</f>
        <v>0</v>
      </c>
    </row>
    <row r="41" spans="1:60" x14ac:dyDescent="0.25">
      <c r="A41">
        <f t="shared" si="5"/>
        <v>370</v>
      </c>
      <c r="I41">
        <f t="shared" si="6"/>
        <v>0</v>
      </c>
      <c r="J41" t="e">
        <f t="shared" si="0"/>
        <v>#DIV/0!</v>
      </c>
      <c r="M41">
        <f t="shared" si="7"/>
        <v>370</v>
      </c>
      <c r="U41">
        <f t="shared" si="8"/>
        <v>0</v>
      </c>
      <c r="V41" t="e">
        <f t="shared" si="1"/>
        <v>#DIV/0!</v>
      </c>
      <c r="Y41">
        <f t="shared" si="9"/>
        <v>370</v>
      </c>
      <c r="AG41">
        <f t="shared" si="10"/>
        <v>0</v>
      </c>
      <c r="AH41" t="e">
        <f t="shared" si="2"/>
        <v>#DIV/0!</v>
      </c>
      <c r="AK41">
        <f t="shared" si="11"/>
        <v>370</v>
      </c>
      <c r="AS41">
        <f t="shared" si="12"/>
        <v>0</v>
      </c>
      <c r="AT41" t="e">
        <f t="shared" si="3"/>
        <v>#DIV/0!</v>
      </c>
      <c r="AW41">
        <f t="shared" si="13"/>
        <v>370</v>
      </c>
      <c r="BE41">
        <f t="shared" si="14"/>
        <v>0</v>
      </c>
      <c r="BF41" t="e">
        <f t="shared" si="4"/>
        <v>#DIV/0!</v>
      </c>
    </row>
    <row r="42" spans="1:60" x14ac:dyDescent="0.25">
      <c r="A42">
        <f t="shared" si="5"/>
        <v>380</v>
      </c>
      <c r="I42">
        <f t="shared" si="6"/>
        <v>0</v>
      </c>
      <c r="J42" t="e">
        <f t="shared" si="0"/>
        <v>#DIV/0!</v>
      </c>
      <c r="M42">
        <f t="shared" si="7"/>
        <v>380</v>
      </c>
      <c r="U42">
        <f t="shared" si="8"/>
        <v>0</v>
      </c>
      <c r="V42" t="e">
        <f t="shared" si="1"/>
        <v>#DIV/0!</v>
      </c>
      <c r="Y42">
        <f t="shared" si="9"/>
        <v>380</v>
      </c>
      <c r="AG42">
        <f t="shared" si="10"/>
        <v>0</v>
      </c>
      <c r="AH42" t="e">
        <f t="shared" si="2"/>
        <v>#DIV/0!</v>
      </c>
      <c r="AK42">
        <f t="shared" si="11"/>
        <v>380</v>
      </c>
      <c r="AS42">
        <f t="shared" si="12"/>
        <v>0</v>
      </c>
      <c r="AT42" t="e">
        <f t="shared" si="3"/>
        <v>#DIV/0!</v>
      </c>
      <c r="AW42">
        <f t="shared" si="13"/>
        <v>380</v>
      </c>
      <c r="BE42">
        <f t="shared" si="14"/>
        <v>0</v>
      </c>
      <c r="BF42" t="e">
        <f t="shared" si="4"/>
        <v>#DIV/0!</v>
      </c>
    </row>
    <row r="43" spans="1:60" x14ac:dyDescent="0.25">
      <c r="A43">
        <f t="shared" si="5"/>
        <v>390</v>
      </c>
      <c r="I43">
        <f t="shared" si="6"/>
        <v>0</v>
      </c>
      <c r="J43" t="e">
        <f t="shared" si="0"/>
        <v>#DIV/0!</v>
      </c>
      <c r="K43" t="e">
        <f>_xlfn.STDEV.P(I41:I43)/AVERAGE(I41:I43)</f>
        <v>#DIV/0!</v>
      </c>
      <c r="L43">
        <f>AVERAGE(I41:I43)</f>
        <v>0</v>
      </c>
      <c r="M43">
        <f t="shared" si="7"/>
        <v>390</v>
      </c>
      <c r="U43">
        <f t="shared" si="8"/>
        <v>0</v>
      </c>
      <c r="V43" t="e">
        <f t="shared" si="1"/>
        <v>#DIV/0!</v>
      </c>
      <c r="W43" t="e">
        <f>_xlfn.STDEV.P(U41:U43)/AVERAGE(U41:U43)</f>
        <v>#DIV/0!</v>
      </c>
      <c r="X43">
        <f>AVERAGE(U41:U43)</f>
        <v>0</v>
      </c>
      <c r="Y43">
        <f t="shared" si="9"/>
        <v>390</v>
      </c>
      <c r="AG43">
        <f t="shared" si="10"/>
        <v>0</v>
      </c>
      <c r="AH43" t="e">
        <f t="shared" si="2"/>
        <v>#DIV/0!</v>
      </c>
      <c r="AI43" t="e">
        <f>_xlfn.STDEV.P(AG41:AG43)/AVERAGE(AG41:AG43)</f>
        <v>#DIV/0!</v>
      </c>
      <c r="AJ43">
        <f>AVERAGE(AG41:AG43)</f>
        <v>0</v>
      </c>
      <c r="AK43">
        <f t="shared" si="11"/>
        <v>390</v>
      </c>
      <c r="AS43">
        <f t="shared" si="12"/>
        <v>0</v>
      </c>
      <c r="AT43" t="e">
        <f t="shared" si="3"/>
        <v>#DIV/0!</v>
      </c>
      <c r="AU43" t="e">
        <f>_xlfn.STDEV.P(AS41:AS43)/AVERAGE(AS41:AS43)</f>
        <v>#DIV/0!</v>
      </c>
      <c r="AV43">
        <f>AVERAGE(AS41:AS43)</f>
        <v>0</v>
      </c>
      <c r="AW43">
        <f t="shared" si="13"/>
        <v>390</v>
      </c>
      <c r="BE43">
        <f t="shared" si="14"/>
        <v>0</v>
      </c>
      <c r="BF43" t="e">
        <f t="shared" si="4"/>
        <v>#DIV/0!</v>
      </c>
      <c r="BG43" t="e">
        <f>_xlfn.STDEV.P(BE41:BE43)/AVERAGE(BE41:BE43)</f>
        <v>#DIV/0!</v>
      </c>
      <c r="BH43">
        <f>AVERAGE(BE41:BE43)</f>
        <v>0</v>
      </c>
    </row>
    <row r="44" spans="1:60" x14ac:dyDescent="0.25">
      <c r="A44">
        <f t="shared" si="5"/>
        <v>400</v>
      </c>
      <c r="I44">
        <f t="shared" si="6"/>
        <v>0</v>
      </c>
      <c r="J44" t="e">
        <f t="shared" si="0"/>
        <v>#DIV/0!</v>
      </c>
      <c r="M44">
        <f t="shared" si="7"/>
        <v>400</v>
      </c>
      <c r="U44">
        <f t="shared" si="8"/>
        <v>0</v>
      </c>
      <c r="V44" t="e">
        <f t="shared" si="1"/>
        <v>#DIV/0!</v>
      </c>
      <c r="Y44">
        <f t="shared" si="9"/>
        <v>400</v>
      </c>
      <c r="AG44">
        <f t="shared" si="10"/>
        <v>0</v>
      </c>
      <c r="AH44" t="e">
        <f t="shared" si="2"/>
        <v>#DIV/0!</v>
      </c>
      <c r="AK44">
        <f t="shared" si="11"/>
        <v>400</v>
      </c>
      <c r="AS44">
        <f t="shared" si="12"/>
        <v>0</v>
      </c>
      <c r="AT44" t="e">
        <f t="shared" si="3"/>
        <v>#DIV/0!</v>
      </c>
      <c r="AW44">
        <f t="shared" si="13"/>
        <v>400</v>
      </c>
      <c r="BE44">
        <f t="shared" si="14"/>
        <v>0</v>
      </c>
      <c r="BF44" t="e">
        <f t="shared" si="4"/>
        <v>#DIV/0!</v>
      </c>
    </row>
    <row r="45" spans="1:60" x14ac:dyDescent="0.25">
      <c r="A45">
        <f t="shared" si="5"/>
        <v>410</v>
      </c>
      <c r="I45">
        <f t="shared" si="6"/>
        <v>0</v>
      </c>
      <c r="J45" t="e">
        <f t="shared" si="0"/>
        <v>#DIV/0!</v>
      </c>
      <c r="M45">
        <f t="shared" si="7"/>
        <v>410</v>
      </c>
      <c r="U45">
        <f t="shared" si="8"/>
        <v>0</v>
      </c>
      <c r="V45" t="e">
        <f t="shared" si="1"/>
        <v>#DIV/0!</v>
      </c>
      <c r="Y45">
        <f t="shared" si="9"/>
        <v>410</v>
      </c>
      <c r="AG45">
        <f t="shared" si="10"/>
        <v>0</v>
      </c>
      <c r="AH45" t="e">
        <f t="shared" si="2"/>
        <v>#DIV/0!</v>
      </c>
      <c r="AK45">
        <f t="shared" si="11"/>
        <v>410</v>
      </c>
      <c r="AS45">
        <f t="shared" si="12"/>
        <v>0</v>
      </c>
      <c r="AT45" t="e">
        <f t="shared" si="3"/>
        <v>#DIV/0!</v>
      </c>
      <c r="AW45">
        <f t="shared" si="13"/>
        <v>410</v>
      </c>
      <c r="BE45">
        <f t="shared" si="14"/>
        <v>0</v>
      </c>
      <c r="BF45" t="e">
        <f t="shared" si="4"/>
        <v>#DIV/0!</v>
      </c>
    </row>
    <row r="46" spans="1:60" x14ac:dyDescent="0.25">
      <c r="A46">
        <f t="shared" si="5"/>
        <v>420</v>
      </c>
      <c r="I46">
        <f t="shared" si="6"/>
        <v>0</v>
      </c>
      <c r="J46" t="e">
        <f t="shared" si="0"/>
        <v>#DIV/0!</v>
      </c>
      <c r="K46" t="e">
        <f>_xlfn.STDEV.P(I44:I46)/AVERAGE(I44:I46)</f>
        <v>#DIV/0!</v>
      </c>
      <c r="L46">
        <f>AVERAGE(I44:I46)</f>
        <v>0</v>
      </c>
      <c r="M46">
        <f t="shared" si="7"/>
        <v>420</v>
      </c>
      <c r="U46">
        <f t="shared" si="8"/>
        <v>0</v>
      </c>
      <c r="V46" t="e">
        <f t="shared" si="1"/>
        <v>#DIV/0!</v>
      </c>
      <c r="W46" t="e">
        <f>_xlfn.STDEV.P(U44:U46)/AVERAGE(U44:U46)</f>
        <v>#DIV/0!</v>
      </c>
      <c r="X46">
        <f>AVERAGE(U44:U46)</f>
        <v>0</v>
      </c>
      <c r="Y46">
        <f t="shared" si="9"/>
        <v>420</v>
      </c>
      <c r="AG46">
        <f t="shared" si="10"/>
        <v>0</v>
      </c>
      <c r="AH46" t="e">
        <f t="shared" si="2"/>
        <v>#DIV/0!</v>
      </c>
      <c r="AI46" t="e">
        <f>_xlfn.STDEV.P(AG44:AG46)/AVERAGE(AG44:AG46)</f>
        <v>#DIV/0!</v>
      </c>
      <c r="AJ46">
        <f>AVERAGE(AG44:AG46)</f>
        <v>0</v>
      </c>
      <c r="AK46">
        <f t="shared" si="11"/>
        <v>420</v>
      </c>
      <c r="AS46">
        <f t="shared" si="12"/>
        <v>0</v>
      </c>
      <c r="AT46" t="e">
        <f t="shared" si="3"/>
        <v>#DIV/0!</v>
      </c>
      <c r="AU46" t="e">
        <f>_xlfn.STDEV.P(AS44:AS46)/AVERAGE(AS44:AS46)</f>
        <v>#DIV/0!</v>
      </c>
      <c r="AV46">
        <f>AVERAGE(AS44:AS46)</f>
        <v>0</v>
      </c>
      <c r="AW46">
        <f t="shared" si="13"/>
        <v>420</v>
      </c>
      <c r="BE46">
        <f t="shared" si="14"/>
        <v>0</v>
      </c>
      <c r="BF46" t="e">
        <f t="shared" si="4"/>
        <v>#DIV/0!</v>
      </c>
      <c r="BG46" t="e">
        <f>_xlfn.STDEV.P(BE44:BE46)/AVERAGE(BE44:BE46)</f>
        <v>#DIV/0!</v>
      </c>
      <c r="BH46">
        <f>AVERAGE(BE44:BE46)</f>
        <v>0</v>
      </c>
    </row>
    <row r="47" spans="1:60" x14ac:dyDescent="0.25">
      <c r="A47">
        <f t="shared" si="5"/>
        <v>430</v>
      </c>
      <c r="I47">
        <f t="shared" si="6"/>
        <v>0</v>
      </c>
      <c r="J47" t="e">
        <f t="shared" si="0"/>
        <v>#DIV/0!</v>
      </c>
      <c r="M47">
        <f t="shared" si="7"/>
        <v>430</v>
      </c>
      <c r="U47">
        <f t="shared" si="8"/>
        <v>0</v>
      </c>
      <c r="V47" t="e">
        <f t="shared" si="1"/>
        <v>#DIV/0!</v>
      </c>
      <c r="Y47">
        <f t="shared" si="9"/>
        <v>430</v>
      </c>
      <c r="AG47">
        <f t="shared" si="10"/>
        <v>0</v>
      </c>
      <c r="AH47" t="e">
        <f t="shared" si="2"/>
        <v>#DIV/0!</v>
      </c>
      <c r="AK47">
        <f t="shared" si="11"/>
        <v>430</v>
      </c>
      <c r="AS47">
        <f t="shared" si="12"/>
        <v>0</v>
      </c>
      <c r="AT47" t="e">
        <f t="shared" si="3"/>
        <v>#DIV/0!</v>
      </c>
      <c r="AW47">
        <f t="shared" si="13"/>
        <v>430</v>
      </c>
      <c r="BE47">
        <f t="shared" si="14"/>
        <v>0</v>
      </c>
      <c r="BF47" t="e">
        <f t="shared" si="4"/>
        <v>#DIV/0!</v>
      </c>
    </row>
    <row r="48" spans="1:60" x14ac:dyDescent="0.25">
      <c r="A48">
        <f t="shared" si="5"/>
        <v>440</v>
      </c>
      <c r="I48">
        <f t="shared" si="6"/>
        <v>0</v>
      </c>
      <c r="J48" t="e">
        <f t="shared" si="0"/>
        <v>#DIV/0!</v>
      </c>
      <c r="M48">
        <f t="shared" si="7"/>
        <v>440</v>
      </c>
      <c r="U48">
        <f t="shared" si="8"/>
        <v>0</v>
      </c>
      <c r="V48" t="e">
        <f t="shared" si="1"/>
        <v>#DIV/0!</v>
      </c>
      <c r="Y48">
        <f t="shared" si="9"/>
        <v>440</v>
      </c>
      <c r="AG48">
        <f t="shared" si="10"/>
        <v>0</v>
      </c>
      <c r="AH48" t="e">
        <f t="shared" si="2"/>
        <v>#DIV/0!</v>
      </c>
      <c r="AK48">
        <f t="shared" si="11"/>
        <v>440</v>
      </c>
      <c r="AS48">
        <f t="shared" si="12"/>
        <v>0</v>
      </c>
      <c r="AT48" t="e">
        <f t="shared" si="3"/>
        <v>#DIV/0!</v>
      </c>
      <c r="AW48">
        <f t="shared" si="13"/>
        <v>440</v>
      </c>
      <c r="BE48">
        <f t="shared" si="14"/>
        <v>0</v>
      </c>
      <c r="BF48" t="e">
        <f t="shared" si="4"/>
        <v>#DIV/0!</v>
      </c>
    </row>
    <row r="49" spans="1:60" x14ac:dyDescent="0.25">
      <c r="A49">
        <f t="shared" si="5"/>
        <v>450</v>
      </c>
      <c r="I49">
        <f t="shared" si="6"/>
        <v>0</v>
      </c>
      <c r="J49" t="e">
        <f t="shared" si="0"/>
        <v>#DIV/0!</v>
      </c>
      <c r="K49" t="e">
        <f>_xlfn.STDEV.P(I47:I49)/AVERAGE(I47:I49)</f>
        <v>#DIV/0!</v>
      </c>
      <c r="L49">
        <f>AVERAGE(I47:I49)</f>
        <v>0</v>
      </c>
      <c r="M49">
        <f t="shared" si="7"/>
        <v>450</v>
      </c>
      <c r="U49">
        <f t="shared" si="8"/>
        <v>0</v>
      </c>
      <c r="V49" t="e">
        <f t="shared" si="1"/>
        <v>#DIV/0!</v>
      </c>
      <c r="W49" t="e">
        <f>_xlfn.STDEV.P(U47:U49)/AVERAGE(U47:U49)</f>
        <v>#DIV/0!</v>
      </c>
      <c r="X49">
        <f>AVERAGE(U47:U49)</f>
        <v>0</v>
      </c>
      <c r="Y49">
        <f t="shared" si="9"/>
        <v>450</v>
      </c>
      <c r="AG49">
        <f t="shared" si="10"/>
        <v>0</v>
      </c>
      <c r="AH49" t="e">
        <f t="shared" si="2"/>
        <v>#DIV/0!</v>
      </c>
      <c r="AI49" t="e">
        <f>_xlfn.STDEV.P(AG47:AG49)/AVERAGE(AG47:AG49)</f>
        <v>#DIV/0!</v>
      </c>
      <c r="AJ49">
        <f>AVERAGE(AG47:AG49)</f>
        <v>0</v>
      </c>
      <c r="AK49">
        <f t="shared" si="11"/>
        <v>450</v>
      </c>
      <c r="AS49">
        <f t="shared" si="12"/>
        <v>0</v>
      </c>
      <c r="AT49" t="e">
        <f t="shared" si="3"/>
        <v>#DIV/0!</v>
      </c>
      <c r="AU49" t="e">
        <f>_xlfn.STDEV.P(AS47:AS49)/AVERAGE(AS47:AS49)</f>
        <v>#DIV/0!</v>
      </c>
      <c r="AV49">
        <f>AVERAGE(AS47:AS49)</f>
        <v>0</v>
      </c>
      <c r="AW49">
        <f t="shared" si="13"/>
        <v>450</v>
      </c>
      <c r="BE49">
        <f t="shared" si="14"/>
        <v>0</v>
      </c>
      <c r="BF49" t="e">
        <f t="shared" si="4"/>
        <v>#DIV/0!</v>
      </c>
      <c r="BG49" t="e">
        <f>_xlfn.STDEV.P(BE47:BE49)/AVERAGE(BE47:BE49)</f>
        <v>#DIV/0!</v>
      </c>
      <c r="BH49">
        <f>AVERAGE(BE47:BE49)</f>
        <v>0</v>
      </c>
    </row>
    <row r="50" spans="1:60" x14ac:dyDescent="0.25">
      <c r="A50">
        <f t="shared" si="5"/>
        <v>460</v>
      </c>
      <c r="I50">
        <f t="shared" si="6"/>
        <v>0</v>
      </c>
      <c r="J50" t="e">
        <f t="shared" si="0"/>
        <v>#DIV/0!</v>
      </c>
      <c r="M50">
        <f t="shared" si="7"/>
        <v>460</v>
      </c>
      <c r="U50">
        <f t="shared" si="8"/>
        <v>0</v>
      </c>
      <c r="V50" t="e">
        <f t="shared" si="1"/>
        <v>#DIV/0!</v>
      </c>
      <c r="Y50">
        <f t="shared" si="9"/>
        <v>460</v>
      </c>
      <c r="AG50">
        <f t="shared" si="10"/>
        <v>0</v>
      </c>
      <c r="AH50" t="e">
        <f t="shared" si="2"/>
        <v>#DIV/0!</v>
      </c>
      <c r="AK50">
        <f t="shared" si="11"/>
        <v>460</v>
      </c>
      <c r="AS50">
        <f t="shared" si="12"/>
        <v>0</v>
      </c>
      <c r="AT50" t="e">
        <f t="shared" si="3"/>
        <v>#DIV/0!</v>
      </c>
      <c r="AW50">
        <f t="shared" si="13"/>
        <v>460</v>
      </c>
      <c r="BE50">
        <f t="shared" si="14"/>
        <v>0</v>
      </c>
      <c r="BF50" t="e">
        <f t="shared" si="4"/>
        <v>#DIV/0!</v>
      </c>
    </row>
    <row r="51" spans="1:60" x14ac:dyDescent="0.25">
      <c r="A51">
        <f t="shared" si="5"/>
        <v>470</v>
      </c>
      <c r="I51">
        <f t="shared" si="6"/>
        <v>0</v>
      </c>
      <c r="J51" t="e">
        <f t="shared" si="0"/>
        <v>#DIV/0!</v>
      </c>
      <c r="M51">
        <f t="shared" si="7"/>
        <v>470</v>
      </c>
      <c r="U51">
        <f t="shared" si="8"/>
        <v>0</v>
      </c>
      <c r="V51" t="e">
        <f t="shared" si="1"/>
        <v>#DIV/0!</v>
      </c>
      <c r="Y51">
        <f t="shared" si="9"/>
        <v>470</v>
      </c>
      <c r="AG51">
        <f t="shared" si="10"/>
        <v>0</v>
      </c>
      <c r="AH51" t="e">
        <f t="shared" si="2"/>
        <v>#DIV/0!</v>
      </c>
      <c r="AK51">
        <f t="shared" si="11"/>
        <v>470</v>
      </c>
      <c r="AS51">
        <f t="shared" si="12"/>
        <v>0</v>
      </c>
      <c r="AT51" t="e">
        <f t="shared" si="3"/>
        <v>#DIV/0!</v>
      </c>
      <c r="AW51">
        <f t="shared" si="13"/>
        <v>470</v>
      </c>
      <c r="BE51">
        <f t="shared" si="14"/>
        <v>0</v>
      </c>
      <c r="BF51" t="e">
        <f t="shared" si="4"/>
        <v>#DIV/0!</v>
      </c>
    </row>
    <row r="52" spans="1:60" x14ac:dyDescent="0.25">
      <c r="A52">
        <f t="shared" si="5"/>
        <v>480</v>
      </c>
      <c r="I52">
        <f t="shared" si="6"/>
        <v>0</v>
      </c>
      <c r="J52" t="e">
        <f t="shared" si="0"/>
        <v>#DIV/0!</v>
      </c>
      <c r="K52" t="e">
        <f>_xlfn.STDEV.P(I50:I52)/AVERAGE(I50:I52)</f>
        <v>#DIV/0!</v>
      </c>
      <c r="L52">
        <f>AVERAGE(I50:I52)</f>
        <v>0</v>
      </c>
      <c r="M52">
        <f t="shared" si="7"/>
        <v>480</v>
      </c>
      <c r="U52">
        <f t="shared" si="8"/>
        <v>0</v>
      </c>
      <c r="V52" t="e">
        <f t="shared" si="1"/>
        <v>#DIV/0!</v>
      </c>
      <c r="W52" t="e">
        <f>_xlfn.STDEV.P(U50:U52)/AVERAGE(U50:U52)</f>
        <v>#DIV/0!</v>
      </c>
      <c r="X52">
        <f>AVERAGE(U50:U52)</f>
        <v>0</v>
      </c>
      <c r="Y52">
        <f t="shared" si="9"/>
        <v>480</v>
      </c>
      <c r="AG52">
        <f t="shared" si="10"/>
        <v>0</v>
      </c>
      <c r="AH52" t="e">
        <f t="shared" si="2"/>
        <v>#DIV/0!</v>
      </c>
      <c r="AI52" t="e">
        <f>_xlfn.STDEV.P(AG50:AG52)/AVERAGE(AG50:AG52)</f>
        <v>#DIV/0!</v>
      </c>
      <c r="AJ52">
        <f>AVERAGE(AG50:AG52)</f>
        <v>0</v>
      </c>
      <c r="AK52">
        <f t="shared" si="11"/>
        <v>480</v>
      </c>
      <c r="AS52">
        <f t="shared" si="12"/>
        <v>0</v>
      </c>
      <c r="AT52" t="e">
        <f t="shared" si="3"/>
        <v>#DIV/0!</v>
      </c>
      <c r="AU52" t="e">
        <f>_xlfn.STDEV.P(AS50:AS52)/AVERAGE(AS50:AS52)</f>
        <v>#DIV/0!</v>
      </c>
      <c r="AV52">
        <f>AVERAGE(AS50:AS52)</f>
        <v>0</v>
      </c>
      <c r="AW52">
        <f t="shared" si="13"/>
        <v>480</v>
      </c>
      <c r="BE52">
        <f t="shared" si="14"/>
        <v>0</v>
      </c>
      <c r="BF52" t="e">
        <f t="shared" si="4"/>
        <v>#DIV/0!</v>
      </c>
      <c r="BG52" t="e">
        <f>_xlfn.STDEV.P(BE50:BE52)/AVERAGE(BE50:BE52)</f>
        <v>#DIV/0!</v>
      </c>
      <c r="BH52">
        <f>AVERAGE(BE50:BE52)</f>
        <v>0</v>
      </c>
    </row>
    <row r="53" spans="1:60" x14ac:dyDescent="0.25">
      <c r="A53">
        <f t="shared" si="5"/>
        <v>490</v>
      </c>
      <c r="I53">
        <f t="shared" si="6"/>
        <v>0</v>
      </c>
      <c r="J53" t="e">
        <f t="shared" si="0"/>
        <v>#DIV/0!</v>
      </c>
      <c r="M53">
        <f t="shared" si="7"/>
        <v>490</v>
      </c>
      <c r="U53">
        <f t="shared" si="8"/>
        <v>0</v>
      </c>
      <c r="V53" t="e">
        <f t="shared" si="1"/>
        <v>#DIV/0!</v>
      </c>
      <c r="Y53">
        <f t="shared" si="9"/>
        <v>490</v>
      </c>
      <c r="AG53">
        <f t="shared" si="10"/>
        <v>0</v>
      </c>
      <c r="AH53" t="e">
        <f t="shared" si="2"/>
        <v>#DIV/0!</v>
      </c>
      <c r="AK53">
        <f t="shared" si="11"/>
        <v>490</v>
      </c>
      <c r="AS53">
        <f t="shared" si="12"/>
        <v>0</v>
      </c>
      <c r="AT53" t="e">
        <f t="shared" si="3"/>
        <v>#DIV/0!</v>
      </c>
      <c r="AW53">
        <f t="shared" si="13"/>
        <v>490</v>
      </c>
      <c r="BE53">
        <f t="shared" si="14"/>
        <v>0</v>
      </c>
      <c r="BF53" t="e">
        <f t="shared" si="4"/>
        <v>#DIV/0!</v>
      </c>
    </row>
    <row r="54" spans="1:60" x14ac:dyDescent="0.25">
      <c r="A54">
        <f t="shared" si="5"/>
        <v>500</v>
      </c>
      <c r="I54">
        <f t="shared" si="6"/>
        <v>0</v>
      </c>
      <c r="J54" t="e">
        <f t="shared" si="0"/>
        <v>#DIV/0!</v>
      </c>
      <c r="M54">
        <f t="shared" si="7"/>
        <v>500</v>
      </c>
      <c r="U54">
        <f t="shared" si="8"/>
        <v>0</v>
      </c>
      <c r="V54" t="e">
        <f t="shared" si="1"/>
        <v>#DIV/0!</v>
      </c>
      <c r="Y54">
        <f t="shared" si="9"/>
        <v>500</v>
      </c>
      <c r="AG54">
        <f t="shared" si="10"/>
        <v>0</v>
      </c>
      <c r="AH54" t="e">
        <f t="shared" si="2"/>
        <v>#DIV/0!</v>
      </c>
      <c r="AK54">
        <f t="shared" si="11"/>
        <v>500</v>
      </c>
      <c r="AS54">
        <f t="shared" si="12"/>
        <v>0</v>
      </c>
      <c r="AT54" t="e">
        <f t="shared" si="3"/>
        <v>#DIV/0!</v>
      </c>
      <c r="AW54">
        <f t="shared" si="13"/>
        <v>500</v>
      </c>
      <c r="BE54">
        <f t="shared" si="14"/>
        <v>0</v>
      </c>
      <c r="BF54" t="e">
        <f t="shared" si="4"/>
        <v>#DIV/0!</v>
      </c>
    </row>
    <row r="55" spans="1:60" x14ac:dyDescent="0.25">
      <c r="A55">
        <f t="shared" si="5"/>
        <v>510</v>
      </c>
      <c r="I55">
        <f t="shared" si="6"/>
        <v>0</v>
      </c>
      <c r="J55" t="e">
        <f t="shared" si="0"/>
        <v>#DIV/0!</v>
      </c>
      <c r="K55" t="e">
        <f>_xlfn.STDEV.P(I53:I55)/AVERAGE(I53:I55)</f>
        <v>#DIV/0!</v>
      </c>
      <c r="L55">
        <f>AVERAGE(I53:I55)</f>
        <v>0</v>
      </c>
      <c r="M55">
        <f t="shared" si="7"/>
        <v>510</v>
      </c>
      <c r="U55">
        <f t="shared" si="8"/>
        <v>0</v>
      </c>
      <c r="V55" t="e">
        <f t="shared" si="1"/>
        <v>#DIV/0!</v>
      </c>
      <c r="W55" t="e">
        <f>_xlfn.STDEV.P(U53:U55)/AVERAGE(U53:U55)</f>
        <v>#DIV/0!</v>
      </c>
      <c r="X55">
        <f>AVERAGE(U53:U55)</f>
        <v>0</v>
      </c>
      <c r="Y55">
        <f t="shared" si="9"/>
        <v>510</v>
      </c>
      <c r="AG55">
        <f t="shared" si="10"/>
        <v>0</v>
      </c>
      <c r="AH55" t="e">
        <f t="shared" si="2"/>
        <v>#DIV/0!</v>
      </c>
      <c r="AI55" t="e">
        <f>_xlfn.STDEV.P(AG53:AG55)/AVERAGE(AG53:AG55)</f>
        <v>#DIV/0!</v>
      </c>
      <c r="AJ55">
        <f>AVERAGE(AG53:AG55)</f>
        <v>0</v>
      </c>
      <c r="AK55">
        <f t="shared" si="11"/>
        <v>510</v>
      </c>
      <c r="AS55">
        <f t="shared" si="12"/>
        <v>0</v>
      </c>
      <c r="AT55" t="e">
        <f t="shared" si="3"/>
        <v>#DIV/0!</v>
      </c>
      <c r="AU55" t="e">
        <f>_xlfn.STDEV.P(AS53:AS55)/AVERAGE(AS53:AS55)</f>
        <v>#DIV/0!</v>
      </c>
      <c r="AV55">
        <f>AVERAGE(AS53:AS55)</f>
        <v>0</v>
      </c>
      <c r="AW55">
        <f t="shared" si="13"/>
        <v>510</v>
      </c>
      <c r="BE55">
        <f t="shared" si="14"/>
        <v>0</v>
      </c>
      <c r="BF55" t="e">
        <f t="shared" si="4"/>
        <v>#DIV/0!</v>
      </c>
      <c r="BG55" t="e">
        <f>_xlfn.STDEV.P(BE53:BE55)/AVERAGE(BE53:BE55)</f>
        <v>#DIV/0!</v>
      </c>
      <c r="BH55">
        <f>AVERAGE(BE53:BE55)</f>
        <v>0</v>
      </c>
    </row>
    <row r="56" spans="1:60" x14ac:dyDescent="0.25">
      <c r="A56">
        <f t="shared" si="5"/>
        <v>520</v>
      </c>
      <c r="I56">
        <f t="shared" si="6"/>
        <v>0</v>
      </c>
      <c r="J56" t="e">
        <f t="shared" si="0"/>
        <v>#DIV/0!</v>
      </c>
      <c r="M56">
        <f t="shared" si="7"/>
        <v>520</v>
      </c>
      <c r="U56">
        <f t="shared" si="8"/>
        <v>0</v>
      </c>
      <c r="V56" t="e">
        <f t="shared" si="1"/>
        <v>#DIV/0!</v>
      </c>
      <c r="Y56">
        <f t="shared" si="9"/>
        <v>520</v>
      </c>
      <c r="AG56">
        <f t="shared" si="10"/>
        <v>0</v>
      </c>
      <c r="AH56" t="e">
        <f t="shared" si="2"/>
        <v>#DIV/0!</v>
      </c>
      <c r="AK56">
        <f t="shared" si="11"/>
        <v>520</v>
      </c>
      <c r="AS56">
        <f t="shared" si="12"/>
        <v>0</v>
      </c>
      <c r="AT56" t="e">
        <f t="shared" si="3"/>
        <v>#DIV/0!</v>
      </c>
      <c r="AW56">
        <f t="shared" si="13"/>
        <v>520</v>
      </c>
      <c r="BE56">
        <f t="shared" si="14"/>
        <v>0</v>
      </c>
      <c r="BF56" t="e">
        <f t="shared" si="4"/>
        <v>#DIV/0!</v>
      </c>
    </row>
    <row r="57" spans="1:60" x14ac:dyDescent="0.25">
      <c r="A57">
        <f t="shared" si="5"/>
        <v>530</v>
      </c>
      <c r="I57">
        <f t="shared" si="6"/>
        <v>0</v>
      </c>
      <c r="J57" t="e">
        <f t="shared" si="0"/>
        <v>#DIV/0!</v>
      </c>
      <c r="M57">
        <f t="shared" si="7"/>
        <v>530</v>
      </c>
      <c r="U57">
        <f t="shared" si="8"/>
        <v>0</v>
      </c>
      <c r="V57" t="e">
        <f t="shared" si="1"/>
        <v>#DIV/0!</v>
      </c>
      <c r="Y57">
        <f t="shared" si="9"/>
        <v>530</v>
      </c>
      <c r="AG57">
        <f t="shared" si="10"/>
        <v>0</v>
      </c>
      <c r="AH57" t="e">
        <f t="shared" si="2"/>
        <v>#DIV/0!</v>
      </c>
      <c r="AK57">
        <f t="shared" si="11"/>
        <v>530</v>
      </c>
      <c r="AS57">
        <f t="shared" si="12"/>
        <v>0</v>
      </c>
      <c r="AT57" t="e">
        <f t="shared" si="3"/>
        <v>#DIV/0!</v>
      </c>
      <c r="AW57">
        <f t="shared" si="13"/>
        <v>530</v>
      </c>
      <c r="BE57">
        <f t="shared" si="14"/>
        <v>0</v>
      </c>
      <c r="BF57" t="e">
        <f t="shared" si="4"/>
        <v>#DIV/0!</v>
      </c>
    </row>
    <row r="58" spans="1:60" x14ac:dyDescent="0.25">
      <c r="A58">
        <f t="shared" si="5"/>
        <v>540</v>
      </c>
      <c r="I58">
        <f t="shared" si="6"/>
        <v>0</v>
      </c>
      <c r="J58" t="e">
        <f t="shared" si="0"/>
        <v>#DIV/0!</v>
      </c>
      <c r="K58" t="e">
        <f>_xlfn.STDEV.P(I56:I58)/AVERAGE(I56:I58)</f>
        <v>#DIV/0!</v>
      </c>
      <c r="L58">
        <f>AVERAGE(I56:I58)</f>
        <v>0</v>
      </c>
      <c r="M58">
        <f t="shared" si="7"/>
        <v>540</v>
      </c>
      <c r="U58">
        <f t="shared" si="8"/>
        <v>0</v>
      </c>
      <c r="V58" t="e">
        <f t="shared" si="1"/>
        <v>#DIV/0!</v>
      </c>
      <c r="W58" t="e">
        <f>_xlfn.STDEV.P(U56:U58)/AVERAGE(U56:U58)</f>
        <v>#DIV/0!</v>
      </c>
      <c r="X58">
        <f>AVERAGE(U56:U58)</f>
        <v>0</v>
      </c>
      <c r="Y58">
        <f t="shared" si="9"/>
        <v>540</v>
      </c>
      <c r="AG58">
        <f t="shared" si="10"/>
        <v>0</v>
      </c>
      <c r="AH58" t="e">
        <f t="shared" si="2"/>
        <v>#DIV/0!</v>
      </c>
      <c r="AI58" t="e">
        <f>_xlfn.STDEV.P(AG56:AG58)/AVERAGE(AG56:AG58)</f>
        <v>#DIV/0!</v>
      </c>
      <c r="AJ58">
        <f>AVERAGE(AG56:AG58)</f>
        <v>0</v>
      </c>
      <c r="AK58">
        <f t="shared" si="11"/>
        <v>540</v>
      </c>
      <c r="AS58">
        <f t="shared" si="12"/>
        <v>0</v>
      </c>
      <c r="AT58" t="e">
        <f t="shared" si="3"/>
        <v>#DIV/0!</v>
      </c>
      <c r="AU58" t="e">
        <f>_xlfn.STDEV.P(AS56:AS58)/AVERAGE(AS56:AS58)</f>
        <v>#DIV/0!</v>
      </c>
      <c r="AV58">
        <f>AVERAGE(AS56:AS58)</f>
        <v>0</v>
      </c>
      <c r="AW58">
        <f t="shared" si="13"/>
        <v>540</v>
      </c>
      <c r="BE58">
        <f t="shared" si="14"/>
        <v>0</v>
      </c>
      <c r="BF58" t="e">
        <f t="shared" si="4"/>
        <v>#DIV/0!</v>
      </c>
      <c r="BG58" t="e">
        <f>_xlfn.STDEV.P(BE56:BE58)/AVERAGE(BE56:BE58)</f>
        <v>#DIV/0!</v>
      </c>
      <c r="BH58">
        <f>AVERAGE(BE56:BE58)</f>
        <v>0</v>
      </c>
    </row>
    <row r="59" spans="1:60" x14ac:dyDescent="0.25">
      <c r="A59">
        <f t="shared" si="5"/>
        <v>550</v>
      </c>
      <c r="I59">
        <f t="shared" si="6"/>
        <v>0</v>
      </c>
      <c r="J59" t="e">
        <f t="shared" si="0"/>
        <v>#DIV/0!</v>
      </c>
      <c r="M59">
        <f t="shared" si="7"/>
        <v>550</v>
      </c>
      <c r="U59">
        <f t="shared" si="8"/>
        <v>0</v>
      </c>
      <c r="V59" t="e">
        <f t="shared" si="1"/>
        <v>#DIV/0!</v>
      </c>
      <c r="Y59">
        <f t="shared" si="9"/>
        <v>550</v>
      </c>
      <c r="AG59">
        <f t="shared" si="10"/>
        <v>0</v>
      </c>
      <c r="AH59" t="e">
        <f t="shared" si="2"/>
        <v>#DIV/0!</v>
      </c>
      <c r="AK59">
        <f t="shared" si="11"/>
        <v>550</v>
      </c>
      <c r="AS59">
        <f t="shared" si="12"/>
        <v>0</v>
      </c>
      <c r="AT59" t="e">
        <f t="shared" si="3"/>
        <v>#DIV/0!</v>
      </c>
      <c r="AW59">
        <f t="shared" si="13"/>
        <v>550</v>
      </c>
      <c r="BE59">
        <f t="shared" si="14"/>
        <v>0</v>
      </c>
      <c r="BF59" t="e">
        <f t="shared" si="4"/>
        <v>#DIV/0!</v>
      </c>
    </row>
    <row r="60" spans="1:60" x14ac:dyDescent="0.25">
      <c r="A60">
        <f t="shared" si="5"/>
        <v>560</v>
      </c>
      <c r="I60">
        <f t="shared" si="6"/>
        <v>0</v>
      </c>
      <c r="J60" t="e">
        <f t="shared" si="0"/>
        <v>#DIV/0!</v>
      </c>
      <c r="M60">
        <f t="shared" si="7"/>
        <v>560</v>
      </c>
      <c r="U60">
        <f t="shared" si="8"/>
        <v>0</v>
      </c>
      <c r="V60" t="e">
        <f t="shared" si="1"/>
        <v>#DIV/0!</v>
      </c>
      <c r="Y60">
        <f t="shared" si="9"/>
        <v>560</v>
      </c>
      <c r="AG60">
        <f t="shared" si="10"/>
        <v>0</v>
      </c>
      <c r="AH60" t="e">
        <f t="shared" si="2"/>
        <v>#DIV/0!</v>
      </c>
      <c r="AK60">
        <f t="shared" si="11"/>
        <v>560</v>
      </c>
      <c r="AS60">
        <f t="shared" si="12"/>
        <v>0</v>
      </c>
      <c r="AT60" t="e">
        <f t="shared" si="3"/>
        <v>#DIV/0!</v>
      </c>
      <c r="AW60">
        <f t="shared" si="13"/>
        <v>560</v>
      </c>
      <c r="BE60">
        <f t="shared" si="14"/>
        <v>0</v>
      </c>
      <c r="BF60" t="e">
        <f t="shared" si="4"/>
        <v>#DIV/0!</v>
      </c>
    </row>
    <row r="61" spans="1:60" x14ac:dyDescent="0.25">
      <c r="A61">
        <f t="shared" si="5"/>
        <v>570</v>
      </c>
      <c r="I61">
        <f t="shared" si="6"/>
        <v>0</v>
      </c>
      <c r="J61" t="e">
        <f t="shared" si="0"/>
        <v>#DIV/0!</v>
      </c>
      <c r="K61" t="e">
        <f>_xlfn.STDEV.P(I59:I61)/AVERAGE(I59:I61)</f>
        <v>#DIV/0!</v>
      </c>
      <c r="L61">
        <f>AVERAGE(I59:I61)</f>
        <v>0</v>
      </c>
      <c r="M61">
        <f t="shared" si="7"/>
        <v>570</v>
      </c>
      <c r="U61">
        <f t="shared" si="8"/>
        <v>0</v>
      </c>
      <c r="V61" t="e">
        <f t="shared" si="1"/>
        <v>#DIV/0!</v>
      </c>
      <c r="W61" t="e">
        <f>_xlfn.STDEV.P(U59:U61)/AVERAGE(U59:U61)</f>
        <v>#DIV/0!</v>
      </c>
      <c r="X61">
        <f>AVERAGE(U59:U61)</f>
        <v>0</v>
      </c>
      <c r="Y61">
        <f t="shared" si="9"/>
        <v>570</v>
      </c>
      <c r="AG61">
        <f t="shared" si="10"/>
        <v>0</v>
      </c>
      <c r="AH61" t="e">
        <f t="shared" si="2"/>
        <v>#DIV/0!</v>
      </c>
      <c r="AI61" t="e">
        <f>_xlfn.STDEV.P(AG59:AG61)/AVERAGE(AG59:AG61)</f>
        <v>#DIV/0!</v>
      </c>
      <c r="AJ61">
        <f>AVERAGE(AG59:AG61)</f>
        <v>0</v>
      </c>
      <c r="AK61">
        <f t="shared" si="11"/>
        <v>570</v>
      </c>
      <c r="AS61">
        <f t="shared" si="12"/>
        <v>0</v>
      </c>
      <c r="AT61" t="e">
        <f t="shared" si="3"/>
        <v>#DIV/0!</v>
      </c>
      <c r="AU61" t="e">
        <f>_xlfn.STDEV.P(AS59:AS61)/AVERAGE(AS59:AS61)</f>
        <v>#DIV/0!</v>
      </c>
      <c r="AV61">
        <f>AVERAGE(AS59:AS61)</f>
        <v>0</v>
      </c>
      <c r="AW61">
        <f t="shared" si="13"/>
        <v>570</v>
      </c>
      <c r="BE61">
        <f t="shared" si="14"/>
        <v>0</v>
      </c>
      <c r="BF61" t="e">
        <f t="shared" si="4"/>
        <v>#DIV/0!</v>
      </c>
      <c r="BG61" t="e">
        <f>_xlfn.STDEV.P(BE59:BE61)/AVERAGE(BE59:BE61)</f>
        <v>#DIV/0!</v>
      </c>
      <c r="BH61">
        <f>AVERAGE(BE59:BE61)</f>
        <v>0</v>
      </c>
    </row>
    <row r="62" spans="1:60" x14ac:dyDescent="0.25">
      <c r="A62">
        <f t="shared" si="5"/>
        <v>580</v>
      </c>
      <c r="I62">
        <f t="shared" si="6"/>
        <v>0</v>
      </c>
      <c r="J62" t="e">
        <f t="shared" si="0"/>
        <v>#DIV/0!</v>
      </c>
      <c r="M62">
        <f t="shared" si="7"/>
        <v>580</v>
      </c>
      <c r="U62">
        <f t="shared" si="8"/>
        <v>0</v>
      </c>
      <c r="V62" t="e">
        <f t="shared" si="1"/>
        <v>#DIV/0!</v>
      </c>
      <c r="Y62">
        <f t="shared" si="9"/>
        <v>580</v>
      </c>
      <c r="AG62">
        <f t="shared" si="10"/>
        <v>0</v>
      </c>
      <c r="AH62" t="e">
        <f t="shared" si="2"/>
        <v>#DIV/0!</v>
      </c>
      <c r="AK62">
        <f t="shared" si="11"/>
        <v>580</v>
      </c>
      <c r="AS62">
        <f t="shared" si="12"/>
        <v>0</v>
      </c>
      <c r="AT62" t="e">
        <f t="shared" si="3"/>
        <v>#DIV/0!</v>
      </c>
      <c r="AW62">
        <f t="shared" si="13"/>
        <v>580</v>
      </c>
      <c r="BE62">
        <f t="shared" si="14"/>
        <v>0</v>
      </c>
      <c r="BF62" t="e">
        <f t="shared" si="4"/>
        <v>#DIV/0!</v>
      </c>
    </row>
    <row r="63" spans="1:60" x14ac:dyDescent="0.25">
      <c r="A63">
        <f t="shared" si="5"/>
        <v>590</v>
      </c>
      <c r="I63">
        <f t="shared" si="6"/>
        <v>0</v>
      </c>
      <c r="J63" t="e">
        <f t="shared" si="0"/>
        <v>#DIV/0!</v>
      </c>
      <c r="M63">
        <f t="shared" si="7"/>
        <v>590</v>
      </c>
      <c r="U63">
        <f t="shared" si="8"/>
        <v>0</v>
      </c>
      <c r="V63" t="e">
        <f t="shared" si="1"/>
        <v>#DIV/0!</v>
      </c>
      <c r="Y63">
        <f t="shared" si="9"/>
        <v>590</v>
      </c>
      <c r="AG63">
        <f t="shared" si="10"/>
        <v>0</v>
      </c>
      <c r="AH63" t="e">
        <f t="shared" si="2"/>
        <v>#DIV/0!</v>
      </c>
      <c r="AK63">
        <f t="shared" si="11"/>
        <v>590</v>
      </c>
      <c r="AS63">
        <f t="shared" si="12"/>
        <v>0</v>
      </c>
      <c r="AT63" t="e">
        <f t="shared" si="3"/>
        <v>#DIV/0!</v>
      </c>
      <c r="AW63">
        <f t="shared" si="13"/>
        <v>590</v>
      </c>
      <c r="BE63">
        <f t="shared" si="14"/>
        <v>0</v>
      </c>
      <c r="BF63" t="e">
        <f t="shared" si="4"/>
        <v>#DIV/0!</v>
      </c>
    </row>
    <row r="64" spans="1:60" x14ac:dyDescent="0.25">
      <c r="A64">
        <f t="shared" si="5"/>
        <v>600</v>
      </c>
      <c r="I64">
        <f t="shared" si="6"/>
        <v>0</v>
      </c>
      <c r="J64" t="e">
        <f t="shared" si="0"/>
        <v>#DIV/0!</v>
      </c>
      <c r="K64" t="e">
        <f>_xlfn.STDEV.P(I62:I64)/AVERAGE(I62:I64)</f>
        <v>#DIV/0!</v>
      </c>
      <c r="L64">
        <f>AVERAGE(I62:I64)</f>
        <v>0</v>
      </c>
      <c r="M64">
        <f t="shared" si="7"/>
        <v>600</v>
      </c>
      <c r="U64">
        <f t="shared" si="8"/>
        <v>0</v>
      </c>
      <c r="V64" t="e">
        <f t="shared" si="1"/>
        <v>#DIV/0!</v>
      </c>
      <c r="W64" t="e">
        <f>_xlfn.STDEV.P(U62:U64)/AVERAGE(U62:U64)</f>
        <v>#DIV/0!</v>
      </c>
      <c r="X64">
        <f>AVERAGE(U62:U64)</f>
        <v>0</v>
      </c>
      <c r="Y64">
        <f t="shared" si="9"/>
        <v>600</v>
      </c>
      <c r="AG64">
        <f t="shared" si="10"/>
        <v>0</v>
      </c>
      <c r="AH64" t="e">
        <f t="shared" si="2"/>
        <v>#DIV/0!</v>
      </c>
      <c r="AI64" t="e">
        <f>_xlfn.STDEV.P(AG62:AG64)/AVERAGE(AG62:AG64)</f>
        <v>#DIV/0!</v>
      </c>
      <c r="AJ64">
        <f>AVERAGE(AG62:AG64)</f>
        <v>0</v>
      </c>
      <c r="AK64">
        <f t="shared" si="11"/>
        <v>600</v>
      </c>
      <c r="AS64">
        <f t="shared" si="12"/>
        <v>0</v>
      </c>
      <c r="AT64" t="e">
        <f t="shared" si="3"/>
        <v>#DIV/0!</v>
      </c>
      <c r="AU64" t="e">
        <f>_xlfn.STDEV.P(AS62:AS64)/AVERAGE(AS62:AS64)</f>
        <v>#DIV/0!</v>
      </c>
      <c r="AV64">
        <f>AVERAGE(AS62:AS64)</f>
        <v>0</v>
      </c>
      <c r="AW64">
        <f t="shared" si="13"/>
        <v>600</v>
      </c>
      <c r="BE64">
        <f t="shared" si="14"/>
        <v>0</v>
      </c>
      <c r="BF64" t="e">
        <f t="shared" si="4"/>
        <v>#DIV/0!</v>
      </c>
      <c r="BG64" t="e">
        <f>_xlfn.STDEV.P(BE62:BE64)/AVERAGE(BE62:BE64)</f>
        <v>#DIV/0!</v>
      </c>
      <c r="BH64">
        <f>AVERAGE(BE62:BE64)</f>
        <v>0</v>
      </c>
    </row>
    <row r="65" spans="1:60" x14ac:dyDescent="0.25">
      <c r="A65">
        <f t="shared" si="5"/>
        <v>610</v>
      </c>
      <c r="I65">
        <f t="shared" si="6"/>
        <v>0</v>
      </c>
      <c r="J65" t="e">
        <f t="shared" si="0"/>
        <v>#DIV/0!</v>
      </c>
      <c r="M65">
        <f t="shared" si="7"/>
        <v>610</v>
      </c>
      <c r="U65">
        <f t="shared" si="8"/>
        <v>0</v>
      </c>
      <c r="V65" t="e">
        <f t="shared" si="1"/>
        <v>#DIV/0!</v>
      </c>
      <c r="Y65">
        <f t="shared" si="9"/>
        <v>610</v>
      </c>
      <c r="AG65">
        <f t="shared" si="10"/>
        <v>0</v>
      </c>
      <c r="AH65" t="e">
        <f t="shared" si="2"/>
        <v>#DIV/0!</v>
      </c>
      <c r="AK65">
        <f t="shared" si="11"/>
        <v>610</v>
      </c>
      <c r="AS65">
        <f t="shared" si="12"/>
        <v>0</v>
      </c>
      <c r="AT65" t="e">
        <f t="shared" si="3"/>
        <v>#DIV/0!</v>
      </c>
      <c r="AW65">
        <f t="shared" si="13"/>
        <v>610</v>
      </c>
      <c r="BE65">
        <f t="shared" si="14"/>
        <v>0</v>
      </c>
      <c r="BF65" t="e">
        <f t="shared" si="4"/>
        <v>#DIV/0!</v>
      </c>
    </row>
    <row r="66" spans="1:60" x14ac:dyDescent="0.25">
      <c r="A66">
        <f t="shared" si="5"/>
        <v>620</v>
      </c>
      <c r="I66">
        <f t="shared" si="6"/>
        <v>0</v>
      </c>
      <c r="J66" t="e">
        <f t="shared" si="0"/>
        <v>#DIV/0!</v>
      </c>
      <c r="M66">
        <f t="shared" si="7"/>
        <v>620</v>
      </c>
      <c r="U66">
        <f t="shared" si="8"/>
        <v>0</v>
      </c>
      <c r="V66" t="e">
        <f t="shared" si="1"/>
        <v>#DIV/0!</v>
      </c>
      <c r="Y66">
        <f t="shared" si="9"/>
        <v>620</v>
      </c>
      <c r="AG66">
        <f t="shared" si="10"/>
        <v>0</v>
      </c>
      <c r="AH66" t="e">
        <f t="shared" si="2"/>
        <v>#DIV/0!</v>
      </c>
      <c r="AK66">
        <f t="shared" si="11"/>
        <v>620</v>
      </c>
      <c r="AS66">
        <f t="shared" si="12"/>
        <v>0</v>
      </c>
      <c r="AT66" t="e">
        <f t="shared" si="3"/>
        <v>#DIV/0!</v>
      </c>
      <c r="AW66">
        <f t="shared" si="13"/>
        <v>620</v>
      </c>
      <c r="BE66">
        <f t="shared" si="14"/>
        <v>0</v>
      </c>
      <c r="BF66" t="e">
        <f t="shared" si="4"/>
        <v>#DIV/0!</v>
      </c>
    </row>
    <row r="67" spans="1:60" x14ac:dyDescent="0.25">
      <c r="A67">
        <f t="shared" si="5"/>
        <v>630</v>
      </c>
      <c r="I67">
        <f t="shared" si="6"/>
        <v>0</v>
      </c>
      <c r="J67" t="e">
        <f t="shared" si="0"/>
        <v>#DIV/0!</v>
      </c>
      <c r="K67" t="e">
        <f>_xlfn.STDEV.P(I65:I67)/AVERAGE(I65:I67)</f>
        <v>#DIV/0!</v>
      </c>
      <c r="L67">
        <f>AVERAGE(I65:I67)</f>
        <v>0</v>
      </c>
      <c r="M67">
        <f t="shared" si="7"/>
        <v>630</v>
      </c>
      <c r="U67">
        <f t="shared" si="8"/>
        <v>0</v>
      </c>
      <c r="V67" t="e">
        <f t="shared" si="1"/>
        <v>#DIV/0!</v>
      </c>
      <c r="W67" t="e">
        <f>_xlfn.STDEV.P(U65:U67)/AVERAGE(U65:U67)</f>
        <v>#DIV/0!</v>
      </c>
      <c r="X67">
        <f>AVERAGE(U65:U67)</f>
        <v>0</v>
      </c>
      <c r="Y67">
        <f t="shared" si="9"/>
        <v>630</v>
      </c>
      <c r="AG67">
        <f t="shared" si="10"/>
        <v>0</v>
      </c>
      <c r="AH67" t="e">
        <f t="shared" si="2"/>
        <v>#DIV/0!</v>
      </c>
      <c r="AI67" t="e">
        <f>_xlfn.STDEV.P(AG65:AG67)/AVERAGE(AG65:AG67)</f>
        <v>#DIV/0!</v>
      </c>
      <c r="AJ67">
        <f>AVERAGE(AG65:AG67)</f>
        <v>0</v>
      </c>
      <c r="AK67">
        <f t="shared" si="11"/>
        <v>630</v>
      </c>
      <c r="AS67">
        <f t="shared" si="12"/>
        <v>0</v>
      </c>
      <c r="AT67" t="e">
        <f t="shared" si="3"/>
        <v>#DIV/0!</v>
      </c>
      <c r="AU67" t="e">
        <f>_xlfn.STDEV.P(AS65:AS67)/AVERAGE(AS65:AS67)</f>
        <v>#DIV/0!</v>
      </c>
      <c r="AV67">
        <f>AVERAGE(AS65:AS67)</f>
        <v>0</v>
      </c>
      <c r="AW67">
        <f t="shared" si="13"/>
        <v>630</v>
      </c>
      <c r="BE67">
        <f t="shared" si="14"/>
        <v>0</v>
      </c>
      <c r="BF67" t="e">
        <f t="shared" si="4"/>
        <v>#DIV/0!</v>
      </c>
      <c r="BG67" t="e">
        <f>_xlfn.STDEV.P(BE65:BE67)/AVERAGE(BE65:BE67)</f>
        <v>#DIV/0!</v>
      </c>
      <c r="BH67">
        <f>AVERAGE(BE65:BE67)</f>
        <v>0</v>
      </c>
    </row>
    <row r="68" spans="1:60" x14ac:dyDescent="0.25">
      <c r="A68">
        <f t="shared" si="5"/>
        <v>640</v>
      </c>
      <c r="I68">
        <f t="shared" si="6"/>
        <v>0</v>
      </c>
      <c r="J68" t="e">
        <f t="shared" si="0"/>
        <v>#DIV/0!</v>
      </c>
      <c r="M68">
        <f t="shared" si="7"/>
        <v>640</v>
      </c>
      <c r="U68">
        <f t="shared" si="8"/>
        <v>0</v>
      </c>
      <c r="V68" t="e">
        <f t="shared" si="1"/>
        <v>#DIV/0!</v>
      </c>
      <c r="Y68">
        <f t="shared" si="9"/>
        <v>640</v>
      </c>
      <c r="AG68">
        <f t="shared" si="10"/>
        <v>0</v>
      </c>
      <c r="AH68" t="e">
        <f t="shared" si="2"/>
        <v>#DIV/0!</v>
      </c>
      <c r="AK68">
        <f t="shared" si="11"/>
        <v>640</v>
      </c>
      <c r="AS68">
        <f t="shared" si="12"/>
        <v>0</v>
      </c>
      <c r="AT68" t="e">
        <f t="shared" si="3"/>
        <v>#DIV/0!</v>
      </c>
      <c r="AW68">
        <f t="shared" si="13"/>
        <v>640</v>
      </c>
      <c r="BE68">
        <f t="shared" si="14"/>
        <v>0</v>
      </c>
      <c r="BF68" t="e">
        <f t="shared" si="4"/>
        <v>#DIV/0!</v>
      </c>
    </row>
    <row r="69" spans="1:60" x14ac:dyDescent="0.25">
      <c r="A69">
        <f t="shared" si="5"/>
        <v>650</v>
      </c>
      <c r="I69">
        <f t="shared" si="6"/>
        <v>0</v>
      </c>
      <c r="J69" t="e">
        <f t="shared" si="0"/>
        <v>#DIV/0!</v>
      </c>
      <c r="M69">
        <f t="shared" si="7"/>
        <v>650</v>
      </c>
      <c r="U69">
        <f t="shared" si="8"/>
        <v>0</v>
      </c>
      <c r="V69" t="e">
        <f t="shared" si="1"/>
        <v>#DIV/0!</v>
      </c>
      <c r="Y69">
        <f t="shared" si="9"/>
        <v>650</v>
      </c>
      <c r="AG69">
        <f t="shared" si="10"/>
        <v>0</v>
      </c>
      <c r="AH69" t="e">
        <f t="shared" si="2"/>
        <v>#DIV/0!</v>
      </c>
      <c r="AK69">
        <f t="shared" si="11"/>
        <v>650</v>
      </c>
      <c r="AS69">
        <f t="shared" si="12"/>
        <v>0</v>
      </c>
      <c r="AT69" t="e">
        <f t="shared" si="3"/>
        <v>#DIV/0!</v>
      </c>
      <c r="AW69">
        <f t="shared" si="13"/>
        <v>650</v>
      </c>
      <c r="BE69">
        <f t="shared" si="14"/>
        <v>0</v>
      </c>
      <c r="BF69" t="e">
        <f t="shared" si="4"/>
        <v>#DIV/0!</v>
      </c>
    </row>
    <row r="70" spans="1:60" x14ac:dyDescent="0.25">
      <c r="A70">
        <f t="shared" si="5"/>
        <v>660</v>
      </c>
      <c r="I70">
        <f t="shared" si="6"/>
        <v>0</v>
      </c>
      <c r="J70" t="e">
        <f t="shared" ref="J70:J115" si="15">I70/F$2</f>
        <v>#DIV/0!</v>
      </c>
      <c r="K70" t="e">
        <f>_xlfn.STDEV.P(I68:I70)/AVERAGE(I68:I70)</f>
        <v>#DIV/0!</v>
      </c>
      <c r="L70">
        <f>AVERAGE(I68:I70)</f>
        <v>0</v>
      </c>
      <c r="M70">
        <f t="shared" si="7"/>
        <v>660</v>
      </c>
      <c r="U70">
        <f t="shared" si="8"/>
        <v>0</v>
      </c>
      <c r="V70" t="e">
        <f t="shared" ref="V70:V115" si="16">U70/R$2</f>
        <v>#DIV/0!</v>
      </c>
      <c r="W70" t="e">
        <f>_xlfn.STDEV.P(U68:U70)/AVERAGE(U68:U70)</f>
        <v>#DIV/0!</v>
      </c>
      <c r="X70">
        <f>AVERAGE(U68:U70)</f>
        <v>0</v>
      </c>
      <c r="Y70">
        <f t="shared" si="9"/>
        <v>660</v>
      </c>
      <c r="AG70">
        <f t="shared" si="10"/>
        <v>0</v>
      </c>
      <c r="AH70" t="e">
        <f t="shared" ref="AH70:AH115" si="17">AG70/AD$2</f>
        <v>#DIV/0!</v>
      </c>
      <c r="AI70" t="e">
        <f>_xlfn.STDEV.P(AG68:AG70)/AVERAGE(AG68:AG70)</f>
        <v>#DIV/0!</v>
      </c>
      <c r="AJ70">
        <f>AVERAGE(AG68:AG70)</f>
        <v>0</v>
      </c>
      <c r="AK70">
        <f t="shared" si="11"/>
        <v>660</v>
      </c>
      <c r="AS70">
        <f t="shared" si="12"/>
        <v>0</v>
      </c>
      <c r="AT70" t="e">
        <f t="shared" ref="AT70:AT115" si="18">AS70/AP$2</f>
        <v>#DIV/0!</v>
      </c>
      <c r="AU70" t="e">
        <f>_xlfn.STDEV.P(AS68:AS70)/AVERAGE(AS68:AS70)</f>
        <v>#DIV/0!</v>
      </c>
      <c r="AV70">
        <f>AVERAGE(AS68:AS70)</f>
        <v>0</v>
      </c>
      <c r="AW70">
        <f t="shared" si="13"/>
        <v>660</v>
      </c>
      <c r="BE70">
        <f t="shared" si="14"/>
        <v>0</v>
      </c>
      <c r="BF70" t="e">
        <f t="shared" ref="BF70:BF115" si="19">BE70/BB$2</f>
        <v>#DIV/0!</v>
      </c>
      <c r="BG70" t="e">
        <f>_xlfn.STDEV.P(BE68:BE70)/AVERAGE(BE68:BE70)</f>
        <v>#DIV/0!</v>
      </c>
      <c r="BH70">
        <f>AVERAGE(BE68:BE70)</f>
        <v>0</v>
      </c>
    </row>
    <row r="71" spans="1:60" x14ac:dyDescent="0.25">
      <c r="A71">
        <f t="shared" ref="A71:A115" si="20">A70+10</f>
        <v>670</v>
      </c>
      <c r="I71">
        <f t="shared" ref="I71:I115" si="21">(B71-C71)*1000/(A71-A70)</f>
        <v>0</v>
      </c>
      <c r="J71" t="e">
        <f t="shared" si="15"/>
        <v>#DIV/0!</v>
      </c>
      <c r="M71">
        <f t="shared" ref="M71:M115" si="22">M70+10</f>
        <v>670</v>
      </c>
      <c r="U71">
        <f t="shared" ref="U71:U115" si="23">(N71-O71)*1000/(M71-M70)</f>
        <v>0</v>
      </c>
      <c r="V71" t="e">
        <f t="shared" si="16"/>
        <v>#DIV/0!</v>
      </c>
      <c r="Y71">
        <f t="shared" ref="Y71:Y115" si="24">Y70+10</f>
        <v>670</v>
      </c>
      <c r="AG71">
        <f t="shared" ref="AG71:AG115" si="25">(Z71-AA71)*1000/(Y71-Y70)</f>
        <v>0</v>
      </c>
      <c r="AH71" t="e">
        <f t="shared" si="17"/>
        <v>#DIV/0!</v>
      </c>
      <c r="AK71">
        <f t="shared" ref="AK71:AK115" si="26">AK70+10</f>
        <v>670</v>
      </c>
      <c r="AS71">
        <f t="shared" ref="AS71:AS115" si="27">(AL71-AM71)*1000/(AK71-AK70)</f>
        <v>0</v>
      </c>
      <c r="AT71" t="e">
        <f t="shared" si="18"/>
        <v>#DIV/0!</v>
      </c>
      <c r="AW71">
        <f t="shared" ref="AW71:AW115" si="28">AW70+10</f>
        <v>670</v>
      </c>
      <c r="BE71">
        <f t="shared" ref="BE71:BE115" si="29">(AX71-AY71)*1000/(AW71-AW70)</f>
        <v>0</v>
      </c>
      <c r="BF71" t="e">
        <f t="shared" si="19"/>
        <v>#DIV/0!</v>
      </c>
    </row>
    <row r="72" spans="1:60" x14ac:dyDescent="0.25">
      <c r="A72">
        <f t="shared" si="20"/>
        <v>680</v>
      </c>
      <c r="I72">
        <f t="shared" si="21"/>
        <v>0</v>
      </c>
      <c r="J72" t="e">
        <f t="shared" si="15"/>
        <v>#DIV/0!</v>
      </c>
      <c r="M72">
        <f t="shared" si="22"/>
        <v>680</v>
      </c>
      <c r="U72">
        <f t="shared" si="23"/>
        <v>0</v>
      </c>
      <c r="V72" t="e">
        <f t="shared" si="16"/>
        <v>#DIV/0!</v>
      </c>
      <c r="Y72">
        <f t="shared" si="24"/>
        <v>680</v>
      </c>
      <c r="AG72">
        <f t="shared" si="25"/>
        <v>0</v>
      </c>
      <c r="AH72" t="e">
        <f t="shared" si="17"/>
        <v>#DIV/0!</v>
      </c>
      <c r="AK72">
        <f t="shared" si="26"/>
        <v>680</v>
      </c>
      <c r="AS72">
        <f t="shared" si="27"/>
        <v>0</v>
      </c>
      <c r="AT72" t="e">
        <f t="shared" si="18"/>
        <v>#DIV/0!</v>
      </c>
      <c r="AW72">
        <f t="shared" si="28"/>
        <v>680</v>
      </c>
      <c r="BE72">
        <f t="shared" si="29"/>
        <v>0</v>
      </c>
      <c r="BF72" t="e">
        <f t="shared" si="19"/>
        <v>#DIV/0!</v>
      </c>
    </row>
    <row r="73" spans="1:60" x14ac:dyDescent="0.25">
      <c r="A73">
        <f t="shared" si="20"/>
        <v>690</v>
      </c>
      <c r="I73">
        <f t="shared" si="21"/>
        <v>0</v>
      </c>
      <c r="J73" t="e">
        <f t="shared" si="15"/>
        <v>#DIV/0!</v>
      </c>
      <c r="K73" t="e">
        <f>_xlfn.STDEV.P(I71:I73)/AVERAGE(I71:I73)</f>
        <v>#DIV/0!</v>
      </c>
      <c r="L73">
        <f>AVERAGE(I71:I73)</f>
        <v>0</v>
      </c>
      <c r="M73">
        <f t="shared" si="22"/>
        <v>690</v>
      </c>
      <c r="U73">
        <f t="shared" si="23"/>
        <v>0</v>
      </c>
      <c r="V73" t="e">
        <f t="shared" si="16"/>
        <v>#DIV/0!</v>
      </c>
      <c r="W73" t="e">
        <f>_xlfn.STDEV.P(U71:U73)/AVERAGE(U71:U73)</f>
        <v>#DIV/0!</v>
      </c>
      <c r="X73">
        <f>AVERAGE(U71:U73)</f>
        <v>0</v>
      </c>
      <c r="Y73">
        <f t="shared" si="24"/>
        <v>690</v>
      </c>
      <c r="AG73">
        <f t="shared" si="25"/>
        <v>0</v>
      </c>
      <c r="AH73" t="e">
        <f t="shared" si="17"/>
        <v>#DIV/0!</v>
      </c>
      <c r="AI73" t="e">
        <f>_xlfn.STDEV.P(AG71:AG73)/AVERAGE(AG71:AG73)</f>
        <v>#DIV/0!</v>
      </c>
      <c r="AJ73">
        <f>AVERAGE(AG71:AG73)</f>
        <v>0</v>
      </c>
      <c r="AK73">
        <f t="shared" si="26"/>
        <v>690</v>
      </c>
      <c r="AS73">
        <f t="shared" si="27"/>
        <v>0</v>
      </c>
      <c r="AT73" t="e">
        <f t="shared" si="18"/>
        <v>#DIV/0!</v>
      </c>
      <c r="AU73" t="e">
        <f>_xlfn.STDEV.P(AS71:AS73)/AVERAGE(AS71:AS73)</f>
        <v>#DIV/0!</v>
      </c>
      <c r="AV73">
        <f>AVERAGE(AS71:AS73)</f>
        <v>0</v>
      </c>
      <c r="AW73">
        <f t="shared" si="28"/>
        <v>690</v>
      </c>
      <c r="BE73">
        <f t="shared" si="29"/>
        <v>0</v>
      </c>
      <c r="BF73" t="e">
        <f t="shared" si="19"/>
        <v>#DIV/0!</v>
      </c>
      <c r="BG73" t="e">
        <f>_xlfn.STDEV.P(BE71:BE73)/AVERAGE(BE71:BE73)</f>
        <v>#DIV/0!</v>
      </c>
      <c r="BH73">
        <f>AVERAGE(BE71:BE73)</f>
        <v>0</v>
      </c>
    </row>
    <row r="74" spans="1:60" x14ac:dyDescent="0.25">
      <c r="A74">
        <f t="shared" si="20"/>
        <v>700</v>
      </c>
      <c r="I74">
        <f t="shared" si="21"/>
        <v>0</v>
      </c>
      <c r="J74" t="e">
        <f t="shared" si="15"/>
        <v>#DIV/0!</v>
      </c>
      <c r="M74">
        <f t="shared" si="22"/>
        <v>700</v>
      </c>
      <c r="U74">
        <f t="shared" si="23"/>
        <v>0</v>
      </c>
      <c r="V74" t="e">
        <f t="shared" si="16"/>
        <v>#DIV/0!</v>
      </c>
      <c r="Y74">
        <f t="shared" si="24"/>
        <v>700</v>
      </c>
      <c r="AG74">
        <f t="shared" si="25"/>
        <v>0</v>
      </c>
      <c r="AH74" t="e">
        <f t="shared" si="17"/>
        <v>#DIV/0!</v>
      </c>
      <c r="AK74">
        <f t="shared" si="26"/>
        <v>700</v>
      </c>
      <c r="AS74">
        <f t="shared" si="27"/>
        <v>0</v>
      </c>
      <c r="AT74" t="e">
        <f t="shared" si="18"/>
        <v>#DIV/0!</v>
      </c>
      <c r="AW74">
        <f t="shared" si="28"/>
        <v>700</v>
      </c>
      <c r="BE74">
        <f t="shared" si="29"/>
        <v>0</v>
      </c>
      <c r="BF74" t="e">
        <f t="shared" si="19"/>
        <v>#DIV/0!</v>
      </c>
    </row>
    <row r="75" spans="1:60" x14ac:dyDescent="0.25">
      <c r="A75">
        <f t="shared" si="20"/>
        <v>710</v>
      </c>
      <c r="I75">
        <f t="shared" si="21"/>
        <v>0</v>
      </c>
      <c r="J75" t="e">
        <f t="shared" si="15"/>
        <v>#DIV/0!</v>
      </c>
      <c r="M75">
        <f t="shared" si="22"/>
        <v>710</v>
      </c>
      <c r="U75">
        <f t="shared" si="23"/>
        <v>0</v>
      </c>
      <c r="V75" t="e">
        <f t="shared" si="16"/>
        <v>#DIV/0!</v>
      </c>
      <c r="Y75">
        <f t="shared" si="24"/>
        <v>710</v>
      </c>
      <c r="AG75">
        <f t="shared" si="25"/>
        <v>0</v>
      </c>
      <c r="AH75" t="e">
        <f t="shared" si="17"/>
        <v>#DIV/0!</v>
      </c>
      <c r="AK75">
        <f t="shared" si="26"/>
        <v>710</v>
      </c>
      <c r="AS75">
        <f t="shared" si="27"/>
        <v>0</v>
      </c>
      <c r="AT75" t="e">
        <f t="shared" si="18"/>
        <v>#DIV/0!</v>
      </c>
      <c r="AW75">
        <f t="shared" si="28"/>
        <v>710</v>
      </c>
      <c r="BE75">
        <f t="shared" si="29"/>
        <v>0</v>
      </c>
      <c r="BF75" t="e">
        <f t="shared" si="19"/>
        <v>#DIV/0!</v>
      </c>
    </row>
    <row r="76" spans="1:60" x14ac:dyDescent="0.25">
      <c r="A76">
        <f t="shared" si="20"/>
        <v>720</v>
      </c>
      <c r="I76">
        <f t="shared" si="21"/>
        <v>0</v>
      </c>
      <c r="J76" t="e">
        <f t="shared" si="15"/>
        <v>#DIV/0!</v>
      </c>
      <c r="K76" t="e">
        <f>_xlfn.STDEV.P(I74:I76)/AVERAGE(I74:I76)</f>
        <v>#DIV/0!</v>
      </c>
      <c r="L76">
        <f>AVERAGE(I74:I76)</f>
        <v>0</v>
      </c>
      <c r="M76">
        <f t="shared" si="22"/>
        <v>720</v>
      </c>
      <c r="U76">
        <f t="shared" si="23"/>
        <v>0</v>
      </c>
      <c r="V76" t="e">
        <f t="shared" si="16"/>
        <v>#DIV/0!</v>
      </c>
      <c r="W76" t="e">
        <f>_xlfn.STDEV.P(U74:U76)/AVERAGE(U74:U76)</f>
        <v>#DIV/0!</v>
      </c>
      <c r="X76">
        <f>AVERAGE(U74:U76)</f>
        <v>0</v>
      </c>
      <c r="Y76">
        <f t="shared" si="24"/>
        <v>720</v>
      </c>
      <c r="AG76">
        <f t="shared" si="25"/>
        <v>0</v>
      </c>
      <c r="AH76" t="e">
        <f t="shared" si="17"/>
        <v>#DIV/0!</v>
      </c>
      <c r="AI76" t="e">
        <f>_xlfn.STDEV.P(AG74:AG76)/AVERAGE(AG74:AG76)</f>
        <v>#DIV/0!</v>
      </c>
      <c r="AJ76">
        <f>AVERAGE(AG74:AG76)</f>
        <v>0</v>
      </c>
      <c r="AK76">
        <f t="shared" si="26"/>
        <v>720</v>
      </c>
      <c r="AS76">
        <f t="shared" si="27"/>
        <v>0</v>
      </c>
      <c r="AT76" t="e">
        <f t="shared" si="18"/>
        <v>#DIV/0!</v>
      </c>
      <c r="AU76" t="e">
        <f>_xlfn.STDEV.P(AS74:AS76)/AVERAGE(AS74:AS76)</f>
        <v>#DIV/0!</v>
      </c>
      <c r="AV76">
        <f>AVERAGE(AS74:AS76)</f>
        <v>0</v>
      </c>
      <c r="AW76">
        <f t="shared" si="28"/>
        <v>720</v>
      </c>
      <c r="BE76">
        <f t="shared" si="29"/>
        <v>0</v>
      </c>
      <c r="BF76" t="e">
        <f t="shared" si="19"/>
        <v>#DIV/0!</v>
      </c>
      <c r="BG76" t="e">
        <f>_xlfn.STDEV.P(BE74:BE76)/AVERAGE(BE74:BE76)</f>
        <v>#DIV/0!</v>
      </c>
      <c r="BH76">
        <f>AVERAGE(BE74:BE76)</f>
        <v>0</v>
      </c>
    </row>
    <row r="77" spans="1:60" x14ac:dyDescent="0.25">
      <c r="A77">
        <f t="shared" si="20"/>
        <v>730</v>
      </c>
      <c r="I77">
        <f t="shared" si="21"/>
        <v>0</v>
      </c>
      <c r="J77" t="e">
        <f t="shared" si="15"/>
        <v>#DIV/0!</v>
      </c>
      <c r="M77">
        <f t="shared" si="22"/>
        <v>730</v>
      </c>
      <c r="U77">
        <f t="shared" si="23"/>
        <v>0</v>
      </c>
      <c r="V77" t="e">
        <f t="shared" si="16"/>
        <v>#DIV/0!</v>
      </c>
      <c r="Y77">
        <f t="shared" si="24"/>
        <v>730</v>
      </c>
      <c r="AG77">
        <f t="shared" si="25"/>
        <v>0</v>
      </c>
      <c r="AH77" t="e">
        <f t="shared" si="17"/>
        <v>#DIV/0!</v>
      </c>
      <c r="AK77">
        <f t="shared" si="26"/>
        <v>730</v>
      </c>
      <c r="AS77">
        <f t="shared" si="27"/>
        <v>0</v>
      </c>
      <c r="AT77" t="e">
        <f t="shared" si="18"/>
        <v>#DIV/0!</v>
      </c>
      <c r="AW77">
        <f t="shared" si="28"/>
        <v>730</v>
      </c>
      <c r="BE77">
        <f t="shared" si="29"/>
        <v>0</v>
      </c>
      <c r="BF77" t="e">
        <f t="shared" si="19"/>
        <v>#DIV/0!</v>
      </c>
    </row>
    <row r="78" spans="1:60" x14ac:dyDescent="0.25">
      <c r="A78">
        <f t="shared" si="20"/>
        <v>740</v>
      </c>
      <c r="I78">
        <f t="shared" si="21"/>
        <v>0</v>
      </c>
      <c r="J78" t="e">
        <f t="shared" si="15"/>
        <v>#DIV/0!</v>
      </c>
      <c r="M78">
        <f t="shared" si="22"/>
        <v>740</v>
      </c>
      <c r="U78">
        <f t="shared" si="23"/>
        <v>0</v>
      </c>
      <c r="V78" t="e">
        <f t="shared" si="16"/>
        <v>#DIV/0!</v>
      </c>
      <c r="Y78">
        <f t="shared" si="24"/>
        <v>740</v>
      </c>
      <c r="AG78">
        <f t="shared" si="25"/>
        <v>0</v>
      </c>
      <c r="AH78" t="e">
        <f t="shared" si="17"/>
        <v>#DIV/0!</v>
      </c>
      <c r="AK78">
        <f t="shared" si="26"/>
        <v>740</v>
      </c>
      <c r="AS78">
        <f t="shared" si="27"/>
        <v>0</v>
      </c>
      <c r="AT78" t="e">
        <f t="shared" si="18"/>
        <v>#DIV/0!</v>
      </c>
      <c r="AW78">
        <f t="shared" si="28"/>
        <v>740</v>
      </c>
      <c r="BE78">
        <f t="shared" si="29"/>
        <v>0</v>
      </c>
      <c r="BF78" t="e">
        <f t="shared" si="19"/>
        <v>#DIV/0!</v>
      </c>
    </row>
    <row r="79" spans="1:60" x14ac:dyDescent="0.25">
      <c r="A79">
        <f t="shared" si="20"/>
        <v>750</v>
      </c>
      <c r="I79">
        <f t="shared" si="21"/>
        <v>0</v>
      </c>
      <c r="J79" t="e">
        <f t="shared" si="15"/>
        <v>#DIV/0!</v>
      </c>
      <c r="K79" t="e">
        <f>_xlfn.STDEV.P(I77:I79)/AVERAGE(I77:I79)</f>
        <v>#DIV/0!</v>
      </c>
      <c r="L79">
        <f>AVERAGE(I77:I79)</f>
        <v>0</v>
      </c>
      <c r="M79">
        <f t="shared" si="22"/>
        <v>750</v>
      </c>
      <c r="U79">
        <f t="shared" si="23"/>
        <v>0</v>
      </c>
      <c r="V79" t="e">
        <f t="shared" si="16"/>
        <v>#DIV/0!</v>
      </c>
      <c r="W79" t="e">
        <f>_xlfn.STDEV.P(U77:U79)/AVERAGE(U77:U79)</f>
        <v>#DIV/0!</v>
      </c>
      <c r="X79">
        <f>AVERAGE(U77:U79)</f>
        <v>0</v>
      </c>
      <c r="Y79">
        <f t="shared" si="24"/>
        <v>750</v>
      </c>
      <c r="AG79">
        <f t="shared" si="25"/>
        <v>0</v>
      </c>
      <c r="AH79" t="e">
        <f t="shared" si="17"/>
        <v>#DIV/0!</v>
      </c>
      <c r="AI79" t="e">
        <f>_xlfn.STDEV.P(AG77:AG79)/AVERAGE(AG77:AG79)</f>
        <v>#DIV/0!</v>
      </c>
      <c r="AJ79">
        <f>AVERAGE(AG77:AG79)</f>
        <v>0</v>
      </c>
      <c r="AK79">
        <f t="shared" si="26"/>
        <v>750</v>
      </c>
      <c r="AS79">
        <f t="shared" si="27"/>
        <v>0</v>
      </c>
      <c r="AT79" t="e">
        <f t="shared" si="18"/>
        <v>#DIV/0!</v>
      </c>
      <c r="AU79" t="e">
        <f>_xlfn.STDEV.P(AS77:AS79)/AVERAGE(AS77:AS79)</f>
        <v>#DIV/0!</v>
      </c>
      <c r="AV79">
        <f>AVERAGE(AS77:AS79)</f>
        <v>0</v>
      </c>
      <c r="AW79">
        <f t="shared" si="28"/>
        <v>750</v>
      </c>
      <c r="BE79">
        <f t="shared" si="29"/>
        <v>0</v>
      </c>
      <c r="BF79" t="e">
        <f t="shared" si="19"/>
        <v>#DIV/0!</v>
      </c>
      <c r="BG79" t="e">
        <f>_xlfn.STDEV.P(BE77:BE79)/AVERAGE(BE77:BE79)</f>
        <v>#DIV/0!</v>
      </c>
      <c r="BH79">
        <f>AVERAGE(BE77:BE79)</f>
        <v>0</v>
      </c>
    </row>
    <row r="80" spans="1:60" x14ac:dyDescent="0.25">
      <c r="A80">
        <f t="shared" si="20"/>
        <v>760</v>
      </c>
      <c r="I80">
        <f t="shared" si="21"/>
        <v>0</v>
      </c>
      <c r="J80" t="e">
        <f t="shared" si="15"/>
        <v>#DIV/0!</v>
      </c>
      <c r="M80">
        <f t="shared" si="22"/>
        <v>760</v>
      </c>
      <c r="U80">
        <f t="shared" si="23"/>
        <v>0</v>
      </c>
      <c r="V80" t="e">
        <f t="shared" si="16"/>
        <v>#DIV/0!</v>
      </c>
      <c r="Y80">
        <f t="shared" si="24"/>
        <v>760</v>
      </c>
      <c r="AG80">
        <f t="shared" si="25"/>
        <v>0</v>
      </c>
      <c r="AH80" t="e">
        <f t="shared" si="17"/>
        <v>#DIV/0!</v>
      </c>
      <c r="AK80">
        <f t="shared" si="26"/>
        <v>760</v>
      </c>
      <c r="AS80">
        <f t="shared" si="27"/>
        <v>0</v>
      </c>
      <c r="AT80" t="e">
        <f t="shared" si="18"/>
        <v>#DIV/0!</v>
      </c>
      <c r="AW80">
        <f t="shared" si="28"/>
        <v>760</v>
      </c>
      <c r="BE80">
        <f t="shared" si="29"/>
        <v>0</v>
      </c>
      <c r="BF80" t="e">
        <f t="shared" si="19"/>
        <v>#DIV/0!</v>
      </c>
    </row>
    <row r="81" spans="1:60" x14ac:dyDescent="0.25">
      <c r="A81">
        <f t="shared" si="20"/>
        <v>770</v>
      </c>
      <c r="I81">
        <f t="shared" si="21"/>
        <v>0</v>
      </c>
      <c r="J81" t="e">
        <f t="shared" si="15"/>
        <v>#DIV/0!</v>
      </c>
      <c r="M81">
        <f t="shared" si="22"/>
        <v>770</v>
      </c>
      <c r="U81">
        <f t="shared" si="23"/>
        <v>0</v>
      </c>
      <c r="V81" t="e">
        <f t="shared" si="16"/>
        <v>#DIV/0!</v>
      </c>
      <c r="Y81">
        <f t="shared" si="24"/>
        <v>770</v>
      </c>
      <c r="AG81">
        <f t="shared" si="25"/>
        <v>0</v>
      </c>
      <c r="AH81" t="e">
        <f t="shared" si="17"/>
        <v>#DIV/0!</v>
      </c>
      <c r="AK81">
        <f t="shared" si="26"/>
        <v>770</v>
      </c>
      <c r="AS81">
        <f t="shared" si="27"/>
        <v>0</v>
      </c>
      <c r="AT81" t="e">
        <f t="shared" si="18"/>
        <v>#DIV/0!</v>
      </c>
      <c r="AW81">
        <f t="shared" si="28"/>
        <v>770</v>
      </c>
      <c r="BE81">
        <f t="shared" si="29"/>
        <v>0</v>
      </c>
      <c r="BF81" t="e">
        <f t="shared" si="19"/>
        <v>#DIV/0!</v>
      </c>
    </row>
    <row r="82" spans="1:60" x14ac:dyDescent="0.25">
      <c r="A82">
        <f t="shared" si="20"/>
        <v>780</v>
      </c>
      <c r="I82">
        <f t="shared" si="21"/>
        <v>0</v>
      </c>
      <c r="J82" t="e">
        <f t="shared" si="15"/>
        <v>#DIV/0!</v>
      </c>
      <c r="K82" t="e">
        <f>_xlfn.STDEV.P(I80:I82)/AVERAGE(I80:I82)</f>
        <v>#DIV/0!</v>
      </c>
      <c r="L82">
        <f>AVERAGE(I80:I82)</f>
        <v>0</v>
      </c>
      <c r="M82">
        <f t="shared" si="22"/>
        <v>780</v>
      </c>
      <c r="U82">
        <f t="shared" si="23"/>
        <v>0</v>
      </c>
      <c r="V82" t="e">
        <f t="shared" si="16"/>
        <v>#DIV/0!</v>
      </c>
      <c r="W82" t="e">
        <f>_xlfn.STDEV.P(U80:U82)/AVERAGE(U80:U82)</f>
        <v>#DIV/0!</v>
      </c>
      <c r="X82">
        <f>AVERAGE(U80:U82)</f>
        <v>0</v>
      </c>
      <c r="Y82">
        <f t="shared" si="24"/>
        <v>780</v>
      </c>
      <c r="AG82">
        <f t="shared" si="25"/>
        <v>0</v>
      </c>
      <c r="AH82" t="e">
        <f t="shared" si="17"/>
        <v>#DIV/0!</v>
      </c>
      <c r="AI82" t="e">
        <f>_xlfn.STDEV.P(AG80:AG82)/AVERAGE(AG80:AG82)</f>
        <v>#DIV/0!</v>
      </c>
      <c r="AJ82">
        <f>AVERAGE(AG80:AG82)</f>
        <v>0</v>
      </c>
      <c r="AK82">
        <f t="shared" si="26"/>
        <v>780</v>
      </c>
      <c r="AS82">
        <f t="shared" si="27"/>
        <v>0</v>
      </c>
      <c r="AT82" t="e">
        <f t="shared" si="18"/>
        <v>#DIV/0!</v>
      </c>
      <c r="AU82" t="e">
        <f>_xlfn.STDEV.P(AS80:AS82)/AVERAGE(AS80:AS82)</f>
        <v>#DIV/0!</v>
      </c>
      <c r="AV82">
        <f>AVERAGE(AS80:AS82)</f>
        <v>0</v>
      </c>
      <c r="AW82">
        <f t="shared" si="28"/>
        <v>780</v>
      </c>
      <c r="BE82">
        <f t="shared" si="29"/>
        <v>0</v>
      </c>
      <c r="BF82" t="e">
        <f t="shared" si="19"/>
        <v>#DIV/0!</v>
      </c>
      <c r="BG82" t="e">
        <f>_xlfn.STDEV.P(BE80:BE82)/AVERAGE(BE80:BE82)</f>
        <v>#DIV/0!</v>
      </c>
      <c r="BH82">
        <f>AVERAGE(BE80:BE82)</f>
        <v>0</v>
      </c>
    </row>
    <row r="83" spans="1:60" x14ac:dyDescent="0.25">
      <c r="A83">
        <f t="shared" si="20"/>
        <v>790</v>
      </c>
      <c r="I83">
        <f t="shared" si="21"/>
        <v>0</v>
      </c>
      <c r="J83" t="e">
        <f t="shared" si="15"/>
        <v>#DIV/0!</v>
      </c>
      <c r="M83">
        <f t="shared" si="22"/>
        <v>790</v>
      </c>
      <c r="U83">
        <f t="shared" si="23"/>
        <v>0</v>
      </c>
      <c r="V83" t="e">
        <f t="shared" si="16"/>
        <v>#DIV/0!</v>
      </c>
      <c r="Y83">
        <f t="shared" si="24"/>
        <v>790</v>
      </c>
      <c r="AG83">
        <f t="shared" si="25"/>
        <v>0</v>
      </c>
      <c r="AH83" t="e">
        <f t="shared" si="17"/>
        <v>#DIV/0!</v>
      </c>
      <c r="AK83">
        <f t="shared" si="26"/>
        <v>790</v>
      </c>
      <c r="AS83">
        <f t="shared" si="27"/>
        <v>0</v>
      </c>
      <c r="AT83" t="e">
        <f t="shared" si="18"/>
        <v>#DIV/0!</v>
      </c>
      <c r="AW83">
        <f t="shared" si="28"/>
        <v>790</v>
      </c>
      <c r="BE83">
        <f t="shared" si="29"/>
        <v>0</v>
      </c>
      <c r="BF83" t="e">
        <f t="shared" si="19"/>
        <v>#DIV/0!</v>
      </c>
    </row>
    <row r="84" spans="1:60" x14ac:dyDescent="0.25">
      <c r="A84">
        <f t="shared" si="20"/>
        <v>800</v>
      </c>
      <c r="I84">
        <f t="shared" si="21"/>
        <v>0</v>
      </c>
      <c r="J84" t="e">
        <f t="shared" si="15"/>
        <v>#DIV/0!</v>
      </c>
      <c r="M84">
        <f t="shared" si="22"/>
        <v>800</v>
      </c>
      <c r="U84">
        <f t="shared" si="23"/>
        <v>0</v>
      </c>
      <c r="V84" t="e">
        <f t="shared" si="16"/>
        <v>#DIV/0!</v>
      </c>
      <c r="Y84">
        <f t="shared" si="24"/>
        <v>800</v>
      </c>
      <c r="AG84">
        <f t="shared" si="25"/>
        <v>0</v>
      </c>
      <c r="AH84" t="e">
        <f t="shared" si="17"/>
        <v>#DIV/0!</v>
      </c>
      <c r="AK84">
        <f t="shared" si="26"/>
        <v>800</v>
      </c>
      <c r="AS84">
        <f t="shared" si="27"/>
        <v>0</v>
      </c>
      <c r="AT84" t="e">
        <f t="shared" si="18"/>
        <v>#DIV/0!</v>
      </c>
      <c r="AW84">
        <f t="shared" si="28"/>
        <v>800</v>
      </c>
      <c r="BE84">
        <f t="shared" si="29"/>
        <v>0</v>
      </c>
      <c r="BF84" t="e">
        <f t="shared" si="19"/>
        <v>#DIV/0!</v>
      </c>
    </row>
    <row r="85" spans="1:60" x14ac:dyDescent="0.25">
      <c r="A85">
        <f t="shared" si="20"/>
        <v>810</v>
      </c>
      <c r="I85">
        <f t="shared" si="21"/>
        <v>0</v>
      </c>
      <c r="J85" t="e">
        <f t="shared" si="15"/>
        <v>#DIV/0!</v>
      </c>
      <c r="K85" t="e">
        <f>_xlfn.STDEV.P(I83:I85)/AVERAGE(I83:I85)</f>
        <v>#DIV/0!</v>
      </c>
      <c r="L85">
        <f>AVERAGE(I83:I85)</f>
        <v>0</v>
      </c>
      <c r="M85">
        <f t="shared" si="22"/>
        <v>810</v>
      </c>
      <c r="U85">
        <f t="shared" si="23"/>
        <v>0</v>
      </c>
      <c r="V85" t="e">
        <f t="shared" si="16"/>
        <v>#DIV/0!</v>
      </c>
      <c r="W85" t="e">
        <f>_xlfn.STDEV.P(U83:U85)/AVERAGE(U83:U85)</f>
        <v>#DIV/0!</v>
      </c>
      <c r="X85">
        <f>AVERAGE(U83:U85)</f>
        <v>0</v>
      </c>
      <c r="Y85">
        <f t="shared" si="24"/>
        <v>810</v>
      </c>
      <c r="AG85">
        <f t="shared" si="25"/>
        <v>0</v>
      </c>
      <c r="AH85" t="e">
        <f t="shared" si="17"/>
        <v>#DIV/0!</v>
      </c>
      <c r="AI85" t="e">
        <f>_xlfn.STDEV.P(AG83:AG85)/AVERAGE(AG83:AG85)</f>
        <v>#DIV/0!</v>
      </c>
      <c r="AJ85">
        <f>AVERAGE(AG83:AG85)</f>
        <v>0</v>
      </c>
      <c r="AK85">
        <f t="shared" si="26"/>
        <v>810</v>
      </c>
      <c r="AS85">
        <f t="shared" si="27"/>
        <v>0</v>
      </c>
      <c r="AT85" t="e">
        <f t="shared" si="18"/>
        <v>#DIV/0!</v>
      </c>
      <c r="AU85" t="e">
        <f>_xlfn.STDEV.P(AS83:AS85)/AVERAGE(AS83:AS85)</f>
        <v>#DIV/0!</v>
      </c>
      <c r="AV85">
        <f>AVERAGE(AS83:AS85)</f>
        <v>0</v>
      </c>
      <c r="AW85">
        <f t="shared" si="28"/>
        <v>810</v>
      </c>
      <c r="BE85">
        <f t="shared" si="29"/>
        <v>0</v>
      </c>
      <c r="BF85" t="e">
        <f t="shared" si="19"/>
        <v>#DIV/0!</v>
      </c>
      <c r="BG85" t="e">
        <f>_xlfn.STDEV.P(BE83:BE85)/AVERAGE(BE83:BE85)</f>
        <v>#DIV/0!</v>
      </c>
      <c r="BH85">
        <f>AVERAGE(BE83:BE85)</f>
        <v>0</v>
      </c>
    </row>
    <row r="86" spans="1:60" x14ac:dyDescent="0.25">
      <c r="A86">
        <f t="shared" si="20"/>
        <v>820</v>
      </c>
      <c r="I86">
        <f t="shared" si="21"/>
        <v>0</v>
      </c>
      <c r="J86" t="e">
        <f t="shared" si="15"/>
        <v>#DIV/0!</v>
      </c>
      <c r="M86">
        <f t="shared" si="22"/>
        <v>820</v>
      </c>
      <c r="U86">
        <f t="shared" si="23"/>
        <v>0</v>
      </c>
      <c r="V86" t="e">
        <f t="shared" si="16"/>
        <v>#DIV/0!</v>
      </c>
      <c r="Y86">
        <f t="shared" si="24"/>
        <v>820</v>
      </c>
      <c r="AG86">
        <f t="shared" si="25"/>
        <v>0</v>
      </c>
      <c r="AH86" t="e">
        <f t="shared" si="17"/>
        <v>#DIV/0!</v>
      </c>
      <c r="AK86">
        <f t="shared" si="26"/>
        <v>820</v>
      </c>
      <c r="AS86">
        <f t="shared" si="27"/>
        <v>0</v>
      </c>
      <c r="AT86" t="e">
        <f t="shared" si="18"/>
        <v>#DIV/0!</v>
      </c>
      <c r="AW86">
        <f t="shared" si="28"/>
        <v>820</v>
      </c>
      <c r="BE86">
        <f t="shared" si="29"/>
        <v>0</v>
      </c>
      <c r="BF86" t="e">
        <f t="shared" si="19"/>
        <v>#DIV/0!</v>
      </c>
    </row>
    <row r="87" spans="1:60" x14ac:dyDescent="0.25">
      <c r="A87">
        <f t="shared" si="20"/>
        <v>830</v>
      </c>
      <c r="I87">
        <f t="shared" si="21"/>
        <v>0</v>
      </c>
      <c r="J87" t="e">
        <f t="shared" si="15"/>
        <v>#DIV/0!</v>
      </c>
      <c r="M87">
        <f t="shared" si="22"/>
        <v>830</v>
      </c>
      <c r="U87">
        <f t="shared" si="23"/>
        <v>0</v>
      </c>
      <c r="V87" t="e">
        <f t="shared" si="16"/>
        <v>#DIV/0!</v>
      </c>
      <c r="Y87">
        <f t="shared" si="24"/>
        <v>830</v>
      </c>
      <c r="AG87">
        <f t="shared" si="25"/>
        <v>0</v>
      </c>
      <c r="AH87" t="e">
        <f t="shared" si="17"/>
        <v>#DIV/0!</v>
      </c>
      <c r="AK87">
        <f t="shared" si="26"/>
        <v>830</v>
      </c>
      <c r="AS87">
        <f t="shared" si="27"/>
        <v>0</v>
      </c>
      <c r="AT87" t="e">
        <f t="shared" si="18"/>
        <v>#DIV/0!</v>
      </c>
      <c r="AW87">
        <f t="shared" si="28"/>
        <v>830</v>
      </c>
      <c r="BE87">
        <f t="shared" si="29"/>
        <v>0</v>
      </c>
      <c r="BF87" t="e">
        <f t="shared" si="19"/>
        <v>#DIV/0!</v>
      </c>
    </row>
    <row r="88" spans="1:60" x14ac:dyDescent="0.25">
      <c r="A88">
        <f t="shared" si="20"/>
        <v>840</v>
      </c>
      <c r="I88">
        <f t="shared" si="21"/>
        <v>0</v>
      </c>
      <c r="J88" t="e">
        <f t="shared" si="15"/>
        <v>#DIV/0!</v>
      </c>
      <c r="K88" t="e">
        <f>_xlfn.STDEV.P(I86:I88)/AVERAGE(I86:I88)</f>
        <v>#DIV/0!</v>
      </c>
      <c r="L88">
        <f>AVERAGE(I86:I88)</f>
        <v>0</v>
      </c>
      <c r="M88">
        <f t="shared" si="22"/>
        <v>840</v>
      </c>
      <c r="U88">
        <f t="shared" si="23"/>
        <v>0</v>
      </c>
      <c r="V88" t="e">
        <f t="shared" si="16"/>
        <v>#DIV/0!</v>
      </c>
      <c r="W88" t="e">
        <f>_xlfn.STDEV.P(U86:U88)/AVERAGE(U86:U88)</f>
        <v>#DIV/0!</v>
      </c>
      <c r="X88">
        <f>AVERAGE(U86:U88)</f>
        <v>0</v>
      </c>
      <c r="Y88">
        <f t="shared" si="24"/>
        <v>840</v>
      </c>
      <c r="AG88">
        <f t="shared" si="25"/>
        <v>0</v>
      </c>
      <c r="AH88" t="e">
        <f t="shared" si="17"/>
        <v>#DIV/0!</v>
      </c>
      <c r="AI88" t="e">
        <f>_xlfn.STDEV.P(AG86:AG88)/AVERAGE(AG86:AG88)</f>
        <v>#DIV/0!</v>
      </c>
      <c r="AJ88">
        <f>AVERAGE(AG86:AG88)</f>
        <v>0</v>
      </c>
      <c r="AK88">
        <f t="shared" si="26"/>
        <v>840</v>
      </c>
      <c r="AS88">
        <f t="shared" si="27"/>
        <v>0</v>
      </c>
      <c r="AT88" t="e">
        <f t="shared" si="18"/>
        <v>#DIV/0!</v>
      </c>
      <c r="AU88" t="e">
        <f>_xlfn.STDEV.P(AS86:AS88)/AVERAGE(AS86:AS88)</f>
        <v>#DIV/0!</v>
      </c>
      <c r="AV88">
        <f>AVERAGE(AS86:AS88)</f>
        <v>0</v>
      </c>
      <c r="AW88">
        <f t="shared" si="28"/>
        <v>840</v>
      </c>
      <c r="BE88">
        <f t="shared" si="29"/>
        <v>0</v>
      </c>
      <c r="BF88" t="e">
        <f t="shared" si="19"/>
        <v>#DIV/0!</v>
      </c>
      <c r="BG88" t="e">
        <f>_xlfn.STDEV.P(BE86:BE88)/AVERAGE(BE86:BE88)</f>
        <v>#DIV/0!</v>
      </c>
      <c r="BH88">
        <f>AVERAGE(BE86:BE88)</f>
        <v>0</v>
      </c>
    </row>
    <row r="89" spans="1:60" x14ac:dyDescent="0.25">
      <c r="A89">
        <f t="shared" si="20"/>
        <v>850</v>
      </c>
      <c r="I89">
        <f t="shared" si="21"/>
        <v>0</v>
      </c>
      <c r="J89" t="e">
        <f t="shared" si="15"/>
        <v>#DIV/0!</v>
      </c>
      <c r="M89">
        <f t="shared" si="22"/>
        <v>850</v>
      </c>
      <c r="U89">
        <f t="shared" si="23"/>
        <v>0</v>
      </c>
      <c r="V89" t="e">
        <f t="shared" si="16"/>
        <v>#DIV/0!</v>
      </c>
      <c r="Y89">
        <f t="shared" si="24"/>
        <v>850</v>
      </c>
      <c r="AG89">
        <f t="shared" si="25"/>
        <v>0</v>
      </c>
      <c r="AH89" t="e">
        <f t="shared" si="17"/>
        <v>#DIV/0!</v>
      </c>
      <c r="AK89">
        <f t="shared" si="26"/>
        <v>850</v>
      </c>
      <c r="AS89">
        <f t="shared" si="27"/>
        <v>0</v>
      </c>
      <c r="AT89" t="e">
        <f t="shared" si="18"/>
        <v>#DIV/0!</v>
      </c>
      <c r="AW89">
        <f t="shared" si="28"/>
        <v>850</v>
      </c>
      <c r="BE89">
        <f t="shared" si="29"/>
        <v>0</v>
      </c>
      <c r="BF89" t="e">
        <f t="shared" si="19"/>
        <v>#DIV/0!</v>
      </c>
    </row>
    <row r="90" spans="1:60" x14ac:dyDescent="0.25">
      <c r="A90">
        <f t="shared" si="20"/>
        <v>860</v>
      </c>
      <c r="I90">
        <f t="shared" si="21"/>
        <v>0</v>
      </c>
      <c r="J90" t="e">
        <f t="shared" si="15"/>
        <v>#DIV/0!</v>
      </c>
      <c r="M90">
        <f t="shared" si="22"/>
        <v>860</v>
      </c>
      <c r="U90">
        <f t="shared" si="23"/>
        <v>0</v>
      </c>
      <c r="V90" t="e">
        <f t="shared" si="16"/>
        <v>#DIV/0!</v>
      </c>
      <c r="Y90">
        <f t="shared" si="24"/>
        <v>860</v>
      </c>
      <c r="AG90">
        <f t="shared" si="25"/>
        <v>0</v>
      </c>
      <c r="AH90" t="e">
        <f t="shared" si="17"/>
        <v>#DIV/0!</v>
      </c>
      <c r="AK90">
        <f t="shared" si="26"/>
        <v>860</v>
      </c>
      <c r="AS90">
        <f t="shared" si="27"/>
        <v>0</v>
      </c>
      <c r="AT90" t="e">
        <f t="shared" si="18"/>
        <v>#DIV/0!</v>
      </c>
      <c r="AW90">
        <f t="shared" si="28"/>
        <v>860</v>
      </c>
      <c r="BE90">
        <f t="shared" si="29"/>
        <v>0</v>
      </c>
      <c r="BF90" t="e">
        <f t="shared" si="19"/>
        <v>#DIV/0!</v>
      </c>
    </row>
    <row r="91" spans="1:60" x14ac:dyDescent="0.25">
      <c r="A91">
        <f t="shared" si="20"/>
        <v>870</v>
      </c>
      <c r="I91">
        <f t="shared" si="21"/>
        <v>0</v>
      </c>
      <c r="J91" t="e">
        <f t="shared" si="15"/>
        <v>#DIV/0!</v>
      </c>
      <c r="K91" t="e">
        <f>_xlfn.STDEV.P(I89:I91)/AVERAGE(I89:I91)</f>
        <v>#DIV/0!</v>
      </c>
      <c r="L91">
        <f>AVERAGE(I89:I91)</f>
        <v>0</v>
      </c>
      <c r="M91">
        <f t="shared" si="22"/>
        <v>870</v>
      </c>
      <c r="U91">
        <f t="shared" si="23"/>
        <v>0</v>
      </c>
      <c r="V91" t="e">
        <f t="shared" si="16"/>
        <v>#DIV/0!</v>
      </c>
      <c r="W91" t="e">
        <f>_xlfn.STDEV.P(U89:U91)/AVERAGE(U89:U91)</f>
        <v>#DIV/0!</v>
      </c>
      <c r="X91">
        <f>AVERAGE(U89:U91)</f>
        <v>0</v>
      </c>
      <c r="Y91">
        <f t="shared" si="24"/>
        <v>870</v>
      </c>
      <c r="AG91">
        <f t="shared" si="25"/>
        <v>0</v>
      </c>
      <c r="AH91" t="e">
        <f t="shared" si="17"/>
        <v>#DIV/0!</v>
      </c>
      <c r="AI91" t="e">
        <f>_xlfn.STDEV.P(AG89:AG91)/AVERAGE(AG89:AG91)</f>
        <v>#DIV/0!</v>
      </c>
      <c r="AJ91">
        <f>AVERAGE(AG89:AG91)</f>
        <v>0</v>
      </c>
      <c r="AK91">
        <f t="shared" si="26"/>
        <v>870</v>
      </c>
      <c r="AS91">
        <f t="shared" si="27"/>
        <v>0</v>
      </c>
      <c r="AT91" t="e">
        <f t="shared" si="18"/>
        <v>#DIV/0!</v>
      </c>
      <c r="AU91" t="e">
        <f>_xlfn.STDEV.P(AS89:AS91)/AVERAGE(AS89:AS91)</f>
        <v>#DIV/0!</v>
      </c>
      <c r="AV91">
        <f>AVERAGE(AS89:AS91)</f>
        <v>0</v>
      </c>
      <c r="AW91">
        <f t="shared" si="28"/>
        <v>870</v>
      </c>
      <c r="BE91">
        <f t="shared" si="29"/>
        <v>0</v>
      </c>
      <c r="BF91" t="e">
        <f t="shared" si="19"/>
        <v>#DIV/0!</v>
      </c>
      <c r="BG91" t="e">
        <f>_xlfn.STDEV.P(BE89:BE91)/AVERAGE(BE89:BE91)</f>
        <v>#DIV/0!</v>
      </c>
      <c r="BH91">
        <f>AVERAGE(BE89:BE91)</f>
        <v>0</v>
      </c>
    </row>
    <row r="92" spans="1:60" x14ac:dyDescent="0.25">
      <c r="A92">
        <f t="shared" si="20"/>
        <v>880</v>
      </c>
      <c r="I92">
        <f t="shared" si="21"/>
        <v>0</v>
      </c>
      <c r="J92" t="e">
        <f t="shared" si="15"/>
        <v>#DIV/0!</v>
      </c>
      <c r="M92">
        <f t="shared" si="22"/>
        <v>880</v>
      </c>
      <c r="U92">
        <f t="shared" si="23"/>
        <v>0</v>
      </c>
      <c r="V92" t="e">
        <f t="shared" si="16"/>
        <v>#DIV/0!</v>
      </c>
      <c r="Y92">
        <f t="shared" si="24"/>
        <v>880</v>
      </c>
      <c r="AG92">
        <f t="shared" si="25"/>
        <v>0</v>
      </c>
      <c r="AH92" t="e">
        <f t="shared" si="17"/>
        <v>#DIV/0!</v>
      </c>
      <c r="AK92">
        <f t="shared" si="26"/>
        <v>880</v>
      </c>
      <c r="AS92">
        <f t="shared" si="27"/>
        <v>0</v>
      </c>
      <c r="AT92" t="e">
        <f t="shared" si="18"/>
        <v>#DIV/0!</v>
      </c>
      <c r="AW92">
        <f t="shared" si="28"/>
        <v>880</v>
      </c>
      <c r="BE92">
        <f t="shared" si="29"/>
        <v>0</v>
      </c>
      <c r="BF92" t="e">
        <f t="shared" si="19"/>
        <v>#DIV/0!</v>
      </c>
    </row>
    <row r="93" spans="1:60" x14ac:dyDescent="0.25">
      <c r="A93">
        <f t="shared" si="20"/>
        <v>890</v>
      </c>
      <c r="I93">
        <f t="shared" si="21"/>
        <v>0</v>
      </c>
      <c r="J93" t="e">
        <f t="shared" si="15"/>
        <v>#DIV/0!</v>
      </c>
      <c r="M93">
        <f t="shared" si="22"/>
        <v>890</v>
      </c>
      <c r="U93">
        <f t="shared" si="23"/>
        <v>0</v>
      </c>
      <c r="V93" t="e">
        <f t="shared" si="16"/>
        <v>#DIV/0!</v>
      </c>
      <c r="Y93">
        <f t="shared" si="24"/>
        <v>890</v>
      </c>
      <c r="AG93">
        <f t="shared" si="25"/>
        <v>0</v>
      </c>
      <c r="AH93" t="e">
        <f t="shared" si="17"/>
        <v>#DIV/0!</v>
      </c>
      <c r="AK93">
        <f t="shared" si="26"/>
        <v>890</v>
      </c>
      <c r="AS93">
        <f t="shared" si="27"/>
        <v>0</v>
      </c>
      <c r="AT93" t="e">
        <f t="shared" si="18"/>
        <v>#DIV/0!</v>
      </c>
      <c r="AW93">
        <f t="shared" si="28"/>
        <v>890</v>
      </c>
      <c r="BE93">
        <f t="shared" si="29"/>
        <v>0</v>
      </c>
      <c r="BF93" t="e">
        <f t="shared" si="19"/>
        <v>#DIV/0!</v>
      </c>
    </row>
    <row r="94" spans="1:60" x14ac:dyDescent="0.25">
      <c r="A94">
        <f t="shared" si="20"/>
        <v>900</v>
      </c>
      <c r="I94">
        <f t="shared" si="21"/>
        <v>0</v>
      </c>
      <c r="J94" t="e">
        <f t="shared" si="15"/>
        <v>#DIV/0!</v>
      </c>
      <c r="K94" t="e">
        <f>_xlfn.STDEV.P(I92:I94)/AVERAGE(I92:I94)</f>
        <v>#DIV/0!</v>
      </c>
      <c r="L94">
        <f>AVERAGE(I92:I94)</f>
        <v>0</v>
      </c>
      <c r="M94">
        <f t="shared" si="22"/>
        <v>900</v>
      </c>
      <c r="U94">
        <f t="shared" si="23"/>
        <v>0</v>
      </c>
      <c r="V94" t="e">
        <f t="shared" si="16"/>
        <v>#DIV/0!</v>
      </c>
      <c r="W94" t="e">
        <f>_xlfn.STDEV.P(U92:U94)/AVERAGE(U92:U94)</f>
        <v>#DIV/0!</v>
      </c>
      <c r="X94">
        <f>AVERAGE(U92:U94)</f>
        <v>0</v>
      </c>
      <c r="Y94">
        <f t="shared" si="24"/>
        <v>900</v>
      </c>
      <c r="AG94">
        <f t="shared" si="25"/>
        <v>0</v>
      </c>
      <c r="AH94" t="e">
        <f t="shared" si="17"/>
        <v>#DIV/0!</v>
      </c>
      <c r="AI94" t="e">
        <f>_xlfn.STDEV.P(AG92:AG94)/AVERAGE(AG92:AG94)</f>
        <v>#DIV/0!</v>
      </c>
      <c r="AJ94">
        <f>AVERAGE(AG92:AG94)</f>
        <v>0</v>
      </c>
      <c r="AK94">
        <f t="shared" si="26"/>
        <v>900</v>
      </c>
      <c r="AS94">
        <f t="shared" si="27"/>
        <v>0</v>
      </c>
      <c r="AT94" t="e">
        <f t="shared" si="18"/>
        <v>#DIV/0!</v>
      </c>
      <c r="AU94" t="e">
        <f>_xlfn.STDEV.P(AS92:AS94)/AVERAGE(AS92:AS94)</f>
        <v>#DIV/0!</v>
      </c>
      <c r="AV94">
        <f>AVERAGE(AS92:AS94)</f>
        <v>0</v>
      </c>
      <c r="AW94">
        <f t="shared" si="28"/>
        <v>900</v>
      </c>
      <c r="BE94">
        <f t="shared" si="29"/>
        <v>0</v>
      </c>
      <c r="BF94" t="e">
        <f t="shared" si="19"/>
        <v>#DIV/0!</v>
      </c>
      <c r="BG94" t="e">
        <f>_xlfn.STDEV.P(BE92:BE94)/AVERAGE(BE92:BE94)</f>
        <v>#DIV/0!</v>
      </c>
      <c r="BH94">
        <f>AVERAGE(BE92:BE94)</f>
        <v>0</v>
      </c>
    </row>
    <row r="95" spans="1:60" x14ac:dyDescent="0.25">
      <c r="A95">
        <f t="shared" si="20"/>
        <v>910</v>
      </c>
      <c r="I95">
        <f t="shared" si="21"/>
        <v>0</v>
      </c>
      <c r="J95" t="e">
        <f t="shared" si="15"/>
        <v>#DIV/0!</v>
      </c>
      <c r="M95">
        <f t="shared" si="22"/>
        <v>910</v>
      </c>
      <c r="U95">
        <f t="shared" si="23"/>
        <v>0</v>
      </c>
      <c r="V95" t="e">
        <f t="shared" si="16"/>
        <v>#DIV/0!</v>
      </c>
      <c r="Y95">
        <f t="shared" si="24"/>
        <v>910</v>
      </c>
      <c r="AG95">
        <f t="shared" si="25"/>
        <v>0</v>
      </c>
      <c r="AH95" t="e">
        <f t="shared" si="17"/>
        <v>#DIV/0!</v>
      </c>
      <c r="AK95">
        <f t="shared" si="26"/>
        <v>910</v>
      </c>
      <c r="AS95">
        <f t="shared" si="27"/>
        <v>0</v>
      </c>
      <c r="AT95" t="e">
        <f t="shared" si="18"/>
        <v>#DIV/0!</v>
      </c>
      <c r="AW95">
        <f t="shared" si="28"/>
        <v>910</v>
      </c>
      <c r="BE95">
        <f t="shared" si="29"/>
        <v>0</v>
      </c>
      <c r="BF95" t="e">
        <f t="shared" si="19"/>
        <v>#DIV/0!</v>
      </c>
    </row>
    <row r="96" spans="1:60" x14ac:dyDescent="0.25">
      <c r="A96">
        <f t="shared" si="20"/>
        <v>920</v>
      </c>
      <c r="I96">
        <f t="shared" si="21"/>
        <v>0</v>
      </c>
      <c r="J96" t="e">
        <f t="shared" si="15"/>
        <v>#DIV/0!</v>
      </c>
      <c r="M96">
        <f t="shared" si="22"/>
        <v>920</v>
      </c>
      <c r="U96">
        <f t="shared" si="23"/>
        <v>0</v>
      </c>
      <c r="V96" t="e">
        <f t="shared" si="16"/>
        <v>#DIV/0!</v>
      </c>
      <c r="Y96">
        <f t="shared" si="24"/>
        <v>920</v>
      </c>
      <c r="AG96">
        <f t="shared" si="25"/>
        <v>0</v>
      </c>
      <c r="AH96" t="e">
        <f t="shared" si="17"/>
        <v>#DIV/0!</v>
      </c>
      <c r="AK96">
        <f t="shared" si="26"/>
        <v>920</v>
      </c>
      <c r="AS96">
        <f t="shared" si="27"/>
        <v>0</v>
      </c>
      <c r="AT96" t="e">
        <f t="shared" si="18"/>
        <v>#DIV/0!</v>
      </c>
      <c r="AW96">
        <f t="shared" si="28"/>
        <v>920</v>
      </c>
      <c r="BE96">
        <f t="shared" si="29"/>
        <v>0</v>
      </c>
      <c r="BF96" t="e">
        <f t="shared" si="19"/>
        <v>#DIV/0!</v>
      </c>
    </row>
    <row r="97" spans="1:60" x14ac:dyDescent="0.25">
      <c r="A97">
        <f t="shared" si="20"/>
        <v>930</v>
      </c>
      <c r="I97">
        <f t="shared" si="21"/>
        <v>0</v>
      </c>
      <c r="J97" t="e">
        <f t="shared" si="15"/>
        <v>#DIV/0!</v>
      </c>
      <c r="K97" t="e">
        <f>_xlfn.STDEV.P(I95:I97)/AVERAGE(I95:I97)</f>
        <v>#DIV/0!</v>
      </c>
      <c r="L97">
        <f>AVERAGE(I95:I97)</f>
        <v>0</v>
      </c>
      <c r="M97">
        <f t="shared" si="22"/>
        <v>930</v>
      </c>
      <c r="U97">
        <f t="shared" si="23"/>
        <v>0</v>
      </c>
      <c r="V97" t="e">
        <f t="shared" si="16"/>
        <v>#DIV/0!</v>
      </c>
      <c r="W97" t="e">
        <f>_xlfn.STDEV.P(U95:U97)/AVERAGE(U95:U97)</f>
        <v>#DIV/0!</v>
      </c>
      <c r="X97">
        <f>AVERAGE(U95:U97)</f>
        <v>0</v>
      </c>
      <c r="Y97">
        <f t="shared" si="24"/>
        <v>930</v>
      </c>
      <c r="AG97">
        <f t="shared" si="25"/>
        <v>0</v>
      </c>
      <c r="AH97" t="e">
        <f t="shared" si="17"/>
        <v>#DIV/0!</v>
      </c>
      <c r="AI97" t="e">
        <f>_xlfn.STDEV.P(AG95:AG97)/AVERAGE(AG95:AG97)</f>
        <v>#DIV/0!</v>
      </c>
      <c r="AJ97">
        <f>AVERAGE(AG95:AG97)</f>
        <v>0</v>
      </c>
      <c r="AK97">
        <f t="shared" si="26"/>
        <v>930</v>
      </c>
      <c r="AS97">
        <f t="shared" si="27"/>
        <v>0</v>
      </c>
      <c r="AT97" t="e">
        <f t="shared" si="18"/>
        <v>#DIV/0!</v>
      </c>
      <c r="AU97" t="e">
        <f>_xlfn.STDEV.P(AS95:AS97)/AVERAGE(AS95:AS97)</f>
        <v>#DIV/0!</v>
      </c>
      <c r="AV97">
        <f>AVERAGE(AS95:AS97)</f>
        <v>0</v>
      </c>
      <c r="AW97">
        <f t="shared" si="28"/>
        <v>930</v>
      </c>
      <c r="BE97">
        <f t="shared" si="29"/>
        <v>0</v>
      </c>
      <c r="BF97" t="e">
        <f t="shared" si="19"/>
        <v>#DIV/0!</v>
      </c>
      <c r="BG97" t="e">
        <f>_xlfn.STDEV.P(BE95:BE97)/AVERAGE(BE95:BE97)</f>
        <v>#DIV/0!</v>
      </c>
      <c r="BH97">
        <f>AVERAGE(BE95:BE97)</f>
        <v>0</v>
      </c>
    </row>
    <row r="98" spans="1:60" x14ac:dyDescent="0.25">
      <c r="A98">
        <f t="shared" si="20"/>
        <v>940</v>
      </c>
      <c r="I98">
        <f t="shared" si="21"/>
        <v>0</v>
      </c>
      <c r="J98" t="e">
        <f t="shared" si="15"/>
        <v>#DIV/0!</v>
      </c>
      <c r="M98">
        <f t="shared" si="22"/>
        <v>940</v>
      </c>
      <c r="U98">
        <f t="shared" si="23"/>
        <v>0</v>
      </c>
      <c r="V98" t="e">
        <f t="shared" si="16"/>
        <v>#DIV/0!</v>
      </c>
      <c r="Y98">
        <f t="shared" si="24"/>
        <v>940</v>
      </c>
      <c r="AG98">
        <f t="shared" si="25"/>
        <v>0</v>
      </c>
      <c r="AH98" t="e">
        <f t="shared" si="17"/>
        <v>#DIV/0!</v>
      </c>
      <c r="AK98">
        <f t="shared" si="26"/>
        <v>940</v>
      </c>
      <c r="AS98">
        <f t="shared" si="27"/>
        <v>0</v>
      </c>
      <c r="AT98" t="e">
        <f t="shared" si="18"/>
        <v>#DIV/0!</v>
      </c>
      <c r="AW98">
        <f t="shared" si="28"/>
        <v>940</v>
      </c>
      <c r="BE98">
        <f t="shared" si="29"/>
        <v>0</v>
      </c>
      <c r="BF98" t="e">
        <f t="shared" si="19"/>
        <v>#DIV/0!</v>
      </c>
    </row>
    <row r="99" spans="1:60" x14ac:dyDescent="0.25">
      <c r="A99">
        <f t="shared" si="20"/>
        <v>950</v>
      </c>
      <c r="I99">
        <f t="shared" si="21"/>
        <v>0</v>
      </c>
      <c r="J99" t="e">
        <f t="shared" si="15"/>
        <v>#DIV/0!</v>
      </c>
      <c r="M99">
        <f t="shared" si="22"/>
        <v>950</v>
      </c>
      <c r="U99">
        <f t="shared" si="23"/>
        <v>0</v>
      </c>
      <c r="V99" t="e">
        <f t="shared" si="16"/>
        <v>#DIV/0!</v>
      </c>
      <c r="Y99">
        <f t="shared" si="24"/>
        <v>950</v>
      </c>
      <c r="AG99">
        <f t="shared" si="25"/>
        <v>0</v>
      </c>
      <c r="AH99" t="e">
        <f t="shared" si="17"/>
        <v>#DIV/0!</v>
      </c>
      <c r="AK99">
        <f t="shared" si="26"/>
        <v>950</v>
      </c>
      <c r="AS99">
        <f t="shared" si="27"/>
        <v>0</v>
      </c>
      <c r="AT99" t="e">
        <f t="shared" si="18"/>
        <v>#DIV/0!</v>
      </c>
      <c r="AW99">
        <f t="shared" si="28"/>
        <v>950</v>
      </c>
      <c r="BE99">
        <f t="shared" si="29"/>
        <v>0</v>
      </c>
      <c r="BF99" t="e">
        <f t="shared" si="19"/>
        <v>#DIV/0!</v>
      </c>
    </row>
    <row r="100" spans="1:60" x14ac:dyDescent="0.25">
      <c r="A100">
        <f t="shared" si="20"/>
        <v>960</v>
      </c>
      <c r="I100">
        <f t="shared" si="21"/>
        <v>0</v>
      </c>
      <c r="J100" t="e">
        <f t="shared" si="15"/>
        <v>#DIV/0!</v>
      </c>
      <c r="K100" t="e">
        <f>_xlfn.STDEV.P(I98:I100)/AVERAGE(I98:I100)</f>
        <v>#DIV/0!</v>
      </c>
      <c r="L100">
        <f>AVERAGE(I98:I100)</f>
        <v>0</v>
      </c>
      <c r="M100">
        <f t="shared" si="22"/>
        <v>960</v>
      </c>
      <c r="U100">
        <f t="shared" si="23"/>
        <v>0</v>
      </c>
      <c r="V100" t="e">
        <f t="shared" si="16"/>
        <v>#DIV/0!</v>
      </c>
      <c r="W100" t="e">
        <f>_xlfn.STDEV.P(U98:U100)/AVERAGE(U98:U100)</f>
        <v>#DIV/0!</v>
      </c>
      <c r="X100">
        <f>AVERAGE(U98:U100)</f>
        <v>0</v>
      </c>
      <c r="Y100">
        <f t="shared" si="24"/>
        <v>960</v>
      </c>
      <c r="AG100">
        <f t="shared" si="25"/>
        <v>0</v>
      </c>
      <c r="AH100" t="e">
        <f t="shared" si="17"/>
        <v>#DIV/0!</v>
      </c>
      <c r="AI100" t="e">
        <f>_xlfn.STDEV.P(AG98:AG100)/AVERAGE(AG98:AG100)</f>
        <v>#DIV/0!</v>
      </c>
      <c r="AJ100">
        <f>AVERAGE(AG98:AG100)</f>
        <v>0</v>
      </c>
      <c r="AK100">
        <f t="shared" si="26"/>
        <v>960</v>
      </c>
      <c r="AS100">
        <f t="shared" si="27"/>
        <v>0</v>
      </c>
      <c r="AT100" t="e">
        <f t="shared" si="18"/>
        <v>#DIV/0!</v>
      </c>
      <c r="AU100" t="e">
        <f>_xlfn.STDEV.P(AS98:AS100)/AVERAGE(AS98:AS100)</f>
        <v>#DIV/0!</v>
      </c>
      <c r="AV100">
        <f>AVERAGE(AS98:AS100)</f>
        <v>0</v>
      </c>
      <c r="AW100">
        <f t="shared" si="28"/>
        <v>960</v>
      </c>
      <c r="BE100">
        <f t="shared" si="29"/>
        <v>0</v>
      </c>
      <c r="BF100" t="e">
        <f t="shared" si="19"/>
        <v>#DIV/0!</v>
      </c>
      <c r="BG100" t="e">
        <f>_xlfn.STDEV.P(BE98:BE100)/AVERAGE(BE98:BE100)</f>
        <v>#DIV/0!</v>
      </c>
      <c r="BH100">
        <f>AVERAGE(BE98:BE100)</f>
        <v>0</v>
      </c>
    </row>
    <row r="101" spans="1:60" x14ac:dyDescent="0.25">
      <c r="A101">
        <f t="shared" si="20"/>
        <v>970</v>
      </c>
      <c r="I101">
        <f t="shared" si="21"/>
        <v>0</v>
      </c>
      <c r="J101" t="e">
        <f t="shared" si="15"/>
        <v>#DIV/0!</v>
      </c>
      <c r="M101">
        <f t="shared" si="22"/>
        <v>970</v>
      </c>
      <c r="U101">
        <f t="shared" si="23"/>
        <v>0</v>
      </c>
      <c r="V101" t="e">
        <f t="shared" si="16"/>
        <v>#DIV/0!</v>
      </c>
      <c r="Y101">
        <f t="shared" si="24"/>
        <v>970</v>
      </c>
      <c r="AG101">
        <f t="shared" si="25"/>
        <v>0</v>
      </c>
      <c r="AH101" t="e">
        <f t="shared" si="17"/>
        <v>#DIV/0!</v>
      </c>
      <c r="AK101">
        <f t="shared" si="26"/>
        <v>970</v>
      </c>
      <c r="AS101">
        <f t="shared" si="27"/>
        <v>0</v>
      </c>
      <c r="AT101" t="e">
        <f t="shared" si="18"/>
        <v>#DIV/0!</v>
      </c>
      <c r="AW101">
        <f t="shared" si="28"/>
        <v>970</v>
      </c>
      <c r="BE101">
        <f t="shared" si="29"/>
        <v>0</v>
      </c>
      <c r="BF101" t="e">
        <f t="shared" si="19"/>
        <v>#DIV/0!</v>
      </c>
    </row>
    <row r="102" spans="1:60" x14ac:dyDescent="0.25">
      <c r="A102">
        <f t="shared" si="20"/>
        <v>980</v>
      </c>
      <c r="I102">
        <f t="shared" si="21"/>
        <v>0</v>
      </c>
      <c r="J102" t="e">
        <f t="shared" si="15"/>
        <v>#DIV/0!</v>
      </c>
      <c r="M102">
        <f t="shared" si="22"/>
        <v>980</v>
      </c>
      <c r="U102">
        <f t="shared" si="23"/>
        <v>0</v>
      </c>
      <c r="V102" t="e">
        <f t="shared" si="16"/>
        <v>#DIV/0!</v>
      </c>
      <c r="Y102">
        <f t="shared" si="24"/>
        <v>980</v>
      </c>
      <c r="AG102">
        <f t="shared" si="25"/>
        <v>0</v>
      </c>
      <c r="AH102" t="e">
        <f t="shared" si="17"/>
        <v>#DIV/0!</v>
      </c>
      <c r="AK102">
        <f t="shared" si="26"/>
        <v>980</v>
      </c>
      <c r="AS102">
        <f t="shared" si="27"/>
        <v>0</v>
      </c>
      <c r="AT102" t="e">
        <f t="shared" si="18"/>
        <v>#DIV/0!</v>
      </c>
      <c r="AW102">
        <f t="shared" si="28"/>
        <v>980</v>
      </c>
      <c r="BE102">
        <f t="shared" si="29"/>
        <v>0</v>
      </c>
      <c r="BF102" t="e">
        <f t="shared" si="19"/>
        <v>#DIV/0!</v>
      </c>
    </row>
    <row r="103" spans="1:60" x14ac:dyDescent="0.25">
      <c r="A103">
        <f t="shared" si="20"/>
        <v>990</v>
      </c>
      <c r="I103">
        <f t="shared" si="21"/>
        <v>0</v>
      </c>
      <c r="J103" t="e">
        <f t="shared" si="15"/>
        <v>#DIV/0!</v>
      </c>
      <c r="K103" t="e">
        <f>_xlfn.STDEV.P(I101:I103)/AVERAGE(I101:I103)</f>
        <v>#DIV/0!</v>
      </c>
      <c r="L103">
        <f>AVERAGE(I101:I103)</f>
        <v>0</v>
      </c>
      <c r="M103">
        <f t="shared" si="22"/>
        <v>990</v>
      </c>
      <c r="U103">
        <f t="shared" si="23"/>
        <v>0</v>
      </c>
      <c r="V103" t="e">
        <f t="shared" si="16"/>
        <v>#DIV/0!</v>
      </c>
      <c r="W103" t="e">
        <f>_xlfn.STDEV.P(U101:U103)/AVERAGE(U101:U103)</f>
        <v>#DIV/0!</v>
      </c>
      <c r="X103">
        <f>AVERAGE(U101:U103)</f>
        <v>0</v>
      </c>
      <c r="Y103">
        <f t="shared" si="24"/>
        <v>990</v>
      </c>
      <c r="AG103">
        <f t="shared" si="25"/>
        <v>0</v>
      </c>
      <c r="AH103" t="e">
        <f t="shared" si="17"/>
        <v>#DIV/0!</v>
      </c>
      <c r="AI103" t="e">
        <f>_xlfn.STDEV.P(AG101:AG103)/AVERAGE(AG101:AG103)</f>
        <v>#DIV/0!</v>
      </c>
      <c r="AJ103">
        <f>AVERAGE(AG101:AG103)</f>
        <v>0</v>
      </c>
      <c r="AK103">
        <f t="shared" si="26"/>
        <v>990</v>
      </c>
      <c r="AS103">
        <f t="shared" si="27"/>
        <v>0</v>
      </c>
      <c r="AT103" t="e">
        <f t="shared" si="18"/>
        <v>#DIV/0!</v>
      </c>
      <c r="AU103" t="e">
        <f>_xlfn.STDEV.P(AS101:AS103)/AVERAGE(AS101:AS103)</f>
        <v>#DIV/0!</v>
      </c>
      <c r="AV103">
        <f>AVERAGE(AS101:AS103)</f>
        <v>0</v>
      </c>
      <c r="AW103">
        <f t="shared" si="28"/>
        <v>990</v>
      </c>
      <c r="BE103">
        <f t="shared" si="29"/>
        <v>0</v>
      </c>
      <c r="BF103" t="e">
        <f t="shared" si="19"/>
        <v>#DIV/0!</v>
      </c>
      <c r="BG103" t="e">
        <f>_xlfn.STDEV.P(BE101:BE103)/AVERAGE(BE101:BE103)</f>
        <v>#DIV/0!</v>
      </c>
      <c r="BH103">
        <f>AVERAGE(BE101:BE103)</f>
        <v>0</v>
      </c>
    </row>
    <row r="104" spans="1:60" x14ac:dyDescent="0.25">
      <c r="A104">
        <f t="shared" si="20"/>
        <v>1000</v>
      </c>
      <c r="I104">
        <f t="shared" si="21"/>
        <v>0</v>
      </c>
      <c r="J104" t="e">
        <f t="shared" si="15"/>
        <v>#DIV/0!</v>
      </c>
      <c r="M104">
        <f t="shared" si="22"/>
        <v>1000</v>
      </c>
      <c r="U104">
        <f t="shared" si="23"/>
        <v>0</v>
      </c>
      <c r="V104" t="e">
        <f t="shared" si="16"/>
        <v>#DIV/0!</v>
      </c>
      <c r="Y104">
        <f t="shared" si="24"/>
        <v>1000</v>
      </c>
      <c r="AG104">
        <f t="shared" si="25"/>
        <v>0</v>
      </c>
      <c r="AH104" t="e">
        <f t="shared" si="17"/>
        <v>#DIV/0!</v>
      </c>
      <c r="AK104">
        <f t="shared" si="26"/>
        <v>1000</v>
      </c>
      <c r="AS104">
        <f t="shared" si="27"/>
        <v>0</v>
      </c>
      <c r="AT104" t="e">
        <f t="shared" si="18"/>
        <v>#DIV/0!</v>
      </c>
      <c r="AW104">
        <f t="shared" si="28"/>
        <v>1000</v>
      </c>
      <c r="BE104">
        <f t="shared" si="29"/>
        <v>0</v>
      </c>
      <c r="BF104" t="e">
        <f t="shared" si="19"/>
        <v>#DIV/0!</v>
      </c>
    </row>
    <row r="105" spans="1:60" x14ac:dyDescent="0.25">
      <c r="A105">
        <f t="shared" si="20"/>
        <v>1010</v>
      </c>
      <c r="I105">
        <f t="shared" si="21"/>
        <v>0</v>
      </c>
      <c r="J105" t="e">
        <f t="shared" si="15"/>
        <v>#DIV/0!</v>
      </c>
      <c r="M105">
        <f t="shared" si="22"/>
        <v>1010</v>
      </c>
      <c r="U105">
        <f t="shared" si="23"/>
        <v>0</v>
      </c>
      <c r="V105" t="e">
        <f t="shared" si="16"/>
        <v>#DIV/0!</v>
      </c>
      <c r="Y105">
        <f t="shared" si="24"/>
        <v>1010</v>
      </c>
      <c r="AG105">
        <f t="shared" si="25"/>
        <v>0</v>
      </c>
      <c r="AH105" t="e">
        <f t="shared" si="17"/>
        <v>#DIV/0!</v>
      </c>
      <c r="AK105">
        <f t="shared" si="26"/>
        <v>1010</v>
      </c>
      <c r="AS105">
        <f t="shared" si="27"/>
        <v>0</v>
      </c>
      <c r="AT105" t="e">
        <f t="shared" si="18"/>
        <v>#DIV/0!</v>
      </c>
      <c r="AW105">
        <f t="shared" si="28"/>
        <v>1010</v>
      </c>
      <c r="BE105">
        <f t="shared" si="29"/>
        <v>0</v>
      </c>
      <c r="BF105" t="e">
        <f t="shared" si="19"/>
        <v>#DIV/0!</v>
      </c>
    </row>
    <row r="106" spans="1:60" x14ac:dyDescent="0.25">
      <c r="A106">
        <f t="shared" si="20"/>
        <v>1020</v>
      </c>
      <c r="I106">
        <f t="shared" si="21"/>
        <v>0</v>
      </c>
      <c r="J106" t="e">
        <f t="shared" si="15"/>
        <v>#DIV/0!</v>
      </c>
      <c r="K106" t="e">
        <f>_xlfn.STDEV.P(I104:I106)/AVERAGE(I104:I106)</f>
        <v>#DIV/0!</v>
      </c>
      <c r="L106">
        <f>AVERAGE(I104:I106)</f>
        <v>0</v>
      </c>
      <c r="M106">
        <f t="shared" si="22"/>
        <v>1020</v>
      </c>
      <c r="U106">
        <f t="shared" si="23"/>
        <v>0</v>
      </c>
      <c r="V106" t="e">
        <f t="shared" si="16"/>
        <v>#DIV/0!</v>
      </c>
      <c r="W106" t="e">
        <f>_xlfn.STDEV.P(U104:U106)/AVERAGE(U104:U106)</f>
        <v>#DIV/0!</v>
      </c>
      <c r="X106">
        <f>AVERAGE(U104:U106)</f>
        <v>0</v>
      </c>
      <c r="Y106">
        <f t="shared" si="24"/>
        <v>1020</v>
      </c>
      <c r="AG106">
        <f t="shared" si="25"/>
        <v>0</v>
      </c>
      <c r="AH106" t="e">
        <f t="shared" si="17"/>
        <v>#DIV/0!</v>
      </c>
      <c r="AI106" t="e">
        <f>_xlfn.STDEV.P(AG104:AG106)/AVERAGE(AG104:AG106)</f>
        <v>#DIV/0!</v>
      </c>
      <c r="AJ106">
        <f>AVERAGE(AG104:AG106)</f>
        <v>0</v>
      </c>
      <c r="AK106">
        <f t="shared" si="26"/>
        <v>1020</v>
      </c>
      <c r="AS106">
        <f t="shared" si="27"/>
        <v>0</v>
      </c>
      <c r="AT106" t="e">
        <f t="shared" si="18"/>
        <v>#DIV/0!</v>
      </c>
      <c r="AU106" t="e">
        <f>_xlfn.STDEV.P(AS104:AS106)/AVERAGE(AS104:AS106)</f>
        <v>#DIV/0!</v>
      </c>
      <c r="AV106">
        <f>AVERAGE(AS104:AS106)</f>
        <v>0</v>
      </c>
      <c r="AW106">
        <f t="shared" si="28"/>
        <v>1020</v>
      </c>
      <c r="BE106">
        <f t="shared" si="29"/>
        <v>0</v>
      </c>
      <c r="BF106" t="e">
        <f t="shared" si="19"/>
        <v>#DIV/0!</v>
      </c>
      <c r="BG106" t="e">
        <f>_xlfn.STDEV.P(BE104:BE106)/AVERAGE(BE104:BE106)</f>
        <v>#DIV/0!</v>
      </c>
      <c r="BH106">
        <f>AVERAGE(BE104:BE106)</f>
        <v>0</v>
      </c>
    </row>
    <row r="107" spans="1:60" x14ac:dyDescent="0.25">
      <c r="A107">
        <f t="shared" si="20"/>
        <v>1030</v>
      </c>
      <c r="I107">
        <f t="shared" si="21"/>
        <v>0</v>
      </c>
      <c r="J107" t="e">
        <f t="shared" si="15"/>
        <v>#DIV/0!</v>
      </c>
      <c r="M107">
        <f t="shared" si="22"/>
        <v>1030</v>
      </c>
      <c r="U107">
        <f t="shared" si="23"/>
        <v>0</v>
      </c>
      <c r="V107" t="e">
        <f t="shared" si="16"/>
        <v>#DIV/0!</v>
      </c>
      <c r="Y107">
        <f t="shared" si="24"/>
        <v>1030</v>
      </c>
      <c r="AG107">
        <f t="shared" si="25"/>
        <v>0</v>
      </c>
      <c r="AH107" t="e">
        <f t="shared" si="17"/>
        <v>#DIV/0!</v>
      </c>
      <c r="AK107">
        <f t="shared" si="26"/>
        <v>1030</v>
      </c>
      <c r="AS107">
        <f t="shared" si="27"/>
        <v>0</v>
      </c>
      <c r="AT107" t="e">
        <f t="shared" si="18"/>
        <v>#DIV/0!</v>
      </c>
      <c r="AW107">
        <f t="shared" si="28"/>
        <v>1030</v>
      </c>
      <c r="BE107">
        <f t="shared" si="29"/>
        <v>0</v>
      </c>
      <c r="BF107" t="e">
        <f t="shared" si="19"/>
        <v>#DIV/0!</v>
      </c>
    </row>
    <row r="108" spans="1:60" x14ac:dyDescent="0.25">
      <c r="A108">
        <f t="shared" si="20"/>
        <v>1040</v>
      </c>
      <c r="I108">
        <f t="shared" si="21"/>
        <v>0</v>
      </c>
      <c r="J108" t="e">
        <f t="shared" si="15"/>
        <v>#DIV/0!</v>
      </c>
      <c r="M108">
        <f t="shared" si="22"/>
        <v>1040</v>
      </c>
      <c r="U108">
        <f t="shared" si="23"/>
        <v>0</v>
      </c>
      <c r="V108" t="e">
        <f t="shared" si="16"/>
        <v>#DIV/0!</v>
      </c>
      <c r="Y108">
        <f t="shared" si="24"/>
        <v>1040</v>
      </c>
      <c r="AG108">
        <f t="shared" si="25"/>
        <v>0</v>
      </c>
      <c r="AH108" t="e">
        <f t="shared" si="17"/>
        <v>#DIV/0!</v>
      </c>
      <c r="AK108">
        <f t="shared" si="26"/>
        <v>1040</v>
      </c>
      <c r="AS108">
        <f t="shared" si="27"/>
        <v>0</v>
      </c>
      <c r="AT108" t="e">
        <f t="shared" si="18"/>
        <v>#DIV/0!</v>
      </c>
      <c r="AW108">
        <f t="shared" si="28"/>
        <v>1040</v>
      </c>
      <c r="BE108">
        <f t="shared" si="29"/>
        <v>0</v>
      </c>
      <c r="BF108" t="e">
        <f t="shared" si="19"/>
        <v>#DIV/0!</v>
      </c>
    </row>
    <row r="109" spans="1:60" x14ac:dyDescent="0.25">
      <c r="A109">
        <f t="shared" si="20"/>
        <v>1050</v>
      </c>
      <c r="I109">
        <f t="shared" si="21"/>
        <v>0</v>
      </c>
      <c r="J109" t="e">
        <f t="shared" si="15"/>
        <v>#DIV/0!</v>
      </c>
      <c r="K109" t="e">
        <f>_xlfn.STDEV.P(I107:I109)/AVERAGE(I107:I109)</f>
        <v>#DIV/0!</v>
      </c>
      <c r="L109">
        <f>AVERAGE(I107:I109)</f>
        <v>0</v>
      </c>
      <c r="M109">
        <f t="shared" si="22"/>
        <v>1050</v>
      </c>
      <c r="U109">
        <f t="shared" si="23"/>
        <v>0</v>
      </c>
      <c r="V109" t="e">
        <f t="shared" si="16"/>
        <v>#DIV/0!</v>
      </c>
      <c r="W109" t="e">
        <f>_xlfn.STDEV.P(U107:U109)/AVERAGE(U107:U109)</f>
        <v>#DIV/0!</v>
      </c>
      <c r="X109">
        <f>AVERAGE(U107:U109)</f>
        <v>0</v>
      </c>
      <c r="Y109">
        <f t="shared" si="24"/>
        <v>1050</v>
      </c>
      <c r="AG109">
        <f t="shared" si="25"/>
        <v>0</v>
      </c>
      <c r="AH109" t="e">
        <f t="shared" si="17"/>
        <v>#DIV/0!</v>
      </c>
      <c r="AI109" t="e">
        <f>_xlfn.STDEV.P(AG107:AG109)/AVERAGE(AG107:AG109)</f>
        <v>#DIV/0!</v>
      </c>
      <c r="AJ109">
        <f>AVERAGE(AG107:AG109)</f>
        <v>0</v>
      </c>
      <c r="AK109">
        <f t="shared" si="26"/>
        <v>1050</v>
      </c>
      <c r="AS109">
        <f t="shared" si="27"/>
        <v>0</v>
      </c>
      <c r="AT109" t="e">
        <f t="shared" si="18"/>
        <v>#DIV/0!</v>
      </c>
      <c r="AU109" t="e">
        <f>_xlfn.STDEV.P(AS107:AS109)/AVERAGE(AS107:AS109)</f>
        <v>#DIV/0!</v>
      </c>
      <c r="AV109">
        <f>AVERAGE(AS107:AS109)</f>
        <v>0</v>
      </c>
      <c r="AW109">
        <f t="shared" si="28"/>
        <v>1050</v>
      </c>
      <c r="BE109">
        <f t="shared" si="29"/>
        <v>0</v>
      </c>
      <c r="BF109" t="e">
        <f t="shared" si="19"/>
        <v>#DIV/0!</v>
      </c>
      <c r="BG109" t="e">
        <f>_xlfn.STDEV.P(BE107:BE109)/AVERAGE(BE107:BE109)</f>
        <v>#DIV/0!</v>
      </c>
      <c r="BH109">
        <f>AVERAGE(BE107:BE109)</f>
        <v>0</v>
      </c>
    </row>
    <row r="110" spans="1:60" x14ac:dyDescent="0.25">
      <c r="A110">
        <f t="shared" si="20"/>
        <v>1060</v>
      </c>
      <c r="I110">
        <f t="shared" si="21"/>
        <v>0</v>
      </c>
      <c r="J110" t="e">
        <f t="shared" si="15"/>
        <v>#DIV/0!</v>
      </c>
      <c r="M110">
        <f t="shared" si="22"/>
        <v>1060</v>
      </c>
      <c r="U110">
        <f t="shared" si="23"/>
        <v>0</v>
      </c>
      <c r="V110" t="e">
        <f t="shared" si="16"/>
        <v>#DIV/0!</v>
      </c>
      <c r="Y110">
        <f t="shared" si="24"/>
        <v>1060</v>
      </c>
      <c r="AG110">
        <f t="shared" si="25"/>
        <v>0</v>
      </c>
      <c r="AH110" t="e">
        <f t="shared" si="17"/>
        <v>#DIV/0!</v>
      </c>
      <c r="AK110">
        <f t="shared" si="26"/>
        <v>1060</v>
      </c>
      <c r="AS110">
        <f t="shared" si="27"/>
        <v>0</v>
      </c>
      <c r="AT110" t="e">
        <f t="shared" si="18"/>
        <v>#DIV/0!</v>
      </c>
      <c r="AW110">
        <f t="shared" si="28"/>
        <v>1060</v>
      </c>
      <c r="BE110">
        <f t="shared" si="29"/>
        <v>0</v>
      </c>
      <c r="BF110" t="e">
        <f t="shared" si="19"/>
        <v>#DIV/0!</v>
      </c>
    </row>
    <row r="111" spans="1:60" x14ac:dyDescent="0.25">
      <c r="A111">
        <f t="shared" si="20"/>
        <v>1070</v>
      </c>
      <c r="I111">
        <f t="shared" si="21"/>
        <v>0</v>
      </c>
      <c r="J111" t="e">
        <f t="shared" si="15"/>
        <v>#DIV/0!</v>
      </c>
      <c r="M111">
        <f t="shared" si="22"/>
        <v>1070</v>
      </c>
      <c r="U111">
        <f t="shared" si="23"/>
        <v>0</v>
      </c>
      <c r="V111" t="e">
        <f t="shared" si="16"/>
        <v>#DIV/0!</v>
      </c>
      <c r="Y111">
        <f t="shared" si="24"/>
        <v>1070</v>
      </c>
      <c r="AG111">
        <f t="shared" si="25"/>
        <v>0</v>
      </c>
      <c r="AH111" t="e">
        <f t="shared" si="17"/>
        <v>#DIV/0!</v>
      </c>
      <c r="AK111">
        <f t="shared" si="26"/>
        <v>1070</v>
      </c>
      <c r="AS111">
        <f t="shared" si="27"/>
        <v>0</v>
      </c>
      <c r="AT111" t="e">
        <f t="shared" si="18"/>
        <v>#DIV/0!</v>
      </c>
      <c r="AW111">
        <f t="shared" si="28"/>
        <v>1070</v>
      </c>
      <c r="BE111">
        <f t="shared" si="29"/>
        <v>0</v>
      </c>
      <c r="BF111" t="e">
        <f t="shared" si="19"/>
        <v>#DIV/0!</v>
      </c>
    </row>
    <row r="112" spans="1:60" x14ac:dyDescent="0.25">
      <c r="A112">
        <f t="shared" si="20"/>
        <v>1080</v>
      </c>
      <c r="I112">
        <f t="shared" si="21"/>
        <v>0</v>
      </c>
      <c r="J112" t="e">
        <f t="shared" si="15"/>
        <v>#DIV/0!</v>
      </c>
      <c r="K112" t="e">
        <f>_xlfn.STDEV.P(I110:I112)/AVERAGE(I110:I112)</f>
        <v>#DIV/0!</v>
      </c>
      <c r="L112">
        <f>AVERAGE(I110:I112)</f>
        <v>0</v>
      </c>
      <c r="M112">
        <f t="shared" si="22"/>
        <v>1080</v>
      </c>
      <c r="U112">
        <f t="shared" si="23"/>
        <v>0</v>
      </c>
      <c r="V112" t="e">
        <f t="shared" si="16"/>
        <v>#DIV/0!</v>
      </c>
      <c r="W112" t="e">
        <f>_xlfn.STDEV.P(U110:U112)/AVERAGE(U110:U112)</f>
        <v>#DIV/0!</v>
      </c>
      <c r="X112">
        <f>AVERAGE(U110:U112)</f>
        <v>0</v>
      </c>
      <c r="Y112">
        <f t="shared" si="24"/>
        <v>1080</v>
      </c>
      <c r="AG112">
        <f t="shared" si="25"/>
        <v>0</v>
      </c>
      <c r="AH112" t="e">
        <f t="shared" si="17"/>
        <v>#DIV/0!</v>
      </c>
      <c r="AI112" t="e">
        <f>_xlfn.STDEV.P(AG110:AG112)/AVERAGE(AG110:AG112)</f>
        <v>#DIV/0!</v>
      </c>
      <c r="AJ112">
        <f>AVERAGE(AG110:AG112)</f>
        <v>0</v>
      </c>
      <c r="AK112">
        <f t="shared" si="26"/>
        <v>1080</v>
      </c>
      <c r="AS112">
        <f t="shared" si="27"/>
        <v>0</v>
      </c>
      <c r="AT112" t="e">
        <f t="shared" si="18"/>
        <v>#DIV/0!</v>
      </c>
      <c r="AU112" t="e">
        <f>_xlfn.STDEV.P(AS110:AS112)/AVERAGE(AS110:AS112)</f>
        <v>#DIV/0!</v>
      </c>
      <c r="AV112">
        <f>AVERAGE(AS110:AS112)</f>
        <v>0</v>
      </c>
      <c r="AW112">
        <f t="shared" si="28"/>
        <v>1080</v>
      </c>
      <c r="BE112">
        <f t="shared" si="29"/>
        <v>0</v>
      </c>
      <c r="BF112" t="e">
        <f t="shared" si="19"/>
        <v>#DIV/0!</v>
      </c>
      <c r="BG112" t="e">
        <f>_xlfn.STDEV.P(BE110:BE112)/AVERAGE(BE110:BE112)</f>
        <v>#DIV/0!</v>
      </c>
      <c r="BH112">
        <f>AVERAGE(BE110:BE112)</f>
        <v>0</v>
      </c>
    </row>
    <row r="113" spans="1:60" x14ac:dyDescent="0.25">
      <c r="A113">
        <f t="shared" si="20"/>
        <v>1090</v>
      </c>
      <c r="I113">
        <f t="shared" si="21"/>
        <v>0</v>
      </c>
      <c r="J113" t="e">
        <f t="shared" si="15"/>
        <v>#DIV/0!</v>
      </c>
      <c r="M113">
        <f t="shared" si="22"/>
        <v>1090</v>
      </c>
      <c r="U113">
        <f t="shared" si="23"/>
        <v>0</v>
      </c>
      <c r="V113" t="e">
        <f t="shared" si="16"/>
        <v>#DIV/0!</v>
      </c>
      <c r="Y113">
        <f t="shared" si="24"/>
        <v>1090</v>
      </c>
      <c r="AG113">
        <f t="shared" si="25"/>
        <v>0</v>
      </c>
      <c r="AH113" t="e">
        <f t="shared" si="17"/>
        <v>#DIV/0!</v>
      </c>
      <c r="AK113">
        <f t="shared" si="26"/>
        <v>1090</v>
      </c>
      <c r="AS113">
        <f t="shared" si="27"/>
        <v>0</v>
      </c>
      <c r="AT113" t="e">
        <f t="shared" si="18"/>
        <v>#DIV/0!</v>
      </c>
      <c r="AW113">
        <f t="shared" si="28"/>
        <v>1090</v>
      </c>
      <c r="BE113">
        <f t="shared" si="29"/>
        <v>0</v>
      </c>
      <c r="BF113" t="e">
        <f t="shared" si="19"/>
        <v>#DIV/0!</v>
      </c>
    </row>
    <row r="114" spans="1:60" x14ac:dyDescent="0.25">
      <c r="A114">
        <f t="shared" si="20"/>
        <v>1100</v>
      </c>
      <c r="I114">
        <f t="shared" si="21"/>
        <v>0</v>
      </c>
      <c r="J114" t="e">
        <f t="shared" si="15"/>
        <v>#DIV/0!</v>
      </c>
      <c r="M114">
        <f t="shared" si="22"/>
        <v>1100</v>
      </c>
      <c r="U114">
        <f t="shared" si="23"/>
        <v>0</v>
      </c>
      <c r="V114" t="e">
        <f t="shared" si="16"/>
        <v>#DIV/0!</v>
      </c>
      <c r="Y114">
        <f t="shared" si="24"/>
        <v>1100</v>
      </c>
      <c r="AG114">
        <f t="shared" si="25"/>
        <v>0</v>
      </c>
      <c r="AH114" t="e">
        <f t="shared" si="17"/>
        <v>#DIV/0!</v>
      </c>
      <c r="AK114">
        <f t="shared" si="26"/>
        <v>1100</v>
      </c>
      <c r="AS114">
        <f t="shared" si="27"/>
        <v>0</v>
      </c>
      <c r="AT114" t="e">
        <f t="shared" si="18"/>
        <v>#DIV/0!</v>
      </c>
      <c r="AW114">
        <f t="shared" si="28"/>
        <v>1100</v>
      </c>
      <c r="BE114">
        <f t="shared" si="29"/>
        <v>0</v>
      </c>
      <c r="BF114" t="e">
        <f t="shared" si="19"/>
        <v>#DIV/0!</v>
      </c>
    </row>
    <row r="115" spans="1:60" x14ac:dyDescent="0.25">
      <c r="A115">
        <f t="shared" si="20"/>
        <v>1110</v>
      </c>
      <c r="B115">
        <f t="shared" ref="B115" si="30">C114</f>
        <v>0</v>
      </c>
      <c r="I115">
        <f t="shared" si="21"/>
        <v>0</v>
      </c>
      <c r="J115" t="e">
        <f t="shared" si="15"/>
        <v>#DIV/0!</v>
      </c>
      <c r="K115" t="e">
        <f>_xlfn.STDEV.P(I113:I115)/AVERAGE(I113:I115)</f>
        <v>#DIV/0!</v>
      </c>
      <c r="L115">
        <f>AVERAGE(I113:I115)</f>
        <v>0</v>
      </c>
      <c r="M115">
        <f t="shared" si="22"/>
        <v>1110</v>
      </c>
      <c r="U115">
        <f t="shared" si="23"/>
        <v>0</v>
      </c>
      <c r="V115" t="e">
        <f t="shared" si="16"/>
        <v>#DIV/0!</v>
      </c>
      <c r="W115" t="e">
        <f>_xlfn.STDEV.P(U113:U115)/AVERAGE(U113:U115)</f>
        <v>#DIV/0!</v>
      </c>
      <c r="X115">
        <f>AVERAGE(U113:U115)</f>
        <v>0</v>
      </c>
      <c r="Y115">
        <f t="shared" si="24"/>
        <v>1110</v>
      </c>
      <c r="AG115">
        <f t="shared" si="25"/>
        <v>0</v>
      </c>
      <c r="AH115" t="e">
        <f t="shared" si="17"/>
        <v>#DIV/0!</v>
      </c>
      <c r="AI115" t="e">
        <f>_xlfn.STDEV.P(AG113:AG115)/AVERAGE(AG113:AG115)</f>
        <v>#DIV/0!</v>
      </c>
      <c r="AJ115">
        <f>AVERAGE(AG113:AG115)</f>
        <v>0</v>
      </c>
      <c r="AK115">
        <f t="shared" si="26"/>
        <v>1110</v>
      </c>
      <c r="AS115">
        <f t="shared" si="27"/>
        <v>0</v>
      </c>
      <c r="AT115" t="e">
        <f t="shared" si="18"/>
        <v>#DIV/0!</v>
      </c>
      <c r="AU115" t="e">
        <f>_xlfn.STDEV.P(AS113:AS115)/AVERAGE(AS113:AS115)</f>
        <v>#DIV/0!</v>
      </c>
      <c r="AV115">
        <f>AVERAGE(AS113:AS115)</f>
        <v>0</v>
      </c>
      <c r="AW115">
        <f t="shared" si="28"/>
        <v>1110</v>
      </c>
      <c r="BE115">
        <f t="shared" si="29"/>
        <v>0</v>
      </c>
      <c r="BF115" t="e">
        <f t="shared" si="19"/>
        <v>#DIV/0!</v>
      </c>
      <c r="BG115" t="e">
        <f>_xlfn.STDEV.P(BE113:BE115)/AVERAGE(BE113:BE115)</f>
        <v>#DIV/0!</v>
      </c>
      <c r="BH115">
        <f>AVERAGE(BE113:BE115)</f>
        <v>0</v>
      </c>
    </row>
  </sheetData>
  <conditionalFormatting sqref="K7:K115">
    <cfRule type="cellIs" dxfId="204" priority="23" operator="greaterThan">
      <formula>0.1</formula>
    </cfRule>
    <cfRule type="cellIs" dxfId="203" priority="24" operator="between">
      <formula>0.05</formula>
      <formula>0.1</formula>
    </cfRule>
    <cfRule type="cellIs" dxfId="202" priority="25" operator="lessThan">
      <formula>0.05</formula>
    </cfRule>
  </conditionalFormatting>
  <conditionalFormatting sqref="L7:L115">
    <cfRule type="cellIs" dxfId="201" priority="21" operator="greaterThan">
      <formula>$L$2+$L$3</formula>
    </cfRule>
    <cfRule type="cellIs" dxfId="200" priority="22" operator="lessThan">
      <formula>$L$2-$L$3</formula>
    </cfRule>
  </conditionalFormatting>
  <conditionalFormatting sqref="W7:W115">
    <cfRule type="cellIs" dxfId="199" priority="18" operator="greaterThan">
      <formula>0.1</formula>
    </cfRule>
    <cfRule type="cellIs" dxfId="198" priority="19" operator="between">
      <formula>0.05</formula>
      <formula>0.1</formula>
    </cfRule>
    <cfRule type="cellIs" dxfId="197" priority="20" operator="lessThan">
      <formula>0.05</formula>
    </cfRule>
  </conditionalFormatting>
  <conditionalFormatting sqref="X7:X115">
    <cfRule type="cellIs" dxfId="196" priority="16" operator="greaterThan">
      <formula>$L$2+$L$3</formula>
    </cfRule>
    <cfRule type="cellIs" dxfId="195" priority="17" operator="lessThan">
      <formula>$L$2-$L$3</formula>
    </cfRule>
  </conditionalFormatting>
  <conditionalFormatting sqref="AI7:AI115">
    <cfRule type="cellIs" dxfId="194" priority="13" operator="greaterThan">
      <formula>0.1</formula>
    </cfRule>
    <cfRule type="cellIs" dxfId="193" priority="14" operator="between">
      <formula>0.05</formula>
      <formula>0.1</formula>
    </cfRule>
    <cfRule type="cellIs" dxfId="192" priority="15" operator="lessThan">
      <formula>0.05</formula>
    </cfRule>
  </conditionalFormatting>
  <conditionalFormatting sqref="AJ7:AJ115">
    <cfRule type="cellIs" dxfId="191" priority="11" operator="greaterThan">
      <formula>$L$2+$L$3</formula>
    </cfRule>
    <cfRule type="cellIs" dxfId="190" priority="12" operator="lessThan">
      <formula>$L$2-$L$3</formula>
    </cfRule>
  </conditionalFormatting>
  <conditionalFormatting sqref="AU7:AU115">
    <cfRule type="cellIs" dxfId="189" priority="8" operator="greaterThan">
      <formula>0.1</formula>
    </cfRule>
    <cfRule type="cellIs" dxfId="188" priority="9" operator="between">
      <formula>0.05</formula>
      <formula>0.1</formula>
    </cfRule>
    <cfRule type="cellIs" dxfId="187" priority="10" operator="lessThan">
      <formula>0.05</formula>
    </cfRule>
  </conditionalFormatting>
  <conditionalFormatting sqref="AV7:AV115">
    <cfRule type="cellIs" dxfId="186" priority="6" operator="greaterThan">
      <formula>$L$2+$L$3</formula>
    </cfRule>
    <cfRule type="cellIs" dxfId="185" priority="7" operator="lessThan">
      <formula>$L$2-$L$3</formula>
    </cfRule>
  </conditionalFormatting>
  <conditionalFormatting sqref="BG7:BG115">
    <cfRule type="cellIs" dxfId="184" priority="3" operator="greaterThan">
      <formula>0.1</formula>
    </cfRule>
    <cfRule type="cellIs" dxfId="183" priority="4" operator="between">
      <formula>0.05</formula>
      <formula>0.1</formula>
    </cfRule>
    <cfRule type="cellIs" dxfId="182" priority="5" operator="lessThan">
      <formula>0.05</formula>
    </cfRule>
  </conditionalFormatting>
  <conditionalFormatting sqref="BH7:BH115">
    <cfRule type="cellIs" dxfId="181" priority="1" operator="greaterThan">
      <formula>$L$2+$L$3</formula>
    </cfRule>
    <cfRule type="cellIs" dxfId="180" priority="2" operator="less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324</v>
      </c>
      <c r="B1" s="11" t="s">
        <v>159</v>
      </c>
      <c r="D1" s="11" t="s">
        <v>160</v>
      </c>
      <c r="F1" s="11" t="s">
        <v>161</v>
      </c>
    </row>
    <row r="2" spans="1:12" x14ac:dyDescent="0.25">
      <c r="B2" s="11" t="s">
        <v>162</v>
      </c>
      <c r="D2" s="11" t="s">
        <v>163</v>
      </c>
    </row>
    <row r="3" spans="1:12" ht="30" x14ac:dyDescent="0.25">
      <c r="A3" s="11" t="s">
        <v>164</v>
      </c>
      <c r="C3" s="11" t="s">
        <v>225</v>
      </c>
      <c r="D3" s="11">
        <v>5</v>
      </c>
      <c r="F3" s="11" t="s">
        <v>226</v>
      </c>
    </row>
    <row r="5" spans="1:12" x14ac:dyDescent="0.25">
      <c r="A5" s="12" t="s">
        <v>165</v>
      </c>
      <c r="B5" s="12" t="s">
        <v>166</v>
      </c>
      <c r="C5" s="12" t="s">
        <v>325</v>
      </c>
      <c r="D5" s="12" t="s">
        <v>326</v>
      </c>
      <c r="E5" s="12" t="s">
        <v>327</v>
      </c>
      <c r="F5" s="12" t="s">
        <v>328</v>
      </c>
      <c r="G5" s="12" t="s">
        <v>329</v>
      </c>
      <c r="H5"/>
      <c r="I5"/>
      <c r="J5"/>
      <c r="K5"/>
      <c r="L5"/>
    </row>
    <row r="6" spans="1:12" ht="30" x14ac:dyDescent="0.25">
      <c r="A6" s="12" t="s">
        <v>330</v>
      </c>
      <c r="B6" s="14"/>
      <c r="C6" s="12"/>
      <c r="D6" s="12"/>
      <c r="E6" s="12"/>
      <c r="F6" s="12"/>
      <c r="G6" s="12"/>
      <c r="H6"/>
      <c r="I6"/>
      <c r="J6"/>
      <c r="K6"/>
      <c r="L6"/>
    </row>
    <row r="7" spans="1:12" ht="60" x14ac:dyDescent="0.25">
      <c r="A7" s="12" t="s">
        <v>331</v>
      </c>
      <c r="B7" s="14"/>
      <c r="C7" s="12"/>
      <c r="D7" s="12"/>
      <c r="E7" s="12"/>
      <c r="F7" s="12"/>
      <c r="G7" s="12"/>
      <c r="H7"/>
      <c r="I7"/>
      <c r="J7"/>
      <c r="K7"/>
      <c r="L7"/>
    </row>
  </sheetData>
  <conditionalFormatting sqref="B6:B7">
    <cfRule type="containsText" dxfId="179" priority="2" operator="containsText" text="Yes">
      <formula>NOT(ISERROR(SEARCH("Yes",B6)))</formula>
    </cfRule>
  </conditionalFormatting>
  <conditionalFormatting sqref="C6:C7">
    <cfRule type="containsText" dxfId="178" priority="1" operator="containsText" text="No">
      <formula>NOT(ISERROR(SEARCH("No",C6)))</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topLeftCell="AI1" zoomScale="59" workbookViewId="0">
      <selection activeCell="BD2" sqref="BD2"/>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332</v>
      </c>
      <c r="C1" s="89" t="s">
        <v>182</v>
      </c>
      <c r="D1" s="62"/>
      <c r="E1" s="89" t="s">
        <v>183</v>
      </c>
      <c r="F1" s="62"/>
      <c r="G1" s="62"/>
      <c r="H1" s="62"/>
      <c r="I1" s="62"/>
      <c r="J1" s="89" t="s">
        <v>185</v>
      </c>
      <c r="K1" s="8"/>
      <c r="L1" s="82" t="s">
        <v>186</v>
      </c>
      <c r="M1" s="81" t="s">
        <v>332</v>
      </c>
      <c r="O1" s="89" t="s">
        <v>182</v>
      </c>
      <c r="P1" s="62"/>
      <c r="Q1" s="89" t="s">
        <v>183</v>
      </c>
      <c r="R1" s="62"/>
      <c r="S1" s="62"/>
      <c r="T1" s="62"/>
      <c r="U1" s="62"/>
      <c r="V1" s="89" t="s">
        <v>185</v>
      </c>
      <c r="W1" s="8"/>
      <c r="X1" s="82" t="s">
        <v>186</v>
      </c>
      <c r="Y1" s="81" t="s">
        <v>332</v>
      </c>
      <c r="AA1" s="89" t="s">
        <v>182</v>
      </c>
      <c r="AB1" s="62"/>
      <c r="AC1" s="89" t="s">
        <v>183</v>
      </c>
      <c r="AD1" s="62"/>
      <c r="AE1" s="62"/>
      <c r="AF1" s="62"/>
      <c r="AG1" s="62"/>
      <c r="AH1" s="89" t="s">
        <v>185</v>
      </c>
      <c r="AI1" s="8"/>
      <c r="AJ1" s="82" t="s">
        <v>186</v>
      </c>
      <c r="AK1" s="81" t="s">
        <v>332</v>
      </c>
      <c r="AM1" s="89" t="s">
        <v>182</v>
      </c>
      <c r="AN1" s="62"/>
      <c r="AO1" s="89" t="s">
        <v>183</v>
      </c>
      <c r="AP1" s="62"/>
      <c r="AQ1" s="62"/>
      <c r="AR1" s="62"/>
      <c r="AS1" s="62"/>
      <c r="AT1" s="89" t="s">
        <v>185</v>
      </c>
      <c r="AU1" s="8"/>
      <c r="AV1" s="82" t="s">
        <v>186</v>
      </c>
      <c r="AW1" s="81" t="s">
        <v>332</v>
      </c>
      <c r="AY1" s="89" t="s">
        <v>182</v>
      </c>
      <c r="AZ1" s="62"/>
      <c r="BA1" s="89" t="s">
        <v>183</v>
      </c>
      <c r="BB1" s="62"/>
      <c r="BC1" s="62"/>
      <c r="BD1" s="62"/>
      <c r="BE1" s="62"/>
      <c r="BF1" s="89" t="s">
        <v>185</v>
      </c>
      <c r="BG1" s="8"/>
      <c r="BH1" s="82" t="s">
        <v>186</v>
      </c>
    </row>
    <row r="2" spans="1:60" x14ac:dyDescent="0.25">
      <c r="A2" s="82" t="s">
        <v>162</v>
      </c>
      <c r="C2" s="89" t="s">
        <v>189</v>
      </c>
      <c r="D2" s="62"/>
      <c r="E2" s="89" t="s">
        <v>160</v>
      </c>
      <c r="F2" s="62" t="e">
        <f>F3^2/D2</f>
        <v>#DIV/0!</v>
      </c>
      <c r="G2" s="89" t="s">
        <v>190</v>
      </c>
      <c r="H2" s="62" t="s">
        <v>191</v>
      </c>
      <c r="I2" s="89" t="s">
        <v>192</v>
      </c>
      <c r="J2" s="89" t="s">
        <v>193</v>
      </c>
      <c r="L2" t="e">
        <f>AVERAGEIFS(I5:I115,I5:I115,"&lt;&gt;0",I5:I115,"&lt;&gt;")</f>
        <v>#DIV/0!</v>
      </c>
      <c r="M2" s="82" t="s">
        <v>162</v>
      </c>
      <c r="O2" s="89" t="s">
        <v>189</v>
      </c>
      <c r="P2" s="62"/>
      <c r="Q2" s="89" t="s">
        <v>160</v>
      </c>
      <c r="R2" s="62" t="e">
        <f>R3^2/P2</f>
        <v>#DIV/0!</v>
      </c>
      <c r="S2" s="89" t="s">
        <v>190</v>
      </c>
      <c r="T2" s="62" t="s">
        <v>191</v>
      </c>
      <c r="U2" s="89" t="s">
        <v>192</v>
      </c>
      <c r="V2" s="89" t="s">
        <v>193</v>
      </c>
      <c r="X2" t="e">
        <f>AVERAGEIFS(U5:U115,U5:U115,"&lt;&gt;0",U5:U115,"&lt;&gt;")</f>
        <v>#DIV/0!</v>
      </c>
      <c r="Y2" s="82" t="s">
        <v>162</v>
      </c>
      <c r="AA2" s="89" t="s">
        <v>189</v>
      </c>
      <c r="AB2" s="62"/>
      <c r="AC2" s="89" t="s">
        <v>160</v>
      </c>
      <c r="AD2" s="62" t="e">
        <f>AD3^2/AB2</f>
        <v>#DIV/0!</v>
      </c>
      <c r="AE2" s="89" t="s">
        <v>190</v>
      </c>
      <c r="AF2" s="62" t="s">
        <v>191</v>
      </c>
      <c r="AG2" s="89" t="s">
        <v>192</v>
      </c>
      <c r="AH2" s="89" t="s">
        <v>193</v>
      </c>
      <c r="AJ2" t="e">
        <f>AVERAGEIFS(AG5:AG115,AG5:AG115,"&lt;&gt;0",AG5:AG115,"&lt;&gt;")</f>
        <v>#DIV/0!</v>
      </c>
      <c r="AK2" s="82" t="s">
        <v>162</v>
      </c>
      <c r="AM2" s="89" t="s">
        <v>189</v>
      </c>
      <c r="AN2" s="62"/>
      <c r="AO2" s="89" t="s">
        <v>160</v>
      </c>
      <c r="AP2" s="62" t="e">
        <f>AP3^2/AN2</f>
        <v>#DIV/0!</v>
      </c>
      <c r="AQ2" s="89" t="s">
        <v>190</v>
      </c>
      <c r="AR2" s="62" t="s">
        <v>191</v>
      </c>
      <c r="AS2" s="89" t="s">
        <v>192</v>
      </c>
      <c r="AT2" s="89" t="s">
        <v>193</v>
      </c>
      <c r="AV2" t="e">
        <f>AVERAGEIFS(AS5:AS115,AS5:AS115,"&lt;&gt;0",AS5:AS115,"&lt;&gt;")</f>
        <v>#DIV/0!</v>
      </c>
      <c r="AW2" s="82" t="s">
        <v>162</v>
      </c>
      <c r="AY2" s="89" t="s">
        <v>189</v>
      </c>
      <c r="AZ2" s="62"/>
      <c r="BA2" s="89" t="s">
        <v>160</v>
      </c>
      <c r="BB2" s="62" t="e">
        <f>BB3^2/AZ2</f>
        <v>#DIV/0!</v>
      </c>
      <c r="BC2" s="89" t="s">
        <v>190</v>
      </c>
      <c r="BD2" s="62" t="s">
        <v>191</v>
      </c>
      <c r="BE2" s="89" t="s">
        <v>192</v>
      </c>
      <c r="BF2" s="89" t="s">
        <v>193</v>
      </c>
      <c r="BH2" t="e">
        <f>AVERAGEIFS(BE5:BE115,BE5:BE115,"&lt;&gt;0",BE5:BE115,"&lt;&gt;")</f>
        <v>#DIV/0!</v>
      </c>
    </row>
    <row r="3" spans="1:60" x14ac:dyDescent="0.25">
      <c r="A3" s="82" t="s">
        <v>194</v>
      </c>
      <c r="C3" s="89" t="s">
        <v>159</v>
      </c>
      <c r="D3" s="62"/>
      <c r="E3" s="89" t="s">
        <v>163</v>
      </c>
      <c r="F3" s="62"/>
      <c r="G3" s="89" t="s">
        <v>197</v>
      </c>
      <c r="H3" s="62"/>
      <c r="I3" s="62" t="e" cm="1">
        <f t="array" ref="I3">((I5*A5+SUM(I6:I115*(A6:A115-A5:A114)))/1000)/H3</f>
        <v>#DIV/0!</v>
      </c>
      <c r="J3" s="89" t="s">
        <v>198</v>
      </c>
      <c r="L3" t="e" cm="1">
        <f t="array" ref="L3">_xlfn.STDEV.P(IF(ISNUMBER(I5:I115), IF(I5:I115&lt;&gt;0,I5:I115)))</f>
        <v>#DIV/0!</v>
      </c>
      <c r="M3" s="82" t="s">
        <v>194</v>
      </c>
      <c r="O3" s="89" t="s">
        <v>159</v>
      </c>
      <c r="P3" s="62"/>
      <c r="Q3" s="89" t="s">
        <v>163</v>
      </c>
      <c r="R3" s="62"/>
      <c r="S3" s="89" t="s">
        <v>197</v>
      </c>
      <c r="T3" s="62"/>
      <c r="U3" s="62" t="e" cm="1">
        <f t="array" ref="U3">((U5*M5+SUM(U6:U115*(M6:M115-M5:M114)))/1000)/T3</f>
        <v>#DIV/0!</v>
      </c>
      <c r="V3" s="89" t="s">
        <v>198</v>
      </c>
      <c r="X3" t="e" cm="1">
        <f t="array" ref="X3">_xlfn.STDEV.P(IF(ISNUMBER(U5:U115), IF(U5:U115&lt;&gt;0,U5:U115)))</f>
        <v>#DIV/0!</v>
      </c>
      <c r="Y3" s="82" t="s">
        <v>194</v>
      </c>
      <c r="AA3" s="89" t="s">
        <v>159</v>
      </c>
      <c r="AB3" s="62"/>
      <c r="AC3" s="89" t="s">
        <v>163</v>
      </c>
      <c r="AD3" s="62"/>
      <c r="AE3" s="89" t="s">
        <v>197</v>
      </c>
      <c r="AF3" s="62"/>
      <c r="AG3" s="62" t="e" cm="1">
        <f t="array" ref="AG3">((AG5*Y5+SUM(AG6:AG115*(Y6:Y115-Y5:Y114)))/1000)/AF3</f>
        <v>#DIV/0!</v>
      </c>
      <c r="AH3" s="89" t="s">
        <v>198</v>
      </c>
      <c r="AJ3" t="e" cm="1">
        <f t="array" ref="AJ3">_xlfn.STDEV.P(IF(ISNUMBER(AG5:AG115), IF(AG5:AG115&lt;&gt;0,AG5:AG115)))</f>
        <v>#DIV/0!</v>
      </c>
      <c r="AK3" s="82" t="s">
        <v>194</v>
      </c>
      <c r="AM3" s="89" t="s">
        <v>159</v>
      </c>
      <c r="AN3" s="62"/>
      <c r="AO3" s="89" t="s">
        <v>163</v>
      </c>
      <c r="AP3" s="62"/>
      <c r="AQ3" s="89" t="s">
        <v>197</v>
      </c>
      <c r="AR3" s="62"/>
      <c r="AS3" s="62" t="e" cm="1">
        <f t="array" ref="AS3">((AS5*AK5+SUM(AS6:AS115*(AK6:AK115-AK5:AK114)))/1000)/AR3</f>
        <v>#DIV/0!</v>
      </c>
      <c r="AT3" s="89" t="s">
        <v>198</v>
      </c>
      <c r="AV3" t="e" cm="1">
        <f t="array" ref="AV3">_xlfn.STDEV.P(IF(ISNUMBER(AS5:AS115), IF(AS5:AS115&lt;&gt;0,AS5:AS115)))</f>
        <v>#DIV/0!</v>
      </c>
      <c r="AW3" s="82" t="s">
        <v>194</v>
      </c>
      <c r="AY3" s="89" t="s">
        <v>159</v>
      </c>
      <c r="AZ3" s="62"/>
      <c r="BA3" s="89" t="s">
        <v>163</v>
      </c>
      <c r="BB3" s="62"/>
      <c r="BC3" s="89" t="s">
        <v>197</v>
      </c>
      <c r="BD3" s="62"/>
      <c r="BE3" s="62" t="e" cm="1">
        <f t="array" ref="BE3">((BE5*AW5+SUM(BE6:BE115*(AW6:AW115-AW5:AW114)))/1000)/BD3</f>
        <v>#DIV/0!</v>
      </c>
      <c r="BF3" s="89" t="s">
        <v>198</v>
      </c>
      <c r="BH3" t="e" cm="1">
        <f t="array" ref="BH3">_xlfn.STDEV.P(IF(ISNUMBER(BE5:BE115), IF(BE5:BE115&lt;&gt;0,BE5:BE115)))</f>
        <v>#DIV/0!</v>
      </c>
    </row>
    <row r="4" spans="1:60"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row>
    <row r="5" spans="1:60" x14ac:dyDescent="0.25">
      <c r="A5">
        <v>10</v>
      </c>
      <c r="I5">
        <f>(B5-C5)*1000/A5</f>
        <v>0</v>
      </c>
      <c r="J5" t="e">
        <f>I5/F$2</f>
        <v>#DIV/0!</v>
      </c>
      <c r="K5" s="17"/>
      <c r="M5">
        <v>10</v>
      </c>
      <c r="U5">
        <f>(N5-O5)*1000/M5</f>
        <v>0</v>
      </c>
      <c r="V5" t="e">
        <f>U5/R$2</f>
        <v>#DIV/0!</v>
      </c>
      <c r="W5" s="17"/>
      <c r="Y5">
        <v>10</v>
      </c>
      <c r="AG5">
        <f>(Z5-AA5)*1000/Y5</f>
        <v>0</v>
      </c>
      <c r="AH5" t="e">
        <f>AG5/AD$2</f>
        <v>#DIV/0!</v>
      </c>
      <c r="AI5" s="17"/>
      <c r="AK5">
        <v>10</v>
      </c>
      <c r="AS5">
        <f>(AL5-AM5)*1000/AK5</f>
        <v>0</v>
      </c>
      <c r="AT5" t="e">
        <f>AS5/AP$2</f>
        <v>#DIV/0!</v>
      </c>
      <c r="AU5" s="17"/>
      <c r="AW5">
        <v>10</v>
      </c>
      <c r="BE5">
        <f>(AX5-AY5)*1000/AW5</f>
        <v>0</v>
      </c>
      <c r="BF5" t="e">
        <f>BE5/BB$2</f>
        <v>#DIV/0!</v>
      </c>
      <c r="BG5" s="17"/>
    </row>
    <row r="6" spans="1:60" x14ac:dyDescent="0.25">
      <c r="A6">
        <f>A5+10</f>
        <v>20</v>
      </c>
      <c r="I6">
        <f>(B6-C6)*1000/(A6-A5)</f>
        <v>0</v>
      </c>
      <c r="J6" t="e">
        <f t="shared" ref="J6:J69" si="0">I6/F$2</f>
        <v>#DIV/0!</v>
      </c>
      <c r="K6" s="17"/>
      <c r="M6">
        <f>M5+10</f>
        <v>20</v>
      </c>
      <c r="U6">
        <f>(N6-O6)*1000/(M6-M5)</f>
        <v>0</v>
      </c>
      <c r="V6" t="e">
        <f t="shared" ref="V6:V69" si="1">U6/R$2</f>
        <v>#DIV/0!</v>
      </c>
      <c r="W6" s="17"/>
      <c r="Y6">
        <f>Y5+10</f>
        <v>20</v>
      </c>
      <c r="AG6">
        <f>(Z6-AA6)*1000/(Y6-Y5)</f>
        <v>0</v>
      </c>
      <c r="AH6" t="e">
        <f t="shared" ref="AH6:AH69" si="2">AG6/AD$2</f>
        <v>#DIV/0!</v>
      </c>
      <c r="AI6" s="17"/>
      <c r="AK6">
        <f>AK5+10</f>
        <v>20</v>
      </c>
      <c r="AS6">
        <f>(AL6-AM6)*1000/(AK6-AK5)</f>
        <v>0</v>
      </c>
      <c r="AT6" t="e">
        <f t="shared" ref="AT6:AT69" si="3">AS6/AP$2</f>
        <v>#DIV/0!</v>
      </c>
      <c r="AU6" s="17"/>
      <c r="AW6">
        <f>AW5+10</f>
        <v>20</v>
      </c>
      <c r="BE6">
        <f>(AX6-AY6)*1000/(AW6-AW5)</f>
        <v>0</v>
      </c>
      <c r="BF6" t="e">
        <f t="shared" ref="BF6:BF69" si="4">BE6/BB$2</f>
        <v>#DIV/0!</v>
      </c>
      <c r="BG6" s="17"/>
    </row>
    <row r="7" spans="1:60" x14ac:dyDescent="0.25">
      <c r="A7">
        <f t="shared" ref="A7:A70" si="5">A6+10</f>
        <v>30</v>
      </c>
      <c r="I7">
        <f t="shared" ref="I7:I70" si="6">(B7-C7)*1000/(A7-A6)</f>
        <v>0</v>
      </c>
      <c r="J7" t="e">
        <f t="shared" si="0"/>
        <v>#DIV/0!</v>
      </c>
      <c r="K7" t="e">
        <f>_xlfn.STDEV.P(I5:I7)/AVERAGE(I5:I7)</f>
        <v>#DIV/0!</v>
      </c>
      <c r="L7">
        <f>AVERAGE(I5:I7)</f>
        <v>0</v>
      </c>
      <c r="M7">
        <f t="shared" ref="M7:M70" si="7">M6+10</f>
        <v>30</v>
      </c>
      <c r="U7">
        <f t="shared" ref="U7:U70" si="8">(N7-O7)*1000/(M7-M6)</f>
        <v>0</v>
      </c>
      <c r="V7" t="e">
        <f t="shared" si="1"/>
        <v>#DIV/0!</v>
      </c>
      <c r="W7" t="e">
        <f>_xlfn.STDEV.P(U5:U7)/AVERAGE(U5:U7)</f>
        <v>#DIV/0!</v>
      </c>
      <c r="X7">
        <f>AVERAGE(U5:U7)</f>
        <v>0</v>
      </c>
      <c r="Y7">
        <f t="shared" ref="Y7:Y70" si="9">Y6+10</f>
        <v>30</v>
      </c>
      <c r="AG7">
        <f t="shared" ref="AG7:AG70" si="10">(Z7-AA7)*1000/(Y7-Y6)</f>
        <v>0</v>
      </c>
      <c r="AH7" t="e">
        <f t="shared" si="2"/>
        <v>#DIV/0!</v>
      </c>
      <c r="AI7" t="e">
        <f>_xlfn.STDEV.P(AG5:AG7)/AVERAGE(AG5:AG7)</f>
        <v>#DIV/0!</v>
      </c>
      <c r="AJ7">
        <f>AVERAGE(AG5:AG7)</f>
        <v>0</v>
      </c>
      <c r="AK7">
        <f t="shared" ref="AK7:AK70" si="11">AK6+10</f>
        <v>30</v>
      </c>
      <c r="AS7">
        <f t="shared" ref="AS7:AS70" si="12">(AL7-AM7)*1000/(AK7-AK6)</f>
        <v>0</v>
      </c>
      <c r="AT7" t="e">
        <f t="shared" si="3"/>
        <v>#DIV/0!</v>
      </c>
      <c r="AU7" t="e">
        <f>_xlfn.STDEV.P(AS5:AS7)/AVERAGE(AS5:AS7)</f>
        <v>#DIV/0!</v>
      </c>
      <c r="AV7">
        <f>AVERAGE(AS5:AS7)</f>
        <v>0</v>
      </c>
      <c r="AW7">
        <f t="shared" ref="AW7:AW70" si="13">AW6+10</f>
        <v>30</v>
      </c>
      <c r="BE7">
        <f t="shared" ref="BE7:BE70" si="14">(AX7-AY7)*1000/(AW7-AW6)</f>
        <v>0</v>
      </c>
      <c r="BF7" t="e">
        <f t="shared" si="4"/>
        <v>#DIV/0!</v>
      </c>
      <c r="BG7" t="e">
        <f>_xlfn.STDEV.P(BE5:BE7)/AVERAGE(BE5:BE7)</f>
        <v>#DIV/0!</v>
      </c>
      <c r="BH7">
        <f>AVERAGE(BE5:BE7)</f>
        <v>0</v>
      </c>
    </row>
    <row r="8" spans="1:60" x14ac:dyDescent="0.25">
      <c r="A8">
        <f t="shared" si="5"/>
        <v>40</v>
      </c>
      <c r="I8">
        <f t="shared" si="6"/>
        <v>0</v>
      </c>
      <c r="J8" t="e">
        <f t="shared" si="0"/>
        <v>#DIV/0!</v>
      </c>
      <c r="M8">
        <f t="shared" si="7"/>
        <v>40</v>
      </c>
      <c r="U8">
        <f t="shared" si="8"/>
        <v>0</v>
      </c>
      <c r="V8" t="e">
        <f t="shared" si="1"/>
        <v>#DIV/0!</v>
      </c>
      <c r="Y8">
        <f t="shared" si="9"/>
        <v>40</v>
      </c>
      <c r="AG8">
        <f t="shared" si="10"/>
        <v>0</v>
      </c>
      <c r="AH8" t="e">
        <f t="shared" si="2"/>
        <v>#DIV/0!</v>
      </c>
      <c r="AK8">
        <f t="shared" si="11"/>
        <v>40</v>
      </c>
      <c r="AS8">
        <f t="shared" si="12"/>
        <v>0</v>
      </c>
      <c r="AT8" t="e">
        <f t="shared" si="3"/>
        <v>#DIV/0!</v>
      </c>
      <c r="AW8">
        <f t="shared" si="13"/>
        <v>40</v>
      </c>
      <c r="BE8">
        <f t="shared" si="14"/>
        <v>0</v>
      </c>
      <c r="BF8" t="e">
        <f t="shared" si="4"/>
        <v>#DIV/0!</v>
      </c>
    </row>
    <row r="9" spans="1:60" x14ac:dyDescent="0.25">
      <c r="A9">
        <f t="shared" si="5"/>
        <v>50</v>
      </c>
      <c r="I9">
        <f t="shared" si="6"/>
        <v>0</v>
      </c>
      <c r="J9" t="e">
        <f t="shared" si="0"/>
        <v>#DIV/0!</v>
      </c>
      <c r="M9">
        <f t="shared" si="7"/>
        <v>50</v>
      </c>
      <c r="U9">
        <f t="shared" si="8"/>
        <v>0</v>
      </c>
      <c r="V9" t="e">
        <f t="shared" si="1"/>
        <v>#DIV/0!</v>
      </c>
      <c r="Y9">
        <f t="shared" si="9"/>
        <v>50</v>
      </c>
      <c r="AG9">
        <f t="shared" si="10"/>
        <v>0</v>
      </c>
      <c r="AH9" t="e">
        <f t="shared" si="2"/>
        <v>#DIV/0!</v>
      </c>
      <c r="AK9">
        <f t="shared" si="11"/>
        <v>50</v>
      </c>
      <c r="AS9">
        <f t="shared" si="12"/>
        <v>0</v>
      </c>
      <c r="AT9" t="e">
        <f t="shared" si="3"/>
        <v>#DIV/0!</v>
      </c>
      <c r="AW9">
        <f t="shared" si="13"/>
        <v>50</v>
      </c>
      <c r="BE9">
        <f t="shared" si="14"/>
        <v>0</v>
      </c>
      <c r="BF9" t="e">
        <f t="shared" si="4"/>
        <v>#DIV/0!</v>
      </c>
    </row>
    <row r="10" spans="1:60" x14ac:dyDescent="0.25">
      <c r="A10">
        <f t="shared" si="5"/>
        <v>60</v>
      </c>
      <c r="I10">
        <f t="shared" si="6"/>
        <v>0</v>
      </c>
      <c r="J10" t="e">
        <f t="shared" si="0"/>
        <v>#DIV/0!</v>
      </c>
      <c r="K10" t="e">
        <f>_xlfn.STDEV.P(I8:I10)/AVERAGE(I8:I10)</f>
        <v>#DIV/0!</v>
      </c>
      <c r="L10">
        <f>AVERAGE(I8:I10)</f>
        <v>0</v>
      </c>
      <c r="M10">
        <f t="shared" si="7"/>
        <v>60</v>
      </c>
      <c r="U10">
        <f t="shared" si="8"/>
        <v>0</v>
      </c>
      <c r="V10" t="e">
        <f t="shared" si="1"/>
        <v>#DIV/0!</v>
      </c>
      <c r="W10" t="e">
        <f>_xlfn.STDEV.P(U8:U10)/AVERAGE(U8:U10)</f>
        <v>#DIV/0!</v>
      </c>
      <c r="X10">
        <f>AVERAGE(U8:U10)</f>
        <v>0</v>
      </c>
      <c r="Y10">
        <f t="shared" si="9"/>
        <v>60</v>
      </c>
      <c r="AG10">
        <f t="shared" si="10"/>
        <v>0</v>
      </c>
      <c r="AH10" t="e">
        <f t="shared" si="2"/>
        <v>#DIV/0!</v>
      </c>
      <c r="AI10" t="e">
        <f>_xlfn.STDEV.P(AG8:AG10)/AVERAGE(AG8:AG10)</f>
        <v>#DIV/0!</v>
      </c>
      <c r="AJ10">
        <f>AVERAGE(AG8:AG10)</f>
        <v>0</v>
      </c>
      <c r="AK10">
        <f t="shared" si="11"/>
        <v>60</v>
      </c>
      <c r="AS10">
        <f t="shared" si="12"/>
        <v>0</v>
      </c>
      <c r="AT10" t="e">
        <f t="shared" si="3"/>
        <v>#DIV/0!</v>
      </c>
      <c r="AU10" t="e">
        <f>_xlfn.STDEV.P(AS8:AS10)/AVERAGE(AS8:AS10)</f>
        <v>#DIV/0!</v>
      </c>
      <c r="AV10">
        <f>AVERAGE(AS8:AS10)</f>
        <v>0</v>
      </c>
      <c r="AW10">
        <f t="shared" si="13"/>
        <v>60</v>
      </c>
      <c r="BE10">
        <f t="shared" si="14"/>
        <v>0</v>
      </c>
      <c r="BF10" t="e">
        <f t="shared" si="4"/>
        <v>#DIV/0!</v>
      </c>
      <c r="BG10" t="e">
        <f>_xlfn.STDEV.P(BE8:BE10)/AVERAGE(BE8:BE10)</f>
        <v>#DIV/0!</v>
      </c>
      <c r="BH10">
        <f>AVERAGE(BE8:BE10)</f>
        <v>0</v>
      </c>
    </row>
    <row r="11" spans="1:60" x14ac:dyDescent="0.25">
      <c r="A11">
        <f t="shared" si="5"/>
        <v>70</v>
      </c>
      <c r="I11">
        <f t="shared" si="6"/>
        <v>0</v>
      </c>
      <c r="J11" t="e">
        <f t="shared" si="0"/>
        <v>#DIV/0!</v>
      </c>
      <c r="M11">
        <f t="shared" si="7"/>
        <v>70</v>
      </c>
      <c r="U11">
        <f t="shared" si="8"/>
        <v>0</v>
      </c>
      <c r="V11" t="e">
        <f t="shared" si="1"/>
        <v>#DIV/0!</v>
      </c>
      <c r="Y11">
        <f t="shared" si="9"/>
        <v>70</v>
      </c>
      <c r="AG11">
        <f t="shared" si="10"/>
        <v>0</v>
      </c>
      <c r="AH11" t="e">
        <f t="shared" si="2"/>
        <v>#DIV/0!</v>
      </c>
      <c r="AK11">
        <f t="shared" si="11"/>
        <v>70</v>
      </c>
      <c r="AS11">
        <f t="shared" si="12"/>
        <v>0</v>
      </c>
      <c r="AT11" t="e">
        <f t="shared" si="3"/>
        <v>#DIV/0!</v>
      </c>
      <c r="AW11">
        <f t="shared" si="13"/>
        <v>70</v>
      </c>
      <c r="BE11">
        <f t="shared" si="14"/>
        <v>0</v>
      </c>
      <c r="BF11" t="e">
        <f t="shared" si="4"/>
        <v>#DIV/0!</v>
      </c>
    </row>
    <row r="12" spans="1:60" x14ac:dyDescent="0.25">
      <c r="A12">
        <f t="shared" si="5"/>
        <v>80</v>
      </c>
      <c r="I12">
        <f t="shared" si="6"/>
        <v>0</v>
      </c>
      <c r="J12" t="e">
        <f t="shared" si="0"/>
        <v>#DIV/0!</v>
      </c>
      <c r="M12">
        <f t="shared" si="7"/>
        <v>80</v>
      </c>
      <c r="U12">
        <f t="shared" si="8"/>
        <v>0</v>
      </c>
      <c r="V12" t="e">
        <f t="shared" si="1"/>
        <v>#DIV/0!</v>
      </c>
      <c r="Y12">
        <f t="shared" si="9"/>
        <v>80</v>
      </c>
      <c r="AG12">
        <f t="shared" si="10"/>
        <v>0</v>
      </c>
      <c r="AH12" t="e">
        <f t="shared" si="2"/>
        <v>#DIV/0!</v>
      </c>
      <c r="AK12">
        <f t="shared" si="11"/>
        <v>80</v>
      </c>
      <c r="AS12">
        <f t="shared" si="12"/>
        <v>0</v>
      </c>
      <c r="AT12" t="e">
        <f t="shared" si="3"/>
        <v>#DIV/0!</v>
      </c>
      <c r="AW12">
        <f t="shared" si="13"/>
        <v>80</v>
      </c>
      <c r="BE12">
        <f t="shared" si="14"/>
        <v>0</v>
      </c>
      <c r="BF12" t="e">
        <f t="shared" si="4"/>
        <v>#DIV/0!</v>
      </c>
    </row>
    <row r="13" spans="1:60" x14ac:dyDescent="0.25">
      <c r="A13">
        <f t="shared" si="5"/>
        <v>90</v>
      </c>
      <c r="I13">
        <f t="shared" si="6"/>
        <v>0</v>
      </c>
      <c r="J13" t="e">
        <f t="shared" si="0"/>
        <v>#DIV/0!</v>
      </c>
      <c r="K13" t="e">
        <f>_xlfn.STDEV.P(I11:I13)/AVERAGE(I11:I13)</f>
        <v>#DIV/0!</v>
      </c>
      <c r="L13">
        <f>AVERAGE(I11:I13)</f>
        <v>0</v>
      </c>
      <c r="M13">
        <f t="shared" si="7"/>
        <v>90</v>
      </c>
      <c r="U13">
        <f t="shared" si="8"/>
        <v>0</v>
      </c>
      <c r="V13" t="e">
        <f t="shared" si="1"/>
        <v>#DIV/0!</v>
      </c>
      <c r="W13" t="e">
        <f>_xlfn.STDEV.P(U11:U13)/AVERAGE(U11:U13)</f>
        <v>#DIV/0!</v>
      </c>
      <c r="X13">
        <f>AVERAGE(U11:U13)</f>
        <v>0</v>
      </c>
      <c r="Y13">
        <f t="shared" si="9"/>
        <v>90</v>
      </c>
      <c r="AG13">
        <f t="shared" si="10"/>
        <v>0</v>
      </c>
      <c r="AH13" t="e">
        <f t="shared" si="2"/>
        <v>#DIV/0!</v>
      </c>
      <c r="AI13" t="e">
        <f>_xlfn.STDEV.P(AG11:AG13)/AVERAGE(AG11:AG13)</f>
        <v>#DIV/0!</v>
      </c>
      <c r="AJ13">
        <f>AVERAGE(AG11:AG13)</f>
        <v>0</v>
      </c>
      <c r="AK13">
        <f t="shared" si="11"/>
        <v>90</v>
      </c>
      <c r="AS13">
        <f t="shared" si="12"/>
        <v>0</v>
      </c>
      <c r="AT13" t="e">
        <f t="shared" si="3"/>
        <v>#DIV/0!</v>
      </c>
      <c r="AU13" t="e">
        <f>_xlfn.STDEV.P(AS11:AS13)/AVERAGE(AS11:AS13)</f>
        <v>#DIV/0!</v>
      </c>
      <c r="AV13">
        <f>AVERAGE(AS11:AS13)</f>
        <v>0</v>
      </c>
      <c r="AW13">
        <f t="shared" si="13"/>
        <v>90</v>
      </c>
      <c r="BE13">
        <f t="shared" si="14"/>
        <v>0</v>
      </c>
      <c r="BF13" t="e">
        <f t="shared" si="4"/>
        <v>#DIV/0!</v>
      </c>
      <c r="BG13" t="e">
        <f>_xlfn.STDEV.P(BE11:BE13)/AVERAGE(BE11:BE13)</f>
        <v>#DIV/0!</v>
      </c>
      <c r="BH13">
        <f>AVERAGE(BE11:BE13)</f>
        <v>0</v>
      </c>
    </row>
    <row r="14" spans="1:60" x14ac:dyDescent="0.25">
      <c r="A14">
        <f t="shared" si="5"/>
        <v>100</v>
      </c>
      <c r="I14">
        <f t="shared" si="6"/>
        <v>0</v>
      </c>
      <c r="J14" t="e">
        <f t="shared" si="0"/>
        <v>#DIV/0!</v>
      </c>
      <c r="M14">
        <f t="shared" si="7"/>
        <v>100</v>
      </c>
      <c r="U14">
        <f t="shared" si="8"/>
        <v>0</v>
      </c>
      <c r="V14" t="e">
        <f t="shared" si="1"/>
        <v>#DIV/0!</v>
      </c>
      <c r="Y14">
        <f t="shared" si="9"/>
        <v>100</v>
      </c>
      <c r="AG14">
        <f t="shared" si="10"/>
        <v>0</v>
      </c>
      <c r="AH14" t="e">
        <f t="shared" si="2"/>
        <v>#DIV/0!</v>
      </c>
      <c r="AK14">
        <f t="shared" si="11"/>
        <v>100</v>
      </c>
      <c r="AS14">
        <f t="shared" si="12"/>
        <v>0</v>
      </c>
      <c r="AT14" t="e">
        <f t="shared" si="3"/>
        <v>#DIV/0!</v>
      </c>
      <c r="AW14">
        <f t="shared" si="13"/>
        <v>100</v>
      </c>
      <c r="BE14">
        <f t="shared" si="14"/>
        <v>0</v>
      </c>
      <c r="BF14" t="e">
        <f t="shared" si="4"/>
        <v>#DIV/0!</v>
      </c>
    </row>
    <row r="15" spans="1:60" x14ac:dyDescent="0.25">
      <c r="A15">
        <f t="shared" si="5"/>
        <v>110</v>
      </c>
      <c r="I15">
        <f t="shared" si="6"/>
        <v>0</v>
      </c>
      <c r="J15" t="e">
        <f t="shared" si="0"/>
        <v>#DIV/0!</v>
      </c>
      <c r="M15">
        <f t="shared" si="7"/>
        <v>110</v>
      </c>
      <c r="U15">
        <f t="shared" si="8"/>
        <v>0</v>
      </c>
      <c r="V15" t="e">
        <f t="shared" si="1"/>
        <v>#DIV/0!</v>
      </c>
      <c r="Y15">
        <f t="shared" si="9"/>
        <v>110</v>
      </c>
      <c r="AG15">
        <f t="shared" si="10"/>
        <v>0</v>
      </c>
      <c r="AH15" t="e">
        <f t="shared" si="2"/>
        <v>#DIV/0!</v>
      </c>
      <c r="AK15">
        <f t="shared" si="11"/>
        <v>110</v>
      </c>
      <c r="AS15">
        <f t="shared" si="12"/>
        <v>0</v>
      </c>
      <c r="AT15" t="e">
        <f t="shared" si="3"/>
        <v>#DIV/0!</v>
      </c>
      <c r="AW15">
        <f t="shared" si="13"/>
        <v>110</v>
      </c>
      <c r="BE15">
        <f t="shared" si="14"/>
        <v>0</v>
      </c>
      <c r="BF15" t="e">
        <f t="shared" si="4"/>
        <v>#DIV/0!</v>
      </c>
    </row>
    <row r="16" spans="1:60" x14ac:dyDescent="0.25">
      <c r="A16">
        <f t="shared" si="5"/>
        <v>120</v>
      </c>
      <c r="I16">
        <f t="shared" si="6"/>
        <v>0</v>
      </c>
      <c r="J16" t="e">
        <f t="shared" si="0"/>
        <v>#DIV/0!</v>
      </c>
      <c r="K16" t="e">
        <f>_xlfn.STDEV.P(I14:I16)/AVERAGE(I14:I16)</f>
        <v>#DIV/0!</v>
      </c>
      <c r="L16">
        <f>AVERAGE(I14:I16)</f>
        <v>0</v>
      </c>
      <c r="M16">
        <f t="shared" si="7"/>
        <v>120</v>
      </c>
      <c r="U16">
        <f t="shared" si="8"/>
        <v>0</v>
      </c>
      <c r="V16" t="e">
        <f t="shared" si="1"/>
        <v>#DIV/0!</v>
      </c>
      <c r="W16" t="e">
        <f>_xlfn.STDEV.P(U14:U16)/AVERAGE(U14:U16)</f>
        <v>#DIV/0!</v>
      </c>
      <c r="X16">
        <f>AVERAGE(U14:U16)</f>
        <v>0</v>
      </c>
      <c r="Y16">
        <f t="shared" si="9"/>
        <v>120</v>
      </c>
      <c r="AG16">
        <f t="shared" si="10"/>
        <v>0</v>
      </c>
      <c r="AH16" t="e">
        <f t="shared" si="2"/>
        <v>#DIV/0!</v>
      </c>
      <c r="AI16" t="e">
        <f>_xlfn.STDEV.P(AG14:AG16)/AVERAGE(AG14:AG16)</f>
        <v>#DIV/0!</v>
      </c>
      <c r="AJ16">
        <f>AVERAGE(AG14:AG16)</f>
        <v>0</v>
      </c>
      <c r="AK16">
        <f t="shared" si="11"/>
        <v>120</v>
      </c>
      <c r="AS16">
        <f t="shared" si="12"/>
        <v>0</v>
      </c>
      <c r="AT16" t="e">
        <f t="shared" si="3"/>
        <v>#DIV/0!</v>
      </c>
      <c r="AU16" t="e">
        <f>_xlfn.STDEV.P(AS14:AS16)/AVERAGE(AS14:AS16)</f>
        <v>#DIV/0!</v>
      </c>
      <c r="AV16">
        <f>AVERAGE(AS14:AS16)</f>
        <v>0</v>
      </c>
      <c r="AW16">
        <f t="shared" si="13"/>
        <v>120</v>
      </c>
      <c r="BE16">
        <f t="shared" si="14"/>
        <v>0</v>
      </c>
      <c r="BF16" t="e">
        <f t="shared" si="4"/>
        <v>#DIV/0!</v>
      </c>
      <c r="BG16" t="e">
        <f>_xlfn.STDEV.P(BE14:BE16)/AVERAGE(BE14:BE16)</f>
        <v>#DIV/0!</v>
      </c>
      <c r="BH16">
        <f>AVERAGE(BE14:BE16)</f>
        <v>0</v>
      </c>
    </row>
    <row r="17" spans="1:60" x14ac:dyDescent="0.25">
      <c r="A17">
        <f t="shared" si="5"/>
        <v>130</v>
      </c>
      <c r="I17">
        <f t="shared" si="6"/>
        <v>0</v>
      </c>
      <c r="J17" t="e">
        <f t="shared" si="0"/>
        <v>#DIV/0!</v>
      </c>
      <c r="M17">
        <f t="shared" si="7"/>
        <v>130</v>
      </c>
      <c r="U17">
        <f t="shared" si="8"/>
        <v>0</v>
      </c>
      <c r="V17" t="e">
        <f t="shared" si="1"/>
        <v>#DIV/0!</v>
      </c>
      <c r="Y17">
        <f t="shared" si="9"/>
        <v>130</v>
      </c>
      <c r="AG17">
        <f t="shared" si="10"/>
        <v>0</v>
      </c>
      <c r="AH17" t="e">
        <f t="shared" si="2"/>
        <v>#DIV/0!</v>
      </c>
      <c r="AK17">
        <f t="shared" si="11"/>
        <v>130</v>
      </c>
      <c r="AS17">
        <f t="shared" si="12"/>
        <v>0</v>
      </c>
      <c r="AT17" t="e">
        <f t="shared" si="3"/>
        <v>#DIV/0!</v>
      </c>
      <c r="AW17">
        <f t="shared" si="13"/>
        <v>130</v>
      </c>
      <c r="BE17">
        <f t="shared" si="14"/>
        <v>0</v>
      </c>
      <c r="BF17" t="e">
        <f t="shared" si="4"/>
        <v>#DIV/0!</v>
      </c>
    </row>
    <row r="18" spans="1:60" x14ac:dyDescent="0.25">
      <c r="A18">
        <f t="shared" si="5"/>
        <v>140</v>
      </c>
      <c r="I18">
        <f t="shared" si="6"/>
        <v>0</v>
      </c>
      <c r="J18" t="e">
        <f t="shared" si="0"/>
        <v>#DIV/0!</v>
      </c>
      <c r="M18">
        <f t="shared" si="7"/>
        <v>140</v>
      </c>
      <c r="U18">
        <f t="shared" si="8"/>
        <v>0</v>
      </c>
      <c r="V18" t="e">
        <f t="shared" si="1"/>
        <v>#DIV/0!</v>
      </c>
      <c r="Y18">
        <f t="shared" si="9"/>
        <v>140</v>
      </c>
      <c r="AG18">
        <f t="shared" si="10"/>
        <v>0</v>
      </c>
      <c r="AH18" t="e">
        <f t="shared" si="2"/>
        <v>#DIV/0!</v>
      </c>
      <c r="AK18">
        <f t="shared" si="11"/>
        <v>140</v>
      </c>
      <c r="AS18">
        <f t="shared" si="12"/>
        <v>0</v>
      </c>
      <c r="AT18" t="e">
        <f t="shared" si="3"/>
        <v>#DIV/0!</v>
      </c>
      <c r="AW18">
        <f t="shared" si="13"/>
        <v>140</v>
      </c>
      <c r="BE18">
        <f t="shared" si="14"/>
        <v>0</v>
      </c>
      <c r="BF18" t="e">
        <f t="shared" si="4"/>
        <v>#DIV/0!</v>
      </c>
    </row>
    <row r="19" spans="1:60" x14ac:dyDescent="0.25">
      <c r="A19">
        <f t="shared" si="5"/>
        <v>150</v>
      </c>
      <c r="I19">
        <f t="shared" si="6"/>
        <v>0</v>
      </c>
      <c r="J19" t="e">
        <f t="shared" si="0"/>
        <v>#DIV/0!</v>
      </c>
      <c r="K19" t="e">
        <f>_xlfn.STDEV.P(I17:I19)/AVERAGE(I17:I19)</f>
        <v>#DIV/0!</v>
      </c>
      <c r="L19">
        <f>AVERAGE(I17:I19)</f>
        <v>0</v>
      </c>
      <c r="M19">
        <f t="shared" si="7"/>
        <v>150</v>
      </c>
      <c r="U19">
        <f t="shared" si="8"/>
        <v>0</v>
      </c>
      <c r="V19" t="e">
        <f t="shared" si="1"/>
        <v>#DIV/0!</v>
      </c>
      <c r="W19" t="e">
        <f>_xlfn.STDEV.P(U17:U19)/AVERAGE(U17:U19)</f>
        <v>#DIV/0!</v>
      </c>
      <c r="X19">
        <f>AVERAGE(U17:U19)</f>
        <v>0</v>
      </c>
      <c r="Y19">
        <f t="shared" si="9"/>
        <v>150</v>
      </c>
      <c r="AG19">
        <f t="shared" si="10"/>
        <v>0</v>
      </c>
      <c r="AH19" t="e">
        <f t="shared" si="2"/>
        <v>#DIV/0!</v>
      </c>
      <c r="AI19" t="e">
        <f>_xlfn.STDEV.P(AG17:AG19)/AVERAGE(AG17:AG19)</f>
        <v>#DIV/0!</v>
      </c>
      <c r="AJ19">
        <f>AVERAGE(AG17:AG19)</f>
        <v>0</v>
      </c>
      <c r="AK19">
        <f t="shared" si="11"/>
        <v>150</v>
      </c>
      <c r="AS19">
        <f t="shared" si="12"/>
        <v>0</v>
      </c>
      <c r="AT19" t="e">
        <f t="shared" si="3"/>
        <v>#DIV/0!</v>
      </c>
      <c r="AU19" t="e">
        <f>_xlfn.STDEV.P(AS17:AS19)/AVERAGE(AS17:AS19)</f>
        <v>#DIV/0!</v>
      </c>
      <c r="AV19">
        <f>AVERAGE(AS17:AS19)</f>
        <v>0</v>
      </c>
      <c r="AW19">
        <f t="shared" si="13"/>
        <v>150</v>
      </c>
      <c r="BE19">
        <f t="shared" si="14"/>
        <v>0</v>
      </c>
      <c r="BF19" t="e">
        <f t="shared" si="4"/>
        <v>#DIV/0!</v>
      </c>
      <c r="BG19" t="e">
        <f>_xlfn.STDEV.P(BE17:BE19)/AVERAGE(BE17:BE19)</f>
        <v>#DIV/0!</v>
      </c>
      <c r="BH19">
        <f>AVERAGE(BE17:BE19)</f>
        <v>0</v>
      </c>
    </row>
    <row r="20" spans="1:60" x14ac:dyDescent="0.25">
      <c r="A20">
        <f t="shared" si="5"/>
        <v>160</v>
      </c>
      <c r="I20">
        <f t="shared" si="6"/>
        <v>0</v>
      </c>
      <c r="J20" t="e">
        <f t="shared" si="0"/>
        <v>#DIV/0!</v>
      </c>
      <c r="M20">
        <f t="shared" si="7"/>
        <v>160</v>
      </c>
      <c r="U20">
        <f t="shared" si="8"/>
        <v>0</v>
      </c>
      <c r="V20" t="e">
        <f t="shared" si="1"/>
        <v>#DIV/0!</v>
      </c>
      <c r="Y20">
        <f t="shared" si="9"/>
        <v>160</v>
      </c>
      <c r="AG20">
        <f t="shared" si="10"/>
        <v>0</v>
      </c>
      <c r="AH20" t="e">
        <f t="shared" si="2"/>
        <v>#DIV/0!</v>
      </c>
      <c r="AK20">
        <f t="shared" si="11"/>
        <v>160</v>
      </c>
      <c r="AS20">
        <f t="shared" si="12"/>
        <v>0</v>
      </c>
      <c r="AT20" t="e">
        <f t="shared" si="3"/>
        <v>#DIV/0!</v>
      </c>
      <c r="AW20">
        <f t="shared" si="13"/>
        <v>160</v>
      </c>
      <c r="BE20">
        <f t="shared" si="14"/>
        <v>0</v>
      </c>
      <c r="BF20" t="e">
        <f t="shared" si="4"/>
        <v>#DIV/0!</v>
      </c>
    </row>
    <row r="21" spans="1:60" x14ac:dyDescent="0.25">
      <c r="A21">
        <f t="shared" si="5"/>
        <v>170</v>
      </c>
      <c r="I21">
        <f t="shared" si="6"/>
        <v>0</v>
      </c>
      <c r="J21" t="e">
        <f t="shared" si="0"/>
        <v>#DIV/0!</v>
      </c>
      <c r="M21">
        <f t="shared" si="7"/>
        <v>170</v>
      </c>
      <c r="U21">
        <f t="shared" si="8"/>
        <v>0</v>
      </c>
      <c r="V21" t="e">
        <f t="shared" si="1"/>
        <v>#DIV/0!</v>
      </c>
      <c r="Y21">
        <f t="shared" si="9"/>
        <v>170</v>
      </c>
      <c r="AG21">
        <f t="shared" si="10"/>
        <v>0</v>
      </c>
      <c r="AH21" t="e">
        <f t="shared" si="2"/>
        <v>#DIV/0!</v>
      </c>
      <c r="AK21">
        <f t="shared" si="11"/>
        <v>170</v>
      </c>
      <c r="AS21">
        <f t="shared" si="12"/>
        <v>0</v>
      </c>
      <c r="AT21" t="e">
        <f t="shared" si="3"/>
        <v>#DIV/0!</v>
      </c>
      <c r="AW21">
        <f t="shared" si="13"/>
        <v>170</v>
      </c>
      <c r="BE21">
        <f t="shared" si="14"/>
        <v>0</v>
      </c>
      <c r="BF21" t="e">
        <f t="shared" si="4"/>
        <v>#DIV/0!</v>
      </c>
    </row>
    <row r="22" spans="1:60" x14ac:dyDescent="0.25">
      <c r="A22">
        <f t="shared" si="5"/>
        <v>180</v>
      </c>
      <c r="I22">
        <f t="shared" si="6"/>
        <v>0</v>
      </c>
      <c r="J22" t="e">
        <f t="shared" si="0"/>
        <v>#DIV/0!</v>
      </c>
      <c r="K22" t="e">
        <f>_xlfn.STDEV.P(I20:I22)/AVERAGE(I20:I22)</f>
        <v>#DIV/0!</v>
      </c>
      <c r="L22">
        <f>AVERAGE(I20:I22)</f>
        <v>0</v>
      </c>
      <c r="M22">
        <f t="shared" si="7"/>
        <v>180</v>
      </c>
      <c r="U22">
        <f t="shared" si="8"/>
        <v>0</v>
      </c>
      <c r="V22" t="e">
        <f t="shared" si="1"/>
        <v>#DIV/0!</v>
      </c>
      <c r="W22" t="e">
        <f>_xlfn.STDEV.P(U20:U22)/AVERAGE(U20:U22)</f>
        <v>#DIV/0!</v>
      </c>
      <c r="X22">
        <f>AVERAGE(U20:U22)</f>
        <v>0</v>
      </c>
      <c r="Y22">
        <f t="shared" si="9"/>
        <v>180</v>
      </c>
      <c r="AG22">
        <f t="shared" si="10"/>
        <v>0</v>
      </c>
      <c r="AH22" t="e">
        <f t="shared" si="2"/>
        <v>#DIV/0!</v>
      </c>
      <c r="AI22" t="e">
        <f>_xlfn.STDEV.P(AG20:AG22)/AVERAGE(AG20:AG22)</f>
        <v>#DIV/0!</v>
      </c>
      <c r="AJ22">
        <f>AVERAGE(AG20:AG22)</f>
        <v>0</v>
      </c>
      <c r="AK22">
        <f t="shared" si="11"/>
        <v>180</v>
      </c>
      <c r="AS22">
        <f t="shared" si="12"/>
        <v>0</v>
      </c>
      <c r="AT22" t="e">
        <f t="shared" si="3"/>
        <v>#DIV/0!</v>
      </c>
      <c r="AU22" t="e">
        <f>_xlfn.STDEV.P(AS20:AS22)/AVERAGE(AS20:AS22)</f>
        <v>#DIV/0!</v>
      </c>
      <c r="AV22">
        <f>AVERAGE(AS20:AS22)</f>
        <v>0</v>
      </c>
      <c r="AW22">
        <f t="shared" si="13"/>
        <v>180</v>
      </c>
      <c r="BE22">
        <f t="shared" si="14"/>
        <v>0</v>
      </c>
      <c r="BF22" t="e">
        <f t="shared" si="4"/>
        <v>#DIV/0!</v>
      </c>
      <c r="BG22" t="e">
        <f>_xlfn.STDEV.P(BE20:BE22)/AVERAGE(BE20:BE22)</f>
        <v>#DIV/0!</v>
      </c>
      <c r="BH22">
        <f>AVERAGE(BE20:BE22)</f>
        <v>0</v>
      </c>
    </row>
    <row r="23" spans="1:60" x14ac:dyDescent="0.25">
      <c r="A23">
        <f t="shared" si="5"/>
        <v>190</v>
      </c>
      <c r="I23">
        <f t="shared" si="6"/>
        <v>0</v>
      </c>
      <c r="J23" t="e">
        <f t="shared" si="0"/>
        <v>#DIV/0!</v>
      </c>
      <c r="M23">
        <f t="shared" si="7"/>
        <v>190</v>
      </c>
      <c r="U23">
        <f t="shared" si="8"/>
        <v>0</v>
      </c>
      <c r="V23" t="e">
        <f t="shared" si="1"/>
        <v>#DIV/0!</v>
      </c>
      <c r="Y23">
        <f t="shared" si="9"/>
        <v>190</v>
      </c>
      <c r="AG23">
        <f t="shared" si="10"/>
        <v>0</v>
      </c>
      <c r="AH23" t="e">
        <f t="shared" si="2"/>
        <v>#DIV/0!</v>
      </c>
      <c r="AK23">
        <f t="shared" si="11"/>
        <v>190</v>
      </c>
      <c r="AS23">
        <f t="shared" si="12"/>
        <v>0</v>
      </c>
      <c r="AT23" t="e">
        <f t="shared" si="3"/>
        <v>#DIV/0!</v>
      </c>
      <c r="AW23">
        <f t="shared" si="13"/>
        <v>190</v>
      </c>
      <c r="BE23">
        <f t="shared" si="14"/>
        <v>0</v>
      </c>
      <c r="BF23" t="e">
        <f t="shared" si="4"/>
        <v>#DIV/0!</v>
      </c>
    </row>
    <row r="24" spans="1:60" x14ac:dyDescent="0.25">
      <c r="A24">
        <f t="shared" si="5"/>
        <v>200</v>
      </c>
      <c r="I24">
        <f t="shared" si="6"/>
        <v>0</v>
      </c>
      <c r="J24" t="e">
        <f t="shared" si="0"/>
        <v>#DIV/0!</v>
      </c>
      <c r="M24">
        <f t="shared" si="7"/>
        <v>200</v>
      </c>
      <c r="U24">
        <f t="shared" si="8"/>
        <v>0</v>
      </c>
      <c r="V24" t="e">
        <f t="shared" si="1"/>
        <v>#DIV/0!</v>
      </c>
      <c r="Y24">
        <f t="shared" si="9"/>
        <v>200</v>
      </c>
      <c r="AG24">
        <f t="shared" si="10"/>
        <v>0</v>
      </c>
      <c r="AH24" t="e">
        <f t="shared" si="2"/>
        <v>#DIV/0!</v>
      </c>
      <c r="AK24">
        <f t="shared" si="11"/>
        <v>200</v>
      </c>
      <c r="AS24">
        <f t="shared" si="12"/>
        <v>0</v>
      </c>
      <c r="AT24" t="e">
        <f t="shared" si="3"/>
        <v>#DIV/0!</v>
      </c>
      <c r="AW24">
        <f t="shared" si="13"/>
        <v>200</v>
      </c>
      <c r="BE24">
        <f t="shared" si="14"/>
        <v>0</v>
      </c>
      <c r="BF24" t="e">
        <f t="shared" si="4"/>
        <v>#DIV/0!</v>
      </c>
    </row>
    <row r="25" spans="1:60" x14ac:dyDescent="0.25">
      <c r="A25">
        <f t="shared" si="5"/>
        <v>210</v>
      </c>
      <c r="I25">
        <f t="shared" si="6"/>
        <v>0</v>
      </c>
      <c r="J25" t="e">
        <f t="shared" si="0"/>
        <v>#DIV/0!</v>
      </c>
      <c r="K25" t="e">
        <f>_xlfn.STDEV.P(I23:I25)/AVERAGE(I23:I25)</f>
        <v>#DIV/0!</v>
      </c>
      <c r="L25">
        <f>AVERAGE(I23:I25)</f>
        <v>0</v>
      </c>
      <c r="M25">
        <f t="shared" si="7"/>
        <v>210</v>
      </c>
      <c r="U25">
        <f t="shared" si="8"/>
        <v>0</v>
      </c>
      <c r="V25" t="e">
        <f t="shared" si="1"/>
        <v>#DIV/0!</v>
      </c>
      <c r="W25" t="e">
        <f>_xlfn.STDEV.P(U23:U25)/AVERAGE(U23:U25)</f>
        <v>#DIV/0!</v>
      </c>
      <c r="X25">
        <f>AVERAGE(U23:U25)</f>
        <v>0</v>
      </c>
      <c r="Y25">
        <f t="shared" si="9"/>
        <v>210</v>
      </c>
      <c r="AG25">
        <f t="shared" si="10"/>
        <v>0</v>
      </c>
      <c r="AH25" t="e">
        <f t="shared" si="2"/>
        <v>#DIV/0!</v>
      </c>
      <c r="AI25" t="e">
        <f>_xlfn.STDEV.P(AG23:AG25)/AVERAGE(AG23:AG25)</f>
        <v>#DIV/0!</v>
      </c>
      <c r="AJ25">
        <f>AVERAGE(AG23:AG25)</f>
        <v>0</v>
      </c>
      <c r="AK25">
        <f t="shared" si="11"/>
        <v>210</v>
      </c>
      <c r="AS25">
        <f t="shared" si="12"/>
        <v>0</v>
      </c>
      <c r="AT25" t="e">
        <f t="shared" si="3"/>
        <v>#DIV/0!</v>
      </c>
      <c r="AU25" t="e">
        <f>_xlfn.STDEV.P(AS23:AS25)/AVERAGE(AS23:AS25)</f>
        <v>#DIV/0!</v>
      </c>
      <c r="AV25">
        <f>AVERAGE(AS23:AS25)</f>
        <v>0</v>
      </c>
      <c r="AW25">
        <f t="shared" si="13"/>
        <v>210</v>
      </c>
      <c r="BE25">
        <f t="shared" si="14"/>
        <v>0</v>
      </c>
      <c r="BF25" t="e">
        <f t="shared" si="4"/>
        <v>#DIV/0!</v>
      </c>
      <c r="BG25" t="e">
        <f>_xlfn.STDEV.P(BE23:BE25)/AVERAGE(BE23:BE25)</f>
        <v>#DIV/0!</v>
      </c>
      <c r="BH25">
        <f>AVERAGE(BE23:BE25)</f>
        <v>0</v>
      </c>
    </row>
    <row r="26" spans="1:60" x14ac:dyDescent="0.25">
      <c r="A26">
        <f t="shared" si="5"/>
        <v>220</v>
      </c>
      <c r="I26">
        <f t="shared" si="6"/>
        <v>0</v>
      </c>
      <c r="J26" t="e">
        <f t="shared" si="0"/>
        <v>#DIV/0!</v>
      </c>
      <c r="M26">
        <f t="shared" si="7"/>
        <v>220</v>
      </c>
      <c r="U26">
        <f t="shared" si="8"/>
        <v>0</v>
      </c>
      <c r="V26" t="e">
        <f t="shared" si="1"/>
        <v>#DIV/0!</v>
      </c>
      <c r="Y26">
        <f t="shared" si="9"/>
        <v>220</v>
      </c>
      <c r="AG26">
        <f t="shared" si="10"/>
        <v>0</v>
      </c>
      <c r="AH26" t="e">
        <f t="shared" si="2"/>
        <v>#DIV/0!</v>
      </c>
      <c r="AK26">
        <f t="shared" si="11"/>
        <v>220</v>
      </c>
      <c r="AS26">
        <f t="shared" si="12"/>
        <v>0</v>
      </c>
      <c r="AT26" t="e">
        <f t="shared" si="3"/>
        <v>#DIV/0!</v>
      </c>
      <c r="AW26">
        <f t="shared" si="13"/>
        <v>220</v>
      </c>
      <c r="BE26">
        <f t="shared" si="14"/>
        <v>0</v>
      </c>
      <c r="BF26" t="e">
        <f t="shared" si="4"/>
        <v>#DIV/0!</v>
      </c>
    </row>
    <row r="27" spans="1:60" x14ac:dyDescent="0.25">
      <c r="A27">
        <f t="shared" si="5"/>
        <v>230</v>
      </c>
      <c r="I27">
        <f t="shared" si="6"/>
        <v>0</v>
      </c>
      <c r="J27" t="e">
        <f t="shared" si="0"/>
        <v>#DIV/0!</v>
      </c>
      <c r="M27">
        <f t="shared" si="7"/>
        <v>230</v>
      </c>
      <c r="U27">
        <f t="shared" si="8"/>
        <v>0</v>
      </c>
      <c r="V27" t="e">
        <f t="shared" si="1"/>
        <v>#DIV/0!</v>
      </c>
      <c r="Y27">
        <f t="shared" si="9"/>
        <v>230</v>
      </c>
      <c r="AG27">
        <f t="shared" si="10"/>
        <v>0</v>
      </c>
      <c r="AH27" t="e">
        <f t="shared" si="2"/>
        <v>#DIV/0!</v>
      </c>
      <c r="AK27">
        <f t="shared" si="11"/>
        <v>230</v>
      </c>
      <c r="AS27">
        <f t="shared" si="12"/>
        <v>0</v>
      </c>
      <c r="AT27" t="e">
        <f t="shared" si="3"/>
        <v>#DIV/0!</v>
      </c>
      <c r="AW27">
        <f t="shared" si="13"/>
        <v>230</v>
      </c>
      <c r="BE27">
        <f t="shared" si="14"/>
        <v>0</v>
      </c>
      <c r="BF27" t="e">
        <f t="shared" si="4"/>
        <v>#DIV/0!</v>
      </c>
    </row>
    <row r="28" spans="1:60" x14ac:dyDescent="0.25">
      <c r="A28">
        <f t="shared" si="5"/>
        <v>240</v>
      </c>
      <c r="I28">
        <f t="shared" si="6"/>
        <v>0</v>
      </c>
      <c r="J28" t="e">
        <f t="shared" si="0"/>
        <v>#DIV/0!</v>
      </c>
      <c r="K28" t="e">
        <f>_xlfn.STDEV.P(I26:I28)/AVERAGE(I26:I28)</f>
        <v>#DIV/0!</v>
      </c>
      <c r="L28">
        <f>AVERAGE(I26:I28)</f>
        <v>0</v>
      </c>
      <c r="M28">
        <f t="shared" si="7"/>
        <v>240</v>
      </c>
      <c r="U28">
        <f t="shared" si="8"/>
        <v>0</v>
      </c>
      <c r="V28" t="e">
        <f t="shared" si="1"/>
        <v>#DIV/0!</v>
      </c>
      <c r="W28" t="e">
        <f>_xlfn.STDEV.P(U26:U28)/AVERAGE(U26:U28)</f>
        <v>#DIV/0!</v>
      </c>
      <c r="X28">
        <f>AVERAGE(U26:U28)</f>
        <v>0</v>
      </c>
      <c r="Y28">
        <f t="shared" si="9"/>
        <v>240</v>
      </c>
      <c r="AG28">
        <f t="shared" si="10"/>
        <v>0</v>
      </c>
      <c r="AH28" t="e">
        <f t="shared" si="2"/>
        <v>#DIV/0!</v>
      </c>
      <c r="AI28" t="e">
        <f>_xlfn.STDEV.P(AG26:AG28)/AVERAGE(AG26:AG28)</f>
        <v>#DIV/0!</v>
      </c>
      <c r="AJ28">
        <f>AVERAGE(AG26:AG28)</f>
        <v>0</v>
      </c>
      <c r="AK28">
        <f t="shared" si="11"/>
        <v>240</v>
      </c>
      <c r="AS28">
        <f t="shared" si="12"/>
        <v>0</v>
      </c>
      <c r="AT28" t="e">
        <f t="shared" si="3"/>
        <v>#DIV/0!</v>
      </c>
      <c r="AU28" t="e">
        <f>_xlfn.STDEV.P(AS26:AS28)/AVERAGE(AS26:AS28)</f>
        <v>#DIV/0!</v>
      </c>
      <c r="AV28">
        <f>AVERAGE(AS26:AS28)</f>
        <v>0</v>
      </c>
      <c r="AW28">
        <f t="shared" si="13"/>
        <v>240</v>
      </c>
      <c r="BE28">
        <f t="shared" si="14"/>
        <v>0</v>
      </c>
      <c r="BF28" t="e">
        <f t="shared" si="4"/>
        <v>#DIV/0!</v>
      </c>
      <c r="BG28" t="e">
        <f>_xlfn.STDEV.P(BE26:BE28)/AVERAGE(BE26:BE28)</f>
        <v>#DIV/0!</v>
      </c>
      <c r="BH28">
        <f>AVERAGE(BE26:BE28)</f>
        <v>0</v>
      </c>
    </row>
    <row r="29" spans="1:60" x14ac:dyDescent="0.25">
      <c r="A29">
        <f t="shared" si="5"/>
        <v>250</v>
      </c>
      <c r="F29" s="4"/>
      <c r="G29" s="4"/>
      <c r="H29" s="4"/>
      <c r="I29">
        <f t="shared" si="6"/>
        <v>0</v>
      </c>
      <c r="J29" t="e">
        <f t="shared" si="0"/>
        <v>#DIV/0!</v>
      </c>
      <c r="M29">
        <f t="shared" si="7"/>
        <v>250</v>
      </c>
      <c r="R29" s="4"/>
      <c r="S29" s="4"/>
      <c r="T29" s="4"/>
      <c r="U29">
        <f t="shared" si="8"/>
        <v>0</v>
      </c>
      <c r="V29" t="e">
        <f t="shared" si="1"/>
        <v>#DIV/0!</v>
      </c>
      <c r="Y29">
        <f t="shared" si="9"/>
        <v>250</v>
      </c>
      <c r="AD29" s="4"/>
      <c r="AE29" s="4"/>
      <c r="AF29" s="4"/>
      <c r="AG29">
        <f t="shared" si="10"/>
        <v>0</v>
      </c>
      <c r="AH29" t="e">
        <f t="shared" si="2"/>
        <v>#DIV/0!</v>
      </c>
      <c r="AK29">
        <f t="shared" si="11"/>
        <v>250</v>
      </c>
      <c r="AP29" s="4"/>
      <c r="AQ29" s="4"/>
      <c r="AR29" s="4"/>
      <c r="AS29">
        <f t="shared" si="12"/>
        <v>0</v>
      </c>
      <c r="AT29" t="e">
        <f t="shared" si="3"/>
        <v>#DIV/0!</v>
      </c>
      <c r="AW29">
        <f t="shared" si="13"/>
        <v>250</v>
      </c>
      <c r="BB29" s="4"/>
      <c r="BC29" s="4"/>
      <c r="BD29" s="4"/>
      <c r="BE29">
        <f t="shared" si="14"/>
        <v>0</v>
      </c>
      <c r="BF29" t="e">
        <f t="shared" si="4"/>
        <v>#DIV/0!</v>
      </c>
    </row>
    <row r="30" spans="1:60" x14ac:dyDescent="0.25">
      <c r="A30">
        <f t="shared" si="5"/>
        <v>260</v>
      </c>
      <c r="I30">
        <f t="shared" si="6"/>
        <v>0</v>
      </c>
      <c r="J30" t="e">
        <f t="shared" si="0"/>
        <v>#DIV/0!</v>
      </c>
      <c r="M30">
        <f t="shared" si="7"/>
        <v>260</v>
      </c>
      <c r="U30">
        <f t="shared" si="8"/>
        <v>0</v>
      </c>
      <c r="V30" t="e">
        <f t="shared" si="1"/>
        <v>#DIV/0!</v>
      </c>
      <c r="Y30">
        <f t="shared" si="9"/>
        <v>260</v>
      </c>
      <c r="AG30">
        <f t="shared" si="10"/>
        <v>0</v>
      </c>
      <c r="AH30" t="e">
        <f t="shared" si="2"/>
        <v>#DIV/0!</v>
      </c>
      <c r="AK30">
        <f t="shared" si="11"/>
        <v>260</v>
      </c>
      <c r="AS30">
        <f t="shared" si="12"/>
        <v>0</v>
      </c>
      <c r="AT30" t="e">
        <f t="shared" si="3"/>
        <v>#DIV/0!</v>
      </c>
      <c r="AW30">
        <f t="shared" si="13"/>
        <v>260</v>
      </c>
      <c r="BE30">
        <f t="shared" si="14"/>
        <v>0</v>
      </c>
      <c r="BF30" t="e">
        <f t="shared" si="4"/>
        <v>#DIV/0!</v>
      </c>
    </row>
    <row r="31" spans="1:60" x14ac:dyDescent="0.25">
      <c r="A31">
        <f t="shared" si="5"/>
        <v>270</v>
      </c>
      <c r="I31">
        <f t="shared" si="6"/>
        <v>0</v>
      </c>
      <c r="J31" t="e">
        <f t="shared" si="0"/>
        <v>#DIV/0!</v>
      </c>
      <c r="K31" t="e">
        <f>_xlfn.STDEV.P(I29:I31)/AVERAGE(I29:I31)</f>
        <v>#DIV/0!</v>
      </c>
      <c r="L31">
        <f>AVERAGE(I29:I31)</f>
        <v>0</v>
      </c>
      <c r="M31">
        <f t="shared" si="7"/>
        <v>270</v>
      </c>
      <c r="U31">
        <f t="shared" si="8"/>
        <v>0</v>
      </c>
      <c r="V31" t="e">
        <f t="shared" si="1"/>
        <v>#DIV/0!</v>
      </c>
      <c r="W31" t="e">
        <f>_xlfn.STDEV.P(U29:U31)/AVERAGE(U29:U31)</f>
        <v>#DIV/0!</v>
      </c>
      <c r="X31">
        <f>AVERAGE(U29:U31)</f>
        <v>0</v>
      </c>
      <c r="Y31">
        <f t="shared" si="9"/>
        <v>270</v>
      </c>
      <c r="AG31">
        <f t="shared" si="10"/>
        <v>0</v>
      </c>
      <c r="AH31" t="e">
        <f t="shared" si="2"/>
        <v>#DIV/0!</v>
      </c>
      <c r="AI31" t="e">
        <f>_xlfn.STDEV.P(AG29:AG31)/AVERAGE(AG29:AG31)</f>
        <v>#DIV/0!</v>
      </c>
      <c r="AJ31">
        <f>AVERAGE(AG29:AG31)</f>
        <v>0</v>
      </c>
      <c r="AK31">
        <f t="shared" si="11"/>
        <v>270</v>
      </c>
      <c r="AS31">
        <f t="shared" si="12"/>
        <v>0</v>
      </c>
      <c r="AT31" t="e">
        <f t="shared" si="3"/>
        <v>#DIV/0!</v>
      </c>
      <c r="AU31" t="e">
        <f>_xlfn.STDEV.P(AS29:AS31)/AVERAGE(AS29:AS31)</f>
        <v>#DIV/0!</v>
      </c>
      <c r="AV31">
        <f>AVERAGE(AS29:AS31)</f>
        <v>0</v>
      </c>
      <c r="AW31">
        <f t="shared" si="13"/>
        <v>270</v>
      </c>
      <c r="BE31">
        <f t="shared" si="14"/>
        <v>0</v>
      </c>
      <c r="BF31" t="e">
        <f t="shared" si="4"/>
        <v>#DIV/0!</v>
      </c>
      <c r="BG31" t="e">
        <f>_xlfn.STDEV.P(BE29:BE31)/AVERAGE(BE29:BE31)</f>
        <v>#DIV/0!</v>
      </c>
      <c r="BH31">
        <f>AVERAGE(BE29:BE31)</f>
        <v>0</v>
      </c>
    </row>
    <row r="32" spans="1:60" x14ac:dyDescent="0.25">
      <c r="A32">
        <f t="shared" si="5"/>
        <v>280</v>
      </c>
      <c r="I32">
        <f t="shared" si="6"/>
        <v>0</v>
      </c>
      <c r="J32" t="e">
        <f t="shared" si="0"/>
        <v>#DIV/0!</v>
      </c>
      <c r="M32">
        <f t="shared" si="7"/>
        <v>280</v>
      </c>
      <c r="U32">
        <f t="shared" si="8"/>
        <v>0</v>
      </c>
      <c r="V32" t="e">
        <f t="shared" si="1"/>
        <v>#DIV/0!</v>
      </c>
      <c r="Y32">
        <f t="shared" si="9"/>
        <v>280</v>
      </c>
      <c r="AG32">
        <f t="shared" si="10"/>
        <v>0</v>
      </c>
      <c r="AH32" t="e">
        <f t="shared" si="2"/>
        <v>#DIV/0!</v>
      </c>
      <c r="AK32">
        <f t="shared" si="11"/>
        <v>280</v>
      </c>
      <c r="AS32">
        <f t="shared" si="12"/>
        <v>0</v>
      </c>
      <c r="AT32" t="e">
        <f t="shared" si="3"/>
        <v>#DIV/0!</v>
      </c>
      <c r="AW32">
        <f t="shared" si="13"/>
        <v>280</v>
      </c>
      <c r="BE32">
        <f t="shared" si="14"/>
        <v>0</v>
      </c>
      <c r="BF32" t="e">
        <f t="shared" si="4"/>
        <v>#DIV/0!</v>
      </c>
    </row>
    <row r="33" spans="1:60" x14ac:dyDescent="0.25">
      <c r="A33">
        <f t="shared" si="5"/>
        <v>290</v>
      </c>
      <c r="I33">
        <f t="shared" si="6"/>
        <v>0</v>
      </c>
      <c r="J33" t="e">
        <f t="shared" si="0"/>
        <v>#DIV/0!</v>
      </c>
      <c r="M33">
        <f t="shared" si="7"/>
        <v>290</v>
      </c>
      <c r="U33">
        <f t="shared" si="8"/>
        <v>0</v>
      </c>
      <c r="V33" t="e">
        <f t="shared" si="1"/>
        <v>#DIV/0!</v>
      </c>
      <c r="Y33">
        <f t="shared" si="9"/>
        <v>290</v>
      </c>
      <c r="AG33">
        <f t="shared" si="10"/>
        <v>0</v>
      </c>
      <c r="AH33" t="e">
        <f t="shared" si="2"/>
        <v>#DIV/0!</v>
      </c>
      <c r="AK33">
        <f t="shared" si="11"/>
        <v>290</v>
      </c>
      <c r="AS33">
        <f t="shared" si="12"/>
        <v>0</v>
      </c>
      <c r="AT33" t="e">
        <f t="shared" si="3"/>
        <v>#DIV/0!</v>
      </c>
      <c r="AW33">
        <f t="shared" si="13"/>
        <v>290</v>
      </c>
      <c r="BE33">
        <f t="shared" si="14"/>
        <v>0</v>
      </c>
      <c r="BF33" t="e">
        <f t="shared" si="4"/>
        <v>#DIV/0!</v>
      </c>
    </row>
    <row r="34" spans="1:60" x14ac:dyDescent="0.25">
      <c r="A34">
        <f t="shared" si="5"/>
        <v>300</v>
      </c>
      <c r="I34">
        <f t="shared" si="6"/>
        <v>0</v>
      </c>
      <c r="J34" t="e">
        <f t="shared" si="0"/>
        <v>#DIV/0!</v>
      </c>
      <c r="K34" t="e">
        <f>_xlfn.STDEV.P(I32:I34)/AVERAGE(I32:I34)</f>
        <v>#DIV/0!</v>
      </c>
      <c r="L34">
        <f>AVERAGE(I32:I34)</f>
        <v>0</v>
      </c>
      <c r="M34">
        <f t="shared" si="7"/>
        <v>300</v>
      </c>
      <c r="U34">
        <f t="shared" si="8"/>
        <v>0</v>
      </c>
      <c r="V34" t="e">
        <f t="shared" si="1"/>
        <v>#DIV/0!</v>
      </c>
      <c r="W34" t="e">
        <f>_xlfn.STDEV.P(U32:U34)/AVERAGE(U32:U34)</f>
        <v>#DIV/0!</v>
      </c>
      <c r="X34">
        <f>AVERAGE(U32:U34)</f>
        <v>0</v>
      </c>
      <c r="Y34">
        <f t="shared" si="9"/>
        <v>300</v>
      </c>
      <c r="AG34">
        <f t="shared" si="10"/>
        <v>0</v>
      </c>
      <c r="AH34" t="e">
        <f t="shared" si="2"/>
        <v>#DIV/0!</v>
      </c>
      <c r="AI34" t="e">
        <f>_xlfn.STDEV.P(AG32:AG34)/AVERAGE(AG32:AG34)</f>
        <v>#DIV/0!</v>
      </c>
      <c r="AJ34">
        <f>AVERAGE(AG32:AG34)</f>
        <v>0</v>
      </c>
      <c r="AK34">
        <f t="shared" si="11"/>
        <v>300</v>
      </c>
      <c r="AS34">
        <f t="shared" si="12"/>
        <v>0</v>
      </c>
      <c r="AT34" t="e">
        <f t="shared" si="3"/>
        <v>#DIV/0!</v>
      </c>
      <c r="AU34" t="e">
        <f>_xlfn.STDEV.P(AS32:AS34)/AVERAGE(AS32:AS34)</f>
        <v>#DIV/0!</v>
      </c>
      <c r="AV34">
        <f>AVERAGE(AS32:AS34)</f>
        <v>0</v>
      </c>
      <c r="AW34">
        <f t="shared" si="13"/>
        <v>300</v>
      </c>
      <c r="BE34">
        <f t="shared" si="14"/>
        <v>0</v>
      </c>
      <c r="BF34" t="e">
        <f t="shared" si="4"/>
        <v>#DIV/0!</v>
      </c>
      <c r="BG34" t="e">
        <f>_xlfn.STDEV.P(BE32:BE34)/AVERAGE(BE32:BE34)</f>
        <v>#DIV/0!</v>
      </c>
      <c r="BH34">
        <f>AVERAGE(BE32:BE34)</f>
        <v>0</v>
      </c>
    </row>
    <row r="35" spans="1:60" x14ac:dyDescent="0.25">
      <c r="A35">
        <f t="shared" si="5"/>
        <v>310</v>
      </c>
      <c r="I35">
        <f t="shared" si="6"/>
        <v>0</v>
      </c>
      <c r="J35" t="e">
        <f t="shared" si="0"/>
        <v>#DIV/0!</v>
      </c>
      <c r="M35">
        <f t="shared" si="7"/>
        <v>310</v>
      </c>
      <c r="U35">
        <f t="shared" si="8"/>
        <v>0</v>
      </c>
      <c r="V35" t="e">
        <f t="shared" si="1"/>
        <v>#DIV/0!</v>
      </c>
      <c r="Y35">
        <f t="shared" si="9"/>
        <v>310</v>
      </c>
      <c r="AG35">
        <f t="shared" si="10"/>
        <v>0</v>
      </c>
      <c r="AH35" t="e">
        <f t="shared" si="2"/>
        <v>#DIV/0!</v>
      </c>
      <c r="AK35">
        <f t="shared" si="11"/>
        <v>310</v>
      </c>
      <c r="AS35">
        <f t="shared" si="12"/>
        <v>0</v>
      </c>
      <c r="AT35" t="e">
        <f t="shared" si="3"/>
        <v>#DIV/0!</v>
      </c>
      <c r="AW35">
        <f t="shared" si="13"/>
        <v>310</v>
      </c>
      <c r="BE35">
        <f t="shared" si="14"/>
        <v>0</v>
      </c>
      <c r="BF35" t="e">
        <f t="shared" si="4"/>
        <v>#DIV/0!</v>
      </c>
    </row>
    <row r="36" spans="1:60" x14ac:dyDescent="0.25">
      <c r="A36">
        <f t="shared" si="5"/>
        <v>320</v>
      </c>
      <c r="I36">
        <f t="shared" si="6"/>
        <v>0</v>
      </c>
      <c r="J36" t="e">
        <f t="shared" si="0"/>
        <v>#DIV/0!</v>
      </c>
      <c r="M36">
        <f t="shared" si="7"/>
        <v>320</v>
      </c>
      <c r="U36">
        <f t="shared" si="8"/>
        <v>0</v>
      </c>
      <c r="V36" t="e">
        <f t="shared" si="1"/>
        <v>#DIV/0!</v>
      </c>
      <c r="Y36">
        <f t="shared" si="9"/>
        <v>320</v>
      </c>
      <c r="AG36">
        <f t="shared" si="10"/>
        <v>0</v>
      </c>
      <c r="AH36" t="e">
        <f t="shared" si="2"/>
        <v>#DIV/0!</v>
      </c>
      <c r="AK36">
        <f t="shared" si="11"/>
        <v>320</v>
      </c>
      <c r="AS36">
        <f t="shared" si="12"/>
        <v>0</v>
      </c>
      <c r="AT36" t="e">
        <f t="shared" si="3"/>
        <v>#DIV/0!</v>
      </c>
      <c r="AW36">
        <f t="shared" si="13"/>
        <v>320</v>
      </c>
      <c r="BE36">
        <f t="shared" si="14"/>
        <v>0</v>
      </c>
      <c r="BF36" t="e">
        <f t="shared" si="4"/>
        <v>#DIV/0!</v>
      </c>
    </row>
    <row r="37" spans="1:60" x14ac:dyDescent="0.25">
      <c r="A37">
        <f t="shared" si="5"/>
        <v>330</v>
      </c>
      <c r="I37">
        <f t="shared" si="6"/>
        <v>0</v>
      </c>
      <c r="J37" t="e">
        <f t="shared" si="0"/>
        <v>#DIV/0!</v>
      </c>
      <c r="K37" t="e">
        <f>_xlfn.STDEV.P(I35:I37)/AVERAGE(I35:I37)</f>
        <v>#DIV/0!</v>
      </c>
      <c r="L37">
        <f>AVERAGE(I35:I37)</f>
        <v>0</v>
      </c>
      <c r="M37">
        <f t="shared" si="7"/>
        <v>330</v>
      </c>
      <c r="U37">
        <f t="shared" si="8"/>
        <v>0</v>
      </c>
      <c r="V37" t="e">
        <f t="shared" si="1"/>
        <v>#DIV/0!</v>
      </c>
      <c r="W37" t="e">
        <f>_xlfn.STDEV.P(U35:U37)/AVERAGE(U35:U37)</f>
        <v>#DIV/0!</v>
      </c>
      <c r="X37">
        <f>AVERAGE(U35:U37)</f>
        <v>0</v>
      </c>
      <c r="Y37">
        <f t="shared" si="9"/>
        <v>330</v>
      </c>
      <c r="AG37">
        <f t="shared" si="10"/>
        <v>0</v>
      </c>
      <c r="AH37" t="e">
        <f t="shared" si="2"/>
        <v>#DIV/0!</v>
      </c>
      <c r="AI37" t="e">
        <f>_xlfn.STDEV.P(AG35:AG37)/AVERAGE(AG35:AG37)</f>
        <v>#DIV/0!</v>
      </c>
      <c r="AJ37">
        <f>AVERAGE(AG35:AG37)</f>
        <v>0</v>
      </c>
      <c r="AK37">
        <f t="shared" si="11"/>
        <v>330</v>
      </c>
      <c r="AS37">
        <f t="shared" si="12"/>
        <v>0</v>
      </c>
      <c r="AT37" t="e">
        <f t="shared" si="3"/>
        <v>#DIV/0!</v>
      </c>
      <c r="AU37" t="e">
        <f>_xlfn.STDEV.P(AS35:AS37)/AVERAGE(AS35:AS37)</f>
        <v>#DIV/0!</v>
      </c>
      <c r="AV37">
        <f>AVERAGE(AS35:AS37)</f>
        <v>0</v>
      </c>
      <c r="AW37">
        <f t="shared" si="13"/>
        <v>330</v>
      </c>
      <c r="BE37">
        <f t="shared" si="14"/>
        <v>0</v>
      </c>
      <c r="BF37" t="e">
        <f t="shared" si="4"/>
        <v>#DIV/0!</v>
      </c>
      <c r="BG37" t="e">
        <f>_xlfn.STDEV.P(BE35:BE37)/AVERAGE(BE35:BE37)</f>
        <v>#DIV/0!</v>
      </c>
      <c r="BH37">
        <f>AVERAGE(BE35:BE37)</f>
        <v>0</v>
      </c>
    </row>
    <row r="38" spans="1:60" x14ac:dyDescent="0.25">
      <c r="A38">
        <f t="shared" si="5"/>
        <v>340</v>
      </c>
      <c r="I38">
        <f t="shared" si="6"/>
        <v>0</v>
      </c>
      <c r="J38" t="e">
        <f t="shared" si="0"/>
        <v>#DIV/0!</v>
      </c>
      <c r="M38">
        <f t="shared" si="7"/>
        <v>340</v>
      </c>
      <c r="U38">
        <f t="shared" si="8"/>
        <v>0</v>
      </c>
      <c r="V38" t="e">
        <f t="shared" si="1"/>
        <v>#DIV/0!</v>
      </c>
      <c r="Y38">
        <f t="shared" si="9"/>
        <v>340</v>
      </c>
      <c r="AG38">
        <f t="shared" si="10"/>
        <v>0</v>
      </c>
      <c r="AH38" t="e">
        <f t="shared" si="2"/>
        <v>#DIV/0!</v>
      </c>
      <c r="AK38">
        <f t="shared" si="11"/>
        <v>340</v>
      </c>
      <c r="AS38">
        <f t="shared" si="12"/>
        <v>0</v>
      </c>
      <c r="AT38" t="e">
        <f t="shared" si="3"/>
        <v>#DIV/0!</v>
      </c>
      <c r="AW38">
        <f t="shared" si="13"/>
        <v>340</v>
      </c>
      <c r="BE38">
        <f t="shared" si="14"/>
        <v>0</v>
      </c>
      <c r="BF38" t="e">
        <f t="shared" si="4"/>
        <v>#DIV/0!</v>
      </c>
    </row>
    <row r="39" spans="1:60" x14ac:dyDescent="0.25">
      <c r="A39">
        <f t="shared" si="5"/>
        <v>350</v>
      </c>
      <c r="I39">
        <f t="shared" si="6"/>
        <v>0</v>
      </c>
      <c r="J39" t="e">
        <f t="shared" si="0"/>
        <v>#DIV/0!</v>
      </c>
      <c r="M39">
        <f t="shared" si="7"/>
        <v>350</v>
      </c>
      <c r="U39">
        <f t="shared" si="8"/>
        <v>0</v>
      </c>
      <c r="V39" t="e">
        <f t="shared" si="1"/>
        <v>#DIV/0!</v>
      </c>
      <c r="Y39">
        <f t="shared" si="9"/>
        <v>350</v>
      </c>
      <c r="AG39">
        <f t="shared" si="10"/>
        <v>0</v>
      </c>
      <c r="AH39" t="e">
        <f t="shared" si="2"/>
        <v>#DIV/0!</v>
      </c>
      <c r="AK39">
        <f t="shared" si="11"/>
        <v>350</v>
      </c>
      <c r="AS39">
        <f t="shared" si="12"/>
        <v>0</v>
      </c>
      <c r="AT39" t="e">
        <f t="shared" si="3"/>
        <v>#DIV/0!</v>
      </c>
      <c r="AW39">
        <f t="shared" si="13"/>
        <v>350</v>
      </c>
      <c r="BE39">
        <f t="shared" si="14"/>
        <v>0</v>
      </c>
      <c r="BF39" t="e">
        <f t="shared" si="4"/>
        <v>#DIV/0!</v>
      </c>
    </row>
    <row r="40" spans="1:60" x14ac:dyDescent="0.25">
      <c r="A40">
        <f t="shared" si="5"/>
        <v>360</v>
      </c>
      <c r="I40">
        <f t="shared" si="6"/>
        <v>0</v>
      </c>
      <c r="J40" t="e">
        <f t="shared" si="0"/>
        <v>#DIV/0!</v>
      </c>
      <c r="K40" t="e">
        <f>_xlfn.STDEV.P(I38:I40)/AVERAGE(I38:I40)</f>
        <v>#DIV/0!</v>
      </c>
      <c r="L40">
        <f>AVERAGE(I38:I40)</f>
        <v>0</v>
      </c>
      <c r="M40">
        <f t="shared" si="7"/>
        <v>360</v>
      </c>
      <c r="U40">
        <f t="shared" si="8"/>
        <v>0</v>
      </c>
      <c r="V40" t="e">
        <f t="shared" si="1"/>
        <v>#DIV/0!</v>
      </c>
      <c r="W40" t="e">
        <f>_xlfn.STDEV.P(U38:U40)/AVERAGE(U38:U40)</f>
        <v>#DIV/0!</v>
      </c>
      <c r="X40">
        <f>AVERAGE(U38:U40)</f>
        <v>0</v>
      </c>
      <c r="Y40">
        <f t="shared" si="9"/>
        <v>360</v>
      </c>
      <c r="AG40">
        <f t="shared" si="10"/>
        <v>0</v>
      </c>
      <c r="AH40" t="e">
        <f t="shared" si="2"/>
        <v>#DIV/0!</v>
      </c>
      <c r="AI40" t="e">
        <f>_xlfn.STDEV.P(AG38:AG40)/AVERAGE(AG38:AG40)</f>
        <v>#DIV/0!</v>
      </c>
      <c r="AJ40">
        <f>AVERAGE(AG38:AG40)</f>
        <v>0</v>
      </c>
      <c r="AK40">
        <f t="shared" si="11"/>
        <v>360</v>
      </c>
      <c r="AS40">
        <f t="shared" si="12"/>
        <v>0</v>
      </c>
      <c r="AT40" t="e">
        <f t="shared" si="3"/>
        <v>#DIV/0!</v>
      </c>
      <c r="AU40" t="e">
        <f>_xlfn.STDEV.P(AS38:AS40)/AVERAGE(AS38:AS40)</f>
        <v>#DIV/0!</v>
      </c>
      <c r="AV40">
        <f>AVERAGE(AS38:AS40)</f>
        <v>0</v>
      </c>
      <c r="AW40">
        <f t="shared" si="13"/>
        <v>360</v>
      </c>
      <c r="BE40">
        <f t="shared" si="14"/>
        <v>0</v>
      </c>
      <c r="BF40" t="e">
        <f t="shared" si="4"/>
        <v>#DIV/0!</v>
      </c>
      <c r="BG40" t="e">
        <f>_xlfn.STDEV.P(BE38:BE40)/AVERAGE(BE38:BE40)</f>
        <v>#DIV/0!</v>
      </c>
      <c r="BH40">
        <f>AVERAGE(BE38:BE40)</f>
        <v>0</v>
      </c>
    </row>
    <row r="41" spans="1:60" x14ac:dyDescent="0.25">
      <c r="A41">
        <f t="shared" si="5"/>
        <v>370</v>
      </c>
      <c r="I41">
        <f t="shared" si="6"/>
        <v>0</v>
      </c>
      <c r="J41" t="e">
        <f t="shared" si="0"/>
        <v>#DIV/0!</v>
      </c>
      <c r="M41">
        <f t="shared" si="7"/>
        <v>370</v>
      </c>
      <c r="U41">
        <f t="shared" si="8"/>
        <v>0</v>
      </c>
      <c r="V41" t="e">
        <f t="shared" si="1"/>
        <v>#DIV/0!</v>
      </c>
      <c r="Y41">
        <f t="shared" si="9"/>
        <v>370</v>
      </c>
      <c r="AG41">
        <f t="shared" si="10"/>
        <v>0</v>
      </c>
      <c r="AH41" t="e">
        <f t="shared" si="2"/>
        <v>#DIV/0!</v>
      </c>
      <c r="AK41">
        <f t="shared" si="11"/>
        <v>370</v>
      </c>
      <c r="AS41">
        <f t="shared" si="12"/>
        <v>0</v>
      </c>
      <c r="AT41" t="e">
        <f t="shared" si="3"/>
        <v>#DIV/0!</v>
      </c>
      <c r="AW41">
        <f t="shared" si="13"/>
        <v>370</v>
      </c>
      <c r="BE41">
        <f t="shared" si="14"/>
        <v>0</v>
      </c>
      <c r="BF41" t="e">
        <f t="shared" si="4"/>
        <v>#DIV/0!</v>
      </c>
    </row>
    <row r="42" spans="1:60" x14ac:dyDescent="0.25">
      <c r="A42">
        <f t="shared" si="5"/>
        <v>380</v>
      </c>
      <c r="I42">
        <f t="shared" si="6"/>
        <v>0</v>
      </c>
      <c r="J42" t="e">
        <f t="shared" si="0"/>
        <v>#DIV/0!</v>
      </c>
      <c r="M42">
        <f t="shared" si="7"/>
        <v>380</v>
      </c>
      <c r="U42">
        <f t="shared" si="8"/>
        <v>0</v>
      </c>
      <c r="V42" t="e">
        <f t="shared" si="1"/>
        <v>#DIV/0!</v>
      </c>
      <c r="Y42">
        <f t="shared" si="9"/>
        <v>380</v>
      </c>
      <c r="AG42">
        <f t="shared" si="10"/>
        <v>0</v>
      </c>
      <c r="AH42" t="e">
        <f t="shared" si="2"/>
        <v>#DIV/0!</v>
      </c>
      <c r="AK42">
        <f t="shared" si="11"/>
        <v>380</v>
      </c>
      <c r="AS42">
        <f t="shared" si="12"/>
        <v>0</v>
      </c>
      <c r="AT42" t="e">
        <f t="shared" si="3"/>
        <v>#DIV/0!</v>
      </c>
      <c r="AW42">
        <f t="shared" si="13"/>
        <v>380</v>
      </c>
      <c r="BE42">
        <f t="shared" si="14"/>
        <v>0</v>
      </c>
      <c r="BF42" t="e">
        <f t="shared" si="4"/>
        <v>#DIV/0!</v>
      </c>
    </row>
    <row r="43" spans="1:60" x14ac:dyDescent="0.25">
      <c r="A43">
        <f t="shared" si="5"/>
        <v>390</v>
      </c>
      <c r="I43">
        <f t="shared" si="6"/>
        <v>0</v>
      </c>
      <c r="J43" t="e">
        <f t="shared" si="0"/>
        <v>#DIV/0!</v>
      </c>
      <c r="K43" t="e">
        <f>_xlfn.STDEV.P(I41:I43)/AVERAGE(I41:I43)</f>
        <v>#DIV/0!</v>
      </c>
      <c r="L43">
        <f>AVERAGE(I41:I43)</f>
        <v>0</v>
      </c>
      <c r="M43">
        <f t="shared" si="7"/>
        <v>390</v>
      </c>
      <c r="U43">
        <f t="shared" si="8"/>
        <v>0</v>
      </c>
      <c r="V43" t="e">
        <f t="shared" si="1"/>
        <v>#DIV/0!</v>
      </c>
      <c r="W43" t="e">
        <f>_xlfn.STDEV.P(U41:U43)/AVERAGE(U41:U43)</f>
        <v>#DIV/0!</v>
      </c>
      <c r="X43">
        <f>AVERAGE(U41:U43)</f>
        <v>0</v>
      </c>
      <c r="Y43">
        <f t="shared" si="9"/>
        <v>390</v>
      </c>
      <c r="AG43">
        <f t="shared" si="10"/>
        <v>0</v>
      </c>
      <c r="AH43" t="e">
        <f t="shared" si="2"/>
        <v>#DIV/0!</v>
      </c>
      <c r="AI43" t="e">
        <f>_xlfn.STDEV.P(AG41:AG43)/AVERAGE(AG41:AG43)</f>
        <v>#DIV/0!</v>
      </c>
      <c r="AJ43">
        <f>AVERAGE(AG41:AG43)</f>
        <v>0</v>
      </c>
      <c r="AK43">
        <f t="shared" si="11"/>
        <v>390</v>
      </c>
      <c r="AS43">
        <f t="shared" si="12"/>
        <v>0</v>
      </c>
      <c r="AT43" t="e">
        <f t="shared" si="3"/>
        <v>#DIV/0!</v>
      </c>
      <c r="AU43" t="e">
        <f>_xlfn.STDEV.P(AS41:AS43)/AVERAGE(AS41:AS43)</f>
        <v>#DIV/0!</v>
      </c>
      <c r="AV43">
        <f>AVERAGE(AS41:AS43)</f>
        <v>0</v>
      </c>
      <c r="AW43">
        <f t="shared" si="13"/>
        <v>390</v>
      </c>
      <c r="BE43">
        <f t="shared" si="14"/>
        <v>0</v>
      </c>
      <c r="BF43" t="e">
        <f t="shared" si="4"/>
        <v>#DIV/0!</v>
      </c>
      <c r="BG43" t="e">
        <f>_xlfn.STDEV.P(BE41:BE43)/AVERAGE(BE41:BE43)</f>
        <v>#DIV/0!</v>
      </c>
      <c r="BH43">
        <f>AVERAGE(BE41:BE43)</f>
        <v>0</v>
      </c>
    </row>
    <row r="44" spans="1:60" x14ac:dyDescent="0.25">
      <c r="A44">
        <f t="shared" si="5"/>
        <v>400</v>
      </c>
      <c r="I44">
        <f t="shared" si="6"/>
        <v>0</v>
      </c>
      <c r="J44" t="e">
        <f t="shared" si="0"/>
        <v>#DIV/0!</v>
      </c>
      <c r="M44">
        <f t="shared" si="7"/>
        <v>400</v>
      </c>
      <c r="U44">
        <f t="shared" si="8"/>
        <v>0</v>
      </c>
      <c r="V44" t="e">
        <f t="shared" si="1"/>
        <v>#DIV/0!</v>
      </c>
      <c r="Y44">
        <f t="shared" si="9"/>
        <v>400</v>
      </c>
      <c r="AG44">
        <f t="shared" si="10"/>
        <v>0</v>
      </c>
      <c r="AH44" t="e">
        <f t="shared" si="2"/>
        <v>#DIV/0!</v>
      </c>
      <c r="AK44">
        <f t="shared" si="11"/>
        <v>400</v>
      </c>
      <c r="AS44">
        <f t="shared" si="12"/>
        <v>0</v>
      </c>
      <c r="AT44" t="e">
        <f t="shared" si="3"/>
        <v>#DIV/0!</v>
      </c>
      <c r="AW44">
        <f t="shared" si="13"/>
        <v>400</v>
      </c>
      <c r="BE44">
        <f t="shared" si="14"/>
        <v>0</v>
      </c>
      <c r="BF44" t="e">
        <f t="shared" si="4"/>
        <v>#DIV/0!</v>
      </c>
    </row>
    <row r="45" spans="1:60" x14ac:dyDescent="0.25">
      <c r="A45">
        <f t="shared" si="5"/>
        <v>410</v>
      </c>
      <c r="I45">
        <f t="shared" si="6"/>
        <v>0</v>
      </c>
      <c r="J45" t="e">
        <f t="shared" si="0"/>
        <v>#DIV/0!</v>
      </c>
      <c r="M45">
        <f t="shared" si="7"/>
        <v>410</v>
      </c>
      <c r="U45">
        <f t="shared" si="8"/>
        <v>0</v>
      </c>
      <c r="V45" t="e">
        <f t="shared" si="1"/>
        <v>#DIV/0!</v>
      </c>
      <c r="Y45">
        <f t="shared" si="9"/>
        <v>410</v>
      </c>
      <c r="AG45">
        <f t="shared" si="10"/>
        <v>0</v>
      </c>
      <c r="AH45" t="e">
        <f t="shared" si="2"/>
        <v>#DIV/0!</v>
      </c>
      <c r="AK45">
        <f t="shared" si="11"/>
        <v>410</v>
      </c>
      <c r="AS45">
        <f t="shared" si="12"/>
        <v>0</v>
      </c>
      <c r="AT45" t="e">
        <f t="shared" si="3"/>
        <v>#DIV/0!</v>
      </c>
      <c r="AW45">
        <f t="shared" si="13"/>
        <v>410</v>
      </c>
      <c r="BE45">
        <f t="shared" si="14"/>
        <v>0</v>
      </c>
      <c r="BF45" t="e">
        <f t="shared" si="4"/>
        <v>#DIV/0!</v>
      </c>
    </row>
    <row r="46" spans="1:60" x14ac:dyDescent="0.25">
      <c r="A46">
        <f t="shared" si="5"/>
        <v>420</v>
      </c>
      <c r="I46">
        <f t="shared" si="6"/>
        <v>0</v>
      </c>
      <c r="J46" t="e">
        <f t="shared" si="0"/>
        <v>#DIV/0!</v>
      </c>
      <c r="K46" t="e">
        <f>_xlfn.STDEV.P(I44:I46)/AVERAGE(I44:I46)</f>
        <v>#DIV/0!</v>
      </c>
      <c r="L46">
        <f>AVERAGE(I44:I46)</f>
        <v>0</v>
      </c>
      <c r="M46">
        <f t="shared" si="7"/>
        <v>420</v>
      </c>
      <c r="U46">
        <f t="shared" si="8"/>
        <v>0</v>
      </c>
      <c r="V46" t="e">
        <f t="shared" si="1"/>
        <v>#DIV/0!</v>
      </c>
      <c r="W46" t="e">
        <f>_xlfn.STDEV.P(U44:U46)/AVERAGE(U44:U46)</f>
        <v>#DIV/0!</v>
      </c>
      <c r="X46">
        <f>AVERAGE(U44:U46)</f>
        <v>0</v>
      </c>
      <c r="Y46">
        <f t="shared" si="9"/>
        <v>420</v>
      </c>
      <c r="AG46">
        <f t="shared" si="10"/>
        <v>0</v>
      </c>
      <c r="AH46" t="e">
        <f t="shared" si="2"/>
        <v>#DIV/0!</v>
      </c>
      <c r="AI46" t="e">
        <f>_xlfn.STDEV.P(AG44:AG46)/AVERAGE(AG44:AG46)</f>
        <v>#DIV/0!</v>
      </c>
      <c r="AJ46">
        <f>AVERAGE(AG44:AG46)</f>
        <v>0</v>
      </c>
      <c r="AK46">
        <f t="shared" si="11"/>
        <v>420</v>
      </c>
      <c r="AS46">
        <f t="shared" si="12"/>
        <v>0</v>
      </c>
      <c r="AT46" t="e">
        <f t="shared" si="3"/>
        <v>#DIV/0!</v>
      </c>
      <c r="AU46" t="e">
        <f>_xlfn.STDEV.P(AS44:AS46)/AVERAGE(AS44:AS46)</f>
        <v>#DIV/0!</v>
      </c>
      <c r="AV46">
        <f>AVERAGE(AS44:AS46)</f>
        <v>0</v>
      </c>
      <c r="AW46">
        <f t="shared" si="13"/>
        <v>420</v>
      </c>
      <c r="BE46">
        <f t="shared" si="14"/>
        <v>0</v>
      </c>
      <c r="BF46" t="e">
        <f t="shared" si="4"/>
        <v>#DIV/0!</v>
      </c>
      <c r="BG46" t="e">
        <f>_xlfn.STDEV.P(BE44:BE46)/AVERAGE(BE44:BE46)</f>
        <v>#DIV/0!</v>
      </c>
      <c r="BH46">
        <f>AVERAGE(BE44:BE46)</f>
        <v>0</v>
      </c>
    </row>
    <row r="47" spans="1:60" x14ac:dyDescent="0.25">
      <c r="A47">
        <f t="shared" si="5"/>
        <v>430</v>
      </c>
      <c r="I47">
        <f t="shared" si="6"/>
        <v>0</v>
      </c>
      <c r="J47" t="e">
        <f t="shared" si="0"/>
        <v>#DIV/0!</v>
      </c>
      <c r="M47">
        <f t="shared" si="7"/>
        <v>430</v>
      </c>
      <c r="U47">
        <f t="shared" si="8"/>
        <v>0</v>
      </c>
      <c r="V47" t="e">
        <f t="shared" si="1"/>
        <v>#DIV/0!</v>
      </c>
      <c r="Y47">
        <f t="shared" si="9"/>
        <v>430</v>
      </c>
      <c r="AG47">
        <f t="shared" si="10"/>
        <v>0</v>
      </c>
      <c r="AH47" t="e">
        <f t="shared" si="2"/>
        <v>#DIV/0!</v>
      </c>
      <c r="AK47">
        <f t="shared" si="11"/>
        <v>430</v>
      </c>
      <c r="AS47">
        <f t="shared" si="12"/>
        <v>0</v>
      </c>
      <c r="AT47" t="e">
        <f t="shared" si="3"/>
        <v>#DIV/0!</v>
      </c>
      <c r="AW47">
        <f t="shared" si="13"/>
        <v>430</v>
      </c>
      <c r="BE47">
        <f t="shared" si="14"/>
        <v>0</v>
      </c>
      <c r="BF47" t="e">
        <f t="shared" si="4"/>
        <v>#DIV/0!</v>
      </c>
    </row>
    <row r="48" spans="1:60" x14ac:dyDescent="0.25">
      <c r="A48">
        <f t="shared" si="5"/>
        <v>440</v>
      </c>
      <c r="I48">
        <f t="shared" si="6"/>
        <v>0</v>
      </c>
      <c r="J48" t="e">
        <f t="shared" si="0"/>
        <v>#DIV/0!</v>
      </c>
      <c r="M48">
        <f t="shared" si="7"/>
        <v>440</v>
      </c>
      <c r="U48">
        <f t="shared" si="8"/>
        <v>0</v>
      </c>
      <c r="V48" t="e">
        <f t="shared" si="1"/>
        <v>#DIV/0!</v>
      </c>
      <c r="Y48">
        <f t="shared" si="9"/>
        <v>440</v>
      </c>
      <c r="AG48">
        <f t="shared" si="10"/>
        <v>0</v>
      </c>
      <c r="AH48" t="e">
        <f t="shared" si="2"/>
        <v>#DIV/0!</v>
      </c>
      <c r="AK48">
        <f t="shared" si="11"/>
        <v>440</v>
      </c>
      <c r="AS48">
        <f t="shared" si="12"/>
        <v>0</v>
      </c>
      <c r="AT48" t="e">
        <f t="shared" si="3"/>
        <v>#DIV/0!</v>
      </c>
      <c r="AW48">
        <f t="shared" si="13"/>
        <v>440</v>
      </c>
      <c r="BE48">
        <f t="shared" si="14"/>
        <v>0</v>
      </c>
      <c r="BF48" t="e">
        <f t="shared" si="4"/>
        <v>#DIV/0!</v>
      </c>
    </row>
    <row r="49" spans="1:60" x14ac:dyDescent="0.25">
      <c r="A49">
        <f t="shared" si="5"/>
        <v>450</v>
      </c>
      <c r="I49">
        <f t="shared" si="6"/>
        <v>0</v>
      </c>
      <c r="J49" t="e">
        <f t="shared" si="0"/>
        <v>#DIV/0!</v>
      </c>
      <c r="K49" t="e">
        <f>_xlfn.STDEV.P(I47:I49)/AVERAGE(I47:I49)</f>
        <v>#DIV/0!</v>
      </c>
      <c r="L49">
        <f>AVERAGE(I47:I49)</f>
        <v>0</v>
      </c>
      <c r="M49">
        <f t="shared" si="7"/>
        <v>450</v>
      </c>
      <c r="U49">
        <f t="shared" si="8"/>
        <v>0</v>
      </c>
      <c r="V49" t="e">
        <f t="shared" si="1"/>
        <v>#DIV/0!</v>
      </c>
      <c r="W49" t="e">
        <f>_xlfn.STDEV.P(U47:U49)/AVERAGE(U47:U49)</f>
        <v>#DIV/0!</v>
      </c>
      <c r="X49">
        <f>AVERAGE(U47:U49)</f>
        <v>0</v>
      </c>
      <c r="Y49">
        <f t="shared" si="9"/>
        <v>450</v>
      </c>
      <c r="AG49">
        <f t="shared" si="10"/>
        <v>0</v>
      </c>
      <c r="AH49" t="e">
        <f t="shared" si="2"/>
        <v>#DIV/0!</v>
      </c>
      <c r="AI49" t="e">
        <f>_xlfn.STDEV.P(AG47:AG49)/AVERAGE(AG47:AG49)</f>
        <v>#DIV/0!</v>
      </c>
      <c r="AJ49">
        <f>AVERAGE(AG47:AG49)</f>
        <v>0</v>
      </c>
      <c r="AK49">
        <f t="shared" si="11"/>
        <v>450</v>
      </c>
      <c r="AS49">
        <f t="shared" si="12"/>
        <v>0</v>
      </c>
      <c r="AT49" t="e">
        <f t="shared" si="3"/>
        <v>#DIV/0!</v>
      </c>
      <c r="AU49" t="e">
        <f>_xlfn.STDEV.P(AS47:AS49)/AVERAGE(AS47:AS49)</f>
        <v>#DIV/0!</v>
      </c>
      <c r="AV49">
        <f>AVERAGE(AS47:AS49)</f>
        <v>0</v>
      </c>
      <c r="AW49">
        <f t="shared" si="13"/>
        <v>450</v>
      </c>
      <c r="BE49">
        <f t="shared" si="14"/>
        <v>0</v>
      </c>
      <c r="BF49" t="e">
        <f t="shared" si="4"/>
        <v>#DIV/0!</v>
      </c>
      <c r="BG49" t="e">
        <f>_xlfn.STDEV.P(BE47:BE49)/AVERAGE(BE47:BE49)</f>
        <v>#DIV/0!</v>
      </c>
      <c r="BH49">
        <f>AVERAGE(BE47:BE49)</f>
        <v>0</v>
      </c>
    </row>
    <row r="50" spans="1:60" x14ac:dyDescent="0.25">
      <c r="A50">
        <f t="shared" si="5"/>
        <v>460</v>
      </c>
      <c r="I50">
        <f t="shared" si="6"/>
        <v>0</v>
      </c>
      <c r="J50" t="e">
        <f t="shared" si="0"/>
        <v>#DIV/0!</v>
      </c>
      <c r="M50">
        <f t="shared" si="7"/>
        <v>460</v>
      </c>
      <c r="U50">
        <f t="shared" si="8"/>
        <v>0</v>
      </c>
      <c r="V50" t="e">
        <f t="shared" si="1"/>
        <v>#DIV/0!</v>
      </c>
      <c r="Y50">
        <f t="shared" si="9"/>
        <v>460</v>
      </c>
      <c r="AG50">
        <f t="shared" si="10"/>
        <v>0</v>
      </c>
      <c r="AH50" t="e">
        <f t="shared" si="2"/>
        <v>#DIV/0!</v>
      </c>
      <c r="AK50">
        <f t="shared" si="11"/>
        <v>460</v>
      </c>
      <c r="AS50">
        <f t="shared" si="12"/>
        <v>0</v>
      </c>
      <c r="AT50" t="e">
        <f t="shared" si="3"/>
        <v>#DIV/0!</v>
      </c>
      <c r="AW50">
        <f t="shared" si="13"/>
        <v>460</v>
      </c>
      <c r="BE50">
        <f t="shared" si="14"/>
        <v>0</v>
      </c>
      <c r="BF50" t="e">
        <f t="shared" si="4"/>
        <v>#DIV/0!</v>
      </c>
    </row>
    <row r="51" spans="1:60" x14ac:dyDescent="0.25">
      <c r="A51">
        <f t="shared" si="5"/>
        <v>470</v>
      </c>
      <c r="I51">
        <f t="shared" si="6"/>
        <v>0</v>
      </c>
      <c r="J51" t="e">
        <f t="shared" si="0"/>
        <v>#DIV/0!</v>
      </c>
      <c r="M51">
        <f t="shared" si="7"/>
        <v>470</v>
      </c>
      <c r="U51">
        <f t="shared" si="8"/>
        <v>0</v>
      </c>
      <c r="V51" t="e">
        <f t="shared" si="1"/>
        <v>#DIV/0!</v>
      </c>
      <c r="Y51">
        <f t="shared" si="9"/>
        <v>470</v>
      </c>
      <c r="AG51">
        <f t="shared" si="10"/>
        <v>0</v>
      </c>
      <c r="AH51" t="e">
        <f t="shared" si="2"/>
        <v>#DIV/0!</v>
      </c>
      <c r="AK51">
        <f t="shared" si="11"/>
        <v>470</v>
      </c>
      <c r="AS51">
        <f t="shared" si="12"/>
        <v>0</v>
      </c>
      <c r="AT51" t="e">
        <f t="shared" si="3"/>
        <v>#DIV/0!</v>
      </c>
      <c r="AW51">
        <f t="shared" si="13"/>
        <v>470</v>
      </c>
      <c r="BE51">
        <f t="shared" si="14"/>
        <v>0</v>
      </c>
      <c r="BF51" t="e">
        <f t="shared" si="4"/>
        <v>#DIV/0!</v>
      </c>
    </row>
    <row r="52" spans="1:60" x14ac:dyDescent="0.25">
      <c r="A52">
        <f t="shared" si="5"/>
        <v>480</v>
      </c>
      <c r="I52">
        <f t="shared" si="6"/>
        <v>0</v>
      </c>
      <c r="J52" t="e">
        <f t="shared" si="0"/>
        <v>#DIV/0!</v>
      </c>
      <c r="K52" t="e">
        <f>_xlfn.STDEV.P(I50:I52)/AVERAGE(I50:I52)</f>
        <v>#DIV/0!</v>
      </c>
      <c r="L52">
        <f>AVERAGE(I50:I52)</f>
        <v>0</v>
      </c>
      <c r="M52">
        <f t="shared" si="7"/>
        <v>480</v>
      </c>
      <c r="U52">
        <f t="shared" si="8"/>
        <v>0</v>
      </c>
      <c r="V52" t="e">
        <f t="shared" si="1"/>
        <v>#DIV/0!</v>
      </c>
      <c r="W52" t="e">
        <f>_xlfn.STDEV.P(U50:U52)/AVERAGE(U50:U52)</f>
        <v>#DIV/0!</v>
      </c>
      <c r="X52">
        <f>AVERAGE(U50:U52)</f>
        <v>0</v>
      </c>
      <c r="Y52">
        <f t="shared" si="9"/>
        <v>480</v>
      </c>
      <c r="AG52">
        <f t="shared" si="10"/>
        <v>0</v>
      </c>
      <c r="AH52" t="e">
        <f t="shared" si="2"/>
        <v>#DIV/0!</v>
      </c>
      <c r="AI52" t="e">
        <f>_xlfn.STDEV.P(AG50:AG52)/AVERAGE(AG50:AG52)</f>
        <v>#DIV/0!</v>
      </c>
      <c r="AJ52">
        <f>AVERAGE(AG50:AG52)</f>
        <v>0</v>
      </c>
      <c r="AK52">
        <f t="shared" si="11"/>
        <v>480</v>
      </c>
      <c r="AS52">
        <f t="shared" si="12"/>
        <v>0</v>
      </c>
      <c r="AT52" t="e">
        <f t="shared" si="3"/>
        <v>#DIV/0!</v>
      </c>
      <c r="AU52" t="e">
        <f>_xlfn.STDEV.P(AS50:AS52)/AVERAGE(AS50:AS52)</f>
        <v>#DIV/0!</v>
      </c>
      <c r="AV52">
        <f>AVERAGE(AS50:AS52)</f>
        <v>0</v>
      </c>
      <c r="AW52">
        <f t="shared" si="13"/>
        <v>480</v>
      </c>
      <c r="BE52">
        <f t="shared" si="14"/>
        <v>0</v>
      </c>
      <c r="BF52" t="e">
        <f t="shared" si="4"/>
        <v>#DIV/0!</v>
      </c>
      <c r="BG52" t="e">
        <f>_xlfn.STDEV.P(BE50:BE52)/AVERAGE(BE50:BE52)</f>
        <v>#DIV/0!</v>
      </c>
      <c r="BH52">
        <f>AVERAGE(BE50:BE52)</f>
        <v>0</v>
      </c>
    </row>
    <row r="53" spans="1:60" x14ac:dyDescent="0.25">
      <c r="A53">
        <f t="shared" si="5"/>
        <v>490</v>
      </c>
      <c r="I53">
        <f t="shared" si="6"/>
        <v>0</v>
      </c>
      <c r="J53" t="e">
        <f t="shared" si="0"/>
        <v>#DIV/0!</v>
      </c>
      <c r="M53">
        <f t="shared" si="7"/>
        <v>490</v>
      </c>
      <c r="U53">
        <f t="shared" si="8"/>
        <v>0</v>
      </c>
      <c r="V53" t="e">
        <f t="shared" si="1"/>
        <v>#DIV/0!</v>
      </c>
      <c r="Y53">
        <f t="shared" si="9"/>
        <v>490</v>
      </c>
      <c r="AG53">
        <f t="shared" si="10"/>
        <v>0</v>
      </c>
      <c r="AH53" t="e">
        <f t="shared" si="2"/>
        <v>#DIV/0!</v>
      </c>
      <c r="AK53">
        <f t="shared" si="11"/>
        <v>490</v>
      </c>
      <c r="AS53">
        <f t="shared" si="12"/>
        <v>0</v>
      </c>
      <c r="AT53" t="e">
        <f t="shared" si="3"/>
        <v>#DIV/0!</v>
      </c>
      <c r="AW53">
        <f t="shared" si="13"/>
        <v>490</v>
      </c>
      <c r="BE53">
        <f t="shared" si="14"/>
        <v>0</v>
      </c>
      <c r="BF53" t="e">
        <f t="shared" si="4"/>
        <v>#DIV/0!</v>
      </c>
    </row>
    <row r="54" spans="1:60" x14ac:dyDescent="0.25">
      <c r="A54">
        <f t="shared" si="5"/>
        <v>500</v>
      </c>
      <c r="I54">
        <f t="shared" si="6"/>
        <v>0</v>
      </c>
      <c r="J54" t="e">
        <f t="shared" si="0"/>
        <v>#DIV/0!</v>
      </c>
      <c r="M54">
        <f t="shared" si="7"/>
        <v>500</v>
      </c>
      <c r="U54">
        <f t="shared" si="8"/>
        <v>0</v>
      </c>
      <c r="V54" t="e">
        <f t="shared" si="1"/>
        <v>#DIV/0!</v>
      </c>
      <c r="Y54">
        <f t="shared" si="9"/>
        <v>500</v>
      </c>
      <c r="AG54">
        <f t="shared" si="10"/>
        <v>0</v>
      </c>
      <c r="AH54" t="e">
        <f t="shared" si="2"/>
        <v>#DIV/0!</v>
      </c>
      <c r="AK54">
        <f t="shared" si="11"/>
        <v>500</v>
      </c>
      <c r="AS54">
        <f t="shared" si="12"/>
        <v>0</v>
      </c>
      <c r="AT54" t="e">
        <f t="shared" si="3"/>
        <v>#DIV/0!</v>
      </c>
      <c r="AW54">
        <f t="shared" si="13"/>
        <v>500</v>
      </c>
      <c r="BE54">
        <f t="shared" si="14"/>
        <v>0</v>
      </c>
      <c r="BF54" t="e">
        <f t="shared" si="4"/>
        <v>#DIV/0!</v>
      </c>
    </row>
    <row r="55" spans="1:60" x14ac:dyDescent="0.25">
      <c r="A55">
        <f t="shared" si="5"/>
        <v>510</v>
      </c>
      <c r="I55">
        <f t="shared" si="6"/>
        <v>0</v>
      </c>
      <c r="J55" t="e">
        <f t="shared" si="0"/>
        <v>#DIV/0!</v>
      </c>
      <c r="K55" t="e">
        <f>_xlfn.STDEV.P(I53:I55)/AVERAGE(I53:I55)</f>
        <v>#DIV/0!</v>
      </c>
      <c r="L55">
        <f>AVERAGE(I53:I55)</f>
        <v>0</v>
      </c>
      <c r="M55">
        <f t="shared" si="7"/>
        <v>510</v>
      </c>
      <c r="U55">
        <f t="shared" si="8"/>
        <v>0</v>
      </c>
      <c r="V55" t="e">
        <f t="shared" si="1"/>
        <v>#DIV/0!</v>
      </c>
      <c r="W55" t="e">
        <f>_xlfn.STDEV.P(U53:U55)/AVERAGE(U53:U55)</f>
        <v>#DIV/0!</v>
      </c>
      <c r="X55">
        <f>AVERAGE(U53:U55)</f>
        <v>0</v>
      </c>
      <c r="Y55">
        <f t="shared" si="9"/>
        <v>510</v>
      </c>
      <c r="AG55">
        <f t="shared" si="10"/>
        <v>0</v>
      </c>
      <c r="AH55" t="e">
        <f t="shared" si="2"/>
        <v>#DIV/0!</v>
      </c>
      <c r="AI55" t="e">
        <f>_xlfn.STDEV.P(AG53:AG55)/AVERAGE(AG53:AG55)</f>
        <v>#DIV/0!</v>
      </c>
      <c r="AJ55">
        <f>AVERAGE(AG53:AG55)</f>
        <v>0</v>
      </c>
      <c r="AK55">
        <f t="shared" si="11"/>
        <v>510</v>
      </c>
      <c r="AS55">
        <f t="shared" si="12"/>
        <v>0</v>
      </c>
      <c r="AT55" t="e">
        <f t="shared" si="3"/>
        <v>#DIV/0!</v>
      </c>
      <c r="AU55" t="e">
        <f>_xlfn.STDEV.P(AS53:AS55)/AVERAGE(AS53:AS55)</f>
        <v>#DIV/0!</v>
      </c>
      <c r="AV55">
        <f>AVERAGE(AS53:AS55)</f>
        <v>0</v>
      </c>
      <c r="AW55">
        <f t="shared" si="13"/>
        <v>510</v>
      </c>
      <c r="BE55">
        <f t="shared" si="14"/>
        <v>0</v>
      </c>
      <c r="BF55" t="e">
        <f t="shared" si="4"/>
        <v>#DIV/0!</v>
      </c>
      <c r="BG55" t="e">
        <f>_xlfn.STDEV.P(BE53:BE55)/AVERAGE(BE53:BE55)</f>
        <v>#DIV/0!</v>
      </c>
      <c r="BH55">
        <f>AVERAGE(BE53:BE55)</f>
        <v>0</v>
      </c>
    </row>
    <row r="56" spans="1:60" x14ac:dyDescent="0.25">
      <c r="A56">
        <f t="shared" si="5"/>
        <v>520</v>
      </c>
      <c r="I56">
        <f t="shared" si="6"/>
        <v>0</v>
      </c>
      <c r="J56" t="e">
        <f t="shared" si="0"/>
        <v>#DIV/0!</v>
      </c>
      <c r="M56">
        <f t="shared" si="7"/>
        <v>520</v>
      </c>
      <c r="U56">
        <f t="shared" si="8"/>
        <v>0</v>
      </c>
      <c r="V56" t="e">
        <f t="shared" si="1"/>
        <v>#DIV/0!</v>
      </c>
      <c r="Y56">
        <f t="shared" si="9"/>
        <v>520</v>
      </c>
      <c r="AG56">
        <f t="shared" si="10"/>
        <v>0</v>
      </c>
      <c r="AH56" t="e">
        <f t="shared" si="2"/>
        <v>#DIV/0!</v>
      </c>
      <c r="AK56">
        <f t="shared" si="11"/>
        <v>520</v>
      </c>
      <c r="AS56">
        <f t="shared" si="12"/>
        <v>0</v>
      </c>
      <c r="AT56" t="e">
        <f t="shared" si="3"/>
        <v>#DIV/0!</v>
      </c>
      <c r="AW56">
        <f t="shared" si="13"/>
        <v>520</v>
      </c>
      <c r="BE56">
        <f t="shared" si="14"/>
        <v>0</v>
      </c>
      <c r="BF56" t="e">
        <f t="shared" si="4"/>
        <v>#DIV/0!</v>
      </c>
    </row>
    <row r="57" spans="1:60" x14ac:dyDescent="0.25">
      <c r="A57">
        <f t="shared" si="5"/>
        <v>530</v>
      </c>
      <c r="I57">
        <f t="shared" si="6"/>
        <v>0</v>
      </c>
      <c r="J57" t="e">
        <f t="shared" si="0"/>
        <v>#DIV/0!</v>
      </c>
      <c r="M57">
        <f t="shared" si="7"/>
        <v>530</v>
      </c>
      <c r="U57">
        <f t="shared" si="8"/>
        <v>0</v>
      </c>
      <c r="V57" t="e">
        <f t="shared" si="1"/>
        <v>#DIV/0!</v>
      </c>
      <c r="Y57">
        <f t="shared" si="9"/>
        <v>530</v>
      </c>
      <c r="AG57">
        <f t="shared" si="10"/>
        <v>0</v>
      </c>
      <c r="AH57" t="e">
        <f t="shared" si="2"/>
        <v>#DIV/0!</v>
      </c>
      <c r="AK57">
        <f t="shared" si="11"/>
        <v>530</v>
      </c>
      <c r="AS57">
        <f t="shared" si="12"/>
        <v>0</v>
      </c>
      <c r="AT57" t="e">
        <f t="shared" si="3"/>
        <v>#DIV/0!</v>
      </c>
      <c r="AW57">
        <f t="shared" si="13"/>
        <v>530</v>
      </c>
      <c r="BE57">
        <f t="shared" si="14"/>
        <v>0</v>
      </c>
      <c r="BF57" t="e">
        <f t="shared" si="4"/>
        <v>#DIV/0!</v>
      </c>
    </row>
    <row r="58" spans="1:60" x14ac:dyDescent="0.25">
      <c r="A58">
        <f t="shared" si="5"/>
        <v>540</v>
      </c>
      <c r="I58">
        <f t="shared" si="6"/>
        <v>0</v>
      </c>
      <c r="J58" t="e">
        <f t="shared" si="0"/>
        <v>#DIV/0!</v>
      </c>
      <c r="K58" t="e">
        <f>_xlfn.STDEV.P(I56:I58)/AVERAGE(I56:I58)</f>
        <v>#DIV/0!</v>
      </c>
      <c r="L58">
        <f>AVERAGE(I56:I58)</f>
        <v>0</v>
      </c>
      <c r="M58">
        <f t="shared" si="7"/>
        <v>540</v>
      </c>
      <c r="U58">
        <f t="shared" si="8"/>
        <v>0</v>
      </c>
      <c r="V58" t="e">
        <f t="shared" si="1"/>
        <v>#DIV/0!</v>
      </c>
      <c r="W58" t="e">
        <f>_xlfn.STDEV.P(U56:U58)/AVERAGE(U56:U58)</f>
        <v>#DIV/0!</v>
      </c>
      <c r="X58">
        <f>AVERAGE(U56:U58)</f>
        <v>0</v>
      </c>
      <c r="Y58">
        <f t="shared" si="9"/>
        <v>540</v>
      </c>
      <c r="AG58">
        <f t="shared" si="10"/>
        <v>0</v>
      </c>
      <c r="AH58" t="e">
        <f t="shared" si="2"/>
        <v>#DIV/0!</v>
      </c>
      <c r="AI58" t="e">
        <f>_xlfn.STDEV.P(AG56:AG58)/AVERAGE(AG56:AG58)</f>
        <v>#DIV/0!</v>
      </c>
      <c r="AJ58">
        <f>AVERAGE(AG56:AG58)</f>
        <v>0</v>
      </c>
      <c r="AK58">
        <f t="shared" si="11"/>
        <v>540</v>
      </c>
      <c r="AS58">
        <f t="shared" si="12"/>
        <v>0</v>
      </c>
      <c r="AT58" t="e">
        <f t="shared" si="3"/>
        <v>#DIV/0!</v>
      </c>
      <c r="AU58" t="e">
        <f>_xlfn.STDEV.P(AS56:AS58)/AVERAGE(AS56:AS58)</f>
        <v>#DIV/0!</v>
      </c>
      <c r="AV58">
        <f>AVERAGE(AS56:AS58)</f>
        <v>0</v>
      </c>
      <c r="AW58">
        <f t="shared" si="13"/>
        <v>540</v>
      </c>
      <c r="BE58">
        <f t="shared" si="14"/>
        <v>0</v>
      </c>
      <c r="BF58" t="e">
        <f t="shared" si="4"/>
        <v>#DIV/0!</v>
      </c>
      <c r="BG58" t="e">
        <f>_xlfn.STDEV.P(BE56:BE58)/AVERAGE(BE56:BE58)</f>
        <v>#DIV/0!</v>
      </c>
      <c r="BH58">
        <f>AVERAGE(BE56:BE58)</f>
        <v>0</v>
      </c>
    </row>
    <row r="59" spans="1:60" x14ac:dyDescent="0.25">
      <c r="A59">
        <f t="shared" si="5"/>
        <v>550</v>
      </c>
      <c r="I59">
        <f t="shared" si="6"/>
        <v>0</v>
      </c>
      <c r="J59" t="e">
        <f t="shared" si="0"/>
        <v>#DIV/0!</v>
      </c>
      <c r="M59">
        <f t="shared" si="7"/>
        <v>550</v>
      </c>
      <c r="U59">
        <f t="shared" si="8"/>
        <v>0</v>
      </c>
      <c r="V59" t="e">
        <f t="shared" si="1"/>
        <v>#DIV/0!</v>
      </c>
      <c r="Y59">
        <f t="shared" si="9"/>
        <v>550</v>
      </c>
      <c r="AG59">
        <f t="shared" si="10"/>
        <v>0</v>
      </c>
      <c r="AH59" t="e">
        <f t="shared" si="2"/>
        <v>#DIV/0!</v>
      </c>
      <c r="AK59">
        <f t="shared" si="11"/>
        <v>550</v>
      </c>
      <c r="AS59">
        <f t="shared" si="12"/>
        <v>0</v>
      </c>
      <c r="AT59" t="e">
        <f t="shared" si="3"/>
        <v>#DIV/0!</v>
      </c>
      <c r="AW59">
        <f t="shared" si="13"/>
        <v>550</v>
      </c>
      <c r="BE59">
        <f t="shared" si="14"/>
        <v>0</v>
      </c>
      <c r="BF59" t="e">
        <f t="shared" si="4"/>
        <v>#DIV/0!</v>
      </c>
    </row>
    <row r="60" spans="1:60" x14ac:dyDescent="0.25">
      <c r="A60">
        <f t="shared" si="5"/>
        <v>560</v>
      </c>
      <c r="I60">
        <f t="shared" si="6"/>
        <v>0</v>
      </c>
      <c r="J60" t="e">
        <f t="shared" si="0"/>
        <v>#DIV/0!</v>
      </c>
      <c r="M60">
        <f t="shared" si="7"/>
        <v>560</v>
      </c>
      <c r="U60">
        <f t="shared" si="8"/>
        <v>0</v>
      </c>
      <c r="V60" t="e">
        <f t="shared" si="1"/>
        <v>#DIV/0!</v>
      </c>
      <c r="Y60">
        <f t="shared" si="9"/>
        <v>560</v>
      </c>
      <c r="AG60">
        <f t="shared" si="10"/>
        <v>0</v>
      </c>
      <c r="AH60" t="e">
        <f t="shared" si="2"/>
        <v>#DIV/0!</v>
      </c>
      <c r="AK60">
        <f t="shared" si="11"/>
        <v>560</v>
      </c>
      <c r="AS60">
        <f t="shared" si="12"/>
        <v>0</v>
      </c>
      <c r="AT60" t="e">
        <f t="shared" si="3"/>
        <v>#DIV/0!</v>
      </c>
      <c r="AW60">
        <f t="shared" si="13"/>
        <v>560</v>
      </c>
      <c r="BE60">
        <f t="shared" si="14"/>
        <v>0</v>
      </c>
      <c r="BF60" t="e">
        <f t="shared" si="4"/>
        <v>#DIV/0!</v>
      </c>
    </row>
    <row r="61" spans="1:60" x14ac:dyDescent="0.25">
      <c r="A61">
        <f t="shared" si="5"/>
        <v>570</v>
      </c>
      <c r="I61">
        <f t="shared" si="6"/>
        <v>0</v>
      </c>
      <c r="J61" t="e">
        <f t="shared" si="0"/>
        <v>#DIV/0!</v>
      </c>
      <c r="K61" t="e">
        <f>_xlfn.STDEV.P(I59:I61)/AVERAGE(I59:I61)</f>
        <v>#DIV/0!</v>
      </c>
      <c r="L61">
        <f>AVERAGE(I59:I61)</f>
        <v>0</v>
      </c>
      <c r="M61">
        <f t="shared" si="7"/>
        <v>570</v>
      </c>
      <c r="U61">
        <f t="shared" si="8"/>
        <v>0</v>
      </c>
      <c r="V61" t="e">
        <f t="shared" si="1"/>
        <v>#DIV/0!</v>
      </c>
      <c r="W61" t="e">
        <f>_xlfn.STDEV.P(U59:U61)/AVERAGE(U59:U61)</f>
        <v>#DIV/0!</v>
      </c>
      <c r="X61">
        <f>AVERAGE(U59:U61)</f>
        <v>0</v>
      </c>
      <c r="Y61">
        <f t="shared" si="9"/>
        <v>570</v>
      </c>
      <c r="AG61">
        <f t="shared" si="10"/>
        <v>0</v>
      </c>
      <c r="AH61" t="e">
        <f t="shared" si="2"/>
        <v>#DIV/0!</v>
      </c>
      <c r="AI61" t="e">
        <f>_xlfn.STDEV.P(AG59:AG61)/AVERAGE(AG59:AG61)</f>
        <v>#DIV/0!</v>
      </c>
      <c r="AJ61">
        <f>AVERAGE(AG59:AG61)</f>
        <v>0</v>
      </c>
      <c r="AK61">
        <f t="shared" si="11"/>
        <v>570</v>
      </c>
      <c r="AS61">
        <f t="shared" si="12"/>
        <v>0</v>
      </c>
      <c r="AT61" t="e">
        <f t="shared" si="3"/>
        <v>#DIV/0!</v>
      </c>
      <c r="AU61" t="e">
        <f>_xlfn.STDEV.P(AS59:AS61)/AVERAGE(AS59:AS61)</f>
        <v>#DIV/0!</v>
      </c>
      <c r="AV61">
        <f>AVERAGE(AS59:AS61)</f>
        <v>0</v>
      </c>
      <c r="AW61">
        <f t="shared" si="13"/>
        <v>570</v>
      </c>
      <c r="BE61">
        <f t="shared" si="14"/>
        <v>0</v>
      </c>
      <c r="BF61" t="e">
        <f t="shared" si="4"/>
        <v>#DIV/0!</v>
      </c>
      <c r="BG61" t="e">
        <f>_xlfn.STDEV.P(BE59:BE61)/AVERAGE(BE59:BE61)</f>
        <v>#DIV/0!</v>
      </c>
      <c r="BH61">
        <f>AVERAGE(BE59:BE61)</f>
        <v>0</v>
      </c>
    </row>
    <row r="62" spans="1:60" x14ac:dyDescent="0.25">
      <c r="A62">
        <f t="shared" si="5"/>
        <v>580</v>
      </c>
      <c r="I62">
        <f t="shared" si="6"/>
        <v>0</v>
      </c>
      <c r="J62" t="e">
        <f t="shared" si="0"/>
        <v>#DIV/0!</v>
      </c>
      <c r="M62">
        <f t="shared" si="7"/>
        <v>580</v>
      </c>
      <c r="U62">
        <f t="shared" si="8"/>
        <v>0</v>
      </c>
      <c r="V62" t="e">
        <f t="shared" si="1"/>
        <v>#DIV/0!</v>
      </c>
      <c r="Y62">
        <f t="shared" si="9"/>
        <v>580</v>
      </c>
      <c r="AG62">
        <f t="shared" si="10"/>
        <v>0</v>
      </c>
      <c r="AH62" t="e">
        <f t="shared" si="2"/>
        <v>#DIV/0!</v>
      </c>
      <c r="AK62">
        <f t="shared" si="11"/>
        <v>580</v>
      </c>
      <c r="AS62">
        <f t="shared" si="12"/>
        <v>0</v>
      </c>
      <c r="AT62" t="e">
        <f t="shared" si="3"/>
        <v>#DIV/0!</v>
      </c>
      <c r="AW62">
        <f t="shared" si="13"/>
        <v>580</v>
      </c>
      <c r="BE62">
        <f t="shared" si="14"/>
        <v>0</v>
      </c>
      <c r="BF62" t="e">
        <f t="shared" si="4"/>
        <v>#DIV/0!</v>
      </c>
    </row>
    <row r="63" spans="1:60" x14ac:dyDescent="0.25">
      <c r="A63">
        <f t="shared" si="5"/>
        <v>590</v>
      </c>
      <c r="I63">
        <f t="shared" si="6"/>
        <v>0</v>
      </c>
      <c r="J63" t="e">
        <f t="shared" si="0"/>
        <v>#DIV/0!</v>
      </c>
      <c r="M63">
        <f t="shared" si="7"/>
        <v>590</v>
      </c>
      <c r="U63">
        <f t="shared" si="8"/>
        <v>0</v>
      </c>
      <c r="V63" t="e">
        <f t="shared" si="1"/>
        <v>#DIV/0!</v>
      </c>
      <c r="Y63">
        <f t="shared" si="9"/>
        <v>590</v>
      </c>
      <c r="AG63">
        <f t="shared" si="10"/>
        <v>0</v>
      </c>
      <c r="AH63" t="e">
        <f t="shared" si="2"/>
        <v>#DIV/0!</v>
      </c>
      <c r="AK63">
        <f t="shared" si="11"/>
        <v>590</v>
      </c>
      <c r="AS63">
        <f t="shared" si="12"/>
        <v>0</v>
      </c>
      <c r="AT63" t="e">
        <f t="shared" si="3"/>
        <v>#DIV/0!</v>
      </c>
      <c r="AW63">
        <f t="shared" si="13"/>
        <v>590</v>
      </c>
      <c r="BE63">
        <f t="shared" si="14"/>
        <v>0</v>
      </c>
      <c r="BF63" t="e">
        <f t="shared" si="4"/>
        <v>#DIV/0!</v>
      </c>
    </row>
    <row r="64" spans="1:60" x14ac:dyDescent="0.25">
      <c r="A64">
        <f t="shared" si="5"/>
        <v>600</v>
      </c>
      <c r="I64">
        <f t="shared" si="6"/>
        <v>0</v>
      </c>
      <c r="J64" t="e">
        <f t="shared" si="0"/>
        <v>#DIV/0!</v>
      </c>
      <c r="K64" t="e">
        <f>_xlfn.STDEV.P(I62:I64)/AVERAGE(I62:I64)</f>
        <v>#DIV/0!</v>
      </c>
      <c r="L64">
        <f>AVERAGE(I62:I64)</f>
        <v>0</v>
      </c>
      <c r="M64">
        <f t="shared" si="7"/>
        <v>600</v>
      </c>
      <c r="U64">
        <f t="shared" si="8"/>
        <v>0</v>
      </c>
      <c r="V64" t="e">
        <f t="shared" si="1"/>
        <v>#DIV/0!</v>
      </c>
      <c r="W64" t="e">
        <f>_xlfn.STDEV.P(U62:U64)/AVERAGE(U62:U64)</f>
        <v>#DIV/0!</v>
      </c>
      <c r="X64">
        <f>AVERAGE(U62:U64)</f>
        <v>0</v>
      </c>
      <c r="Y64">
        <f t="shared" si="9"/>
        <v>600</v>
      </c>
      <c r="AG64">
        <f t="shared" si="10"/>
        <v>0</v>
      </c>
      <c r="AH64" t="e">
        <f t="shared" si="2"/>
        <v>#DIV/0!</v>
      </c>
      <c r="AI64" t="e">
        <f>_xlfn.STDEV.P(AG62:AG64)/AVERAGE(AG62:AG64)</f>
        <v>#DIV/0!</v>
      </c>
      <c r="AJ64">
        <f>AVERAGE(AG62:AG64)</f>
        <v>0</v>
      </c>
      <c r="AK64">
        <f t="shared" si="11"/>
        <v>600</v>
      </c>
      <c r="AS64">
        <f t="shared" si="12"/>
        <v>0</v>
      </c>
      <c r="AT64" t="e">
        <f t="shared" si="3"/>
        <v>#DIV/0!</v>
      </c>
      <c r="AU64" t="e">
        <f>_xlfn.STDEV.P(AS62:AS64)/AVERAGE(AS62:AS64)</f>
        <v>#DIV/0!</v>
      </c>
      <c r="AV64">
        <f>AVERAGE(AS62:AS64)</f>
        <v>0</v>
      </c>
      <c r="AW64">
        <f t="shared" si="13"/>
        <v>600</v>
      </c>
      <c r="BE64">
        <f t="shared" si="14"/>
        <v>0</v>
      </c>
      <c r="BF64" t="e">
        <f t="shared" si="4"/>
        <v>#DIV/0!</v>
      </c>
      <c r="BG64" t="e">
        <f>_xlfn.STDEV.P(BE62:BE64)/AVERAGE(BE62:BE64)</f>
        <v>#DIV/0!</v>
      </c>
      <c r="BH64">
        <f>AVERAGE(BE62:BE64)</f>
        <v>0</v>
      </c>
    </row>
    <row r="65" spans="1:60" x14ac:dyDescent="0.25">
      <c r="A65">
        <f t="shared" si="5"/>
        <v>610</v>
      </c>
      <c r="I65">
        <f t="shared" si="6"/>
        <v>0</v>
      </c>
      <c r="J65" t="e">
        <f t="shared" si="0"/>
        <v>#DIV/0!</v>
      </c>
      <c r="M65">
        <f t="shared" si="7"/>
        <v>610</v>
      </c>
      <c r="U65">
        <f t="shared" si="8"/>
        <v>0</v>
      </c>
      <c r="V65" t="e">
        <f t="shared" si="1"/>
        <v>#DIV/0!</v>
      </c>
      <c r="Y65">
        <f t="shared" si="9"/>
        <v>610</v>
      </c>
      <c r="AG65">
        <f t="shared" si="10"/>
        <v>0</v>
      </c>
      <c r="AH65" t="e">
        <f t="shared" si="2"/>
        <v>#DIV/0!</v>
      </c>
      <c r="AK65">
        <f t="shared" si="11"/>
        <v>610</v>
      </c>
      <c r="AS65">
        <f t="shared" si="12"/>
        <v>0</v>
      </c>
      <c r="AT65" t="e">
        <f t="shared" si="3"/>
        <v>#DIV/0!</v>
      </c>
      <c r="AW65">
        <f t="shared" si="13"/>
        <v>610</v>
      </c>
      <c r="BE65">
        <f t="shared" si="14"/>
        <v>0</v>
      </c>
      <c r="BF65" t="e">
        <f t="shared" si="4"/>
        <v>#DIV/0!</v>
      </c>
    </row>
    <row r="66" spans="1:60" x14ac:dyDescent="0.25">
      <c r="A66">
        <f t="shared" si="5"/>
        <v>620</v>
      </c>
      <c r="I66">
        <f t="shared" si="6"/>
        <v>0</v>
      </c>
      <c r="J66" t="e">
        <f t="shared" si="0"/>
        <v>#DIV/0!</v>
      </c>
      <c r="M66">
        <f t="shared" si="7"/>
        <v>620</v>
      </c>
      <c r="U66">
        <f t="shared" si="8"/>
        <v>0</v>
      </c>
      <c r="V66" t="e">
        <f t="shared" si="1"/>
        <v>#DIV/0!</v>
      </c>
      <c r="Y66">
        <f t="shared" si="9"/>
        <v>620</v>
      </c>
      <c r="AG66">
        <f t="shared" si="10"/>
        <v>0</v>
      </c>
      <c r="AH66" t="e">
        <f t="shared" si="2"/>
        <v>#DIV/0!</v>
      </c>
      <c r="AK66">
        <f t="shared" si="11"/>
        <v>620</v>
      </c>
      <c r="AS66">
        <f t="shared" si="12"/>
        <v>0</v>
      </c>
      <c r="AT66" t="e">
        <f t="shared" si="3"/>
        <v>#DIV/0!</v>
      </c>
      <c r="AW66">
        <f t="shared" si="13"/>
        <v>620</v>
      </c>
      <c r="BE66">
        <f t="shared" si="14"/>
        <v>0</v>
      </c>
      <c r="BF66" t="e">
        <f t="shared" si="4"/>
        <v>#DIV/0!</v>
      </c>
    </row>
    <row r="67" spans="1:60" x14ac:dyDescent="0.25">
      <c r="A67">
        <f t="shared" si="5"/>
        <v>630</v>
      </c>
      <c r="I67">
        <f t="shared" si="6"/>
        <v>0</v>
      </c>
      <c r="J67" t="e">
        <f t="shared" si="0"/>
        <v>#DIV/0!</v>
      </c>
      <c r="K67" t="e">
        <f>_xlfn.STDEV.P(I65:I67)/AVERAGE(I65:I67)</f>
        <v>#DIV/0!</v>
      </c>
      <c r="L67">
        <f>AVERAGE(I65:I67)</f>
        <v>0</v>
      </c>
      <c r="M67">
        <f t="shared" si="7"/>
        <v>630</v>
      </c>
      <c r="U67">
        <f t="shared" si="8"/>
        <v>0</v>
      </c>
      <c r="V67" t="e">
        <f t="shared" si="1"/>
        <v>#DIV/0!</v>
      </c>
      <c r="W67" t="e">
        <f>_xlfn.STDEV.P(U65:U67)/AVERAGE(U65:U67)</f>
        <v>#DIV/0!</v>
      </c>
      <c r="X67">
        <f>AVERAGE(U65:U67)</f>
        <v>0</v>
      </c>
      <c r="Y67">
        <f t="shared" si="9"/>
        <v>630</v>
      </c>
      <c r="AG67">
        <f t="shared" si="10"/>
        <v>0</v>
      </c>
      <c r="AH67" t="e">
        <f t="shared" si="2"/>
        <v>#DIV/0!</v>
      </c>
      <c r="AI67" t="e">
        <f>_xlfn.STDEV.P(AG65:AG67)/AVERAGE(AG65:AG67)</f>
        <v>#DIV/0!</v>
      </c>
      <c r="AJ67">
        <f>AVERAGE(AG65:AG67)</f>
        <v>0</v>
      </c>
      <c r="AK67">
        <f t="shared" si="11"/>
        <v>630</v>
      </c>
      <c r="AS67">
        <f t="shared" si="12"/>
        <v>0</v>
      </c>
      <c r="AT67" t="e">
        <f t="shared" si="3"/>
        <v>#DIV/0!</v>
      </c>
      <c r="AU67" t="e">
        <f>_xlfn.STDEV.P(AS65:AS67)/AVERAGE(AS65:AS67)</f>
        <v>#DIV/0!</v>
      </c>
      <c r="AV67">
        <f>AVERAGE(AS65:AS67)</f>
        <v>0</v>
      </c>
      <c r="AW67">
        <f t="shared" si="13"/>
        <v>630</v>
      </c>
      <c r="BE67">
        <f t="shared" si="14"/>
        <v>0</v>
      </c>
      <c r="BF67" t="e">
        <f t="shared" si="4"/>
        <v>#DIV/0!</v>
      </c>
      <c r="BG67" t="e">
        <f>_xlfn.STDEV.P(BE65:BE67)/AVERAGE(BE65:BE67)</f>
        <v>#DIV/0!</v>
      </c>
      <c r="BH67">
        <f>AVERAGE(BE65:BE67)</f>
        <v>0</v>
      </c>
    </row>
    <row r="68" spans="1:60" x14ac:dyDescent="0.25">
      <c r="A68">
        <f t="shared" si="5"/>
        <v>640</v>
      </c>
      <c r="I68">
        <f t="shared" si="6"/>
        <v>0</v>
      </c>
      <c r="J68" t="e">
        <f t="shared" si="0"/>
        <v>#DIV/0!</v>
      </c>
      <c r="M68">
        <f t="shared" si="7"/>
        <v>640</v>
      </c>
      <c r="U68">
        <f t="shared" si="8"/>
        <v>0</v>
      </c>
      <c r="V68" t="e">
        <f t="shared" si="1"/>
        <v>#DIV/0!</v>
      </c>
      <c r="Y68">
        <f t="shared" si="9"/>
        <v>640</v>
      </c>
      <c r="AG68">
        <f t="shared" si="10"/>
        <v>0</v>
      </c>
      <c r="AH68" t="e">
        <f t="shared" si="2"/>
        <v>#DIV/0!</v>
      </c>
      <c r="AK68">
        <f t="shared" si="11"/>
        <v>640</v>
      </c>
      <c r="AS68">
        <f t="shared" si="12"/>
        <v>0</v>
      </c>
      <c r="AT68" t="e">
        <f t="shared" si="3"/>
        <v>#DIV/0!</v>
      </c>
      <c r="AW68">
        <f t="shared" si="13"/>
        <v>640</v>
      </c>
      <c r="BE68">
        <f t="shared" si="14"/>
        <v>0</v>
      </c>
      <c r="BF68" t="e">
        <f t="shared" si="4"/>
        <v>#DIV/0!</v>
      </c>
    </row>
    <row r="69" spans="1:60" x14ac:dyDescent="0.25">
      <c r="A69">
        <f t="shared" si="5"/>
        <v>650</v>
      </c>
      <c r="I69">
        <f t="shared" si="6"/>
        <v>0</v>
      </c>
      <c r="J69" t="e">
        <f t="shared" si="0"/>
        <v>#DIV/0!</v>
      </c>
      <c r="M69">
        <f t="shared" si="7"/>
        <v>650</v>
      </c>
      <c r="U69">
        <f t="shared" si="8"/>
        <v>0</v>
      </c>
      <c r="V69" t="e">
        <f t="shared" si="1"/>
        <v>#DIV/0!</v>
      </c>
      <c r="Y69">
        <f t="shared" si="9"/>
        <v>650</v>
      </c>
      <c r="AG69">
        <f t="shared" si="10"/>
        <v>0</v>
      </c>
      <c r="AH69" t="e">
        <f t="shared" si="2"/>
        <v>#DIV/0!</v>
      </c>
      <c r="AK69">
        <f t="shared" si="11"/>
        <v>650</v>
      </c>
      <c r="AS69">
        <f t="shared" si="12"/>
        <v>0</v>
      </c>
      <c r="AT69" t="e">
        <f t="shared" si="3"/>
        <v>#DIV/0!</v>
      </c>
      <c r="AW69">
        <f t="shared" si="13"/>
        <v>650</v>
      </c>
      <c r="BE69">
        <f t="shared" si="14"/>
        <v>0</v>
      </c>
      <c r="BF69" t="e">
        <f t="shared" si="4"/>
        <v>#DIV/0!</v>
      </c>
    </row>
    <row r="70" spans="1:60" x14ac:dyDescent="0.25">
      <c r="A70">
        <f t="shared" si="5"/>
        <v>660</v>
      </c>
      <c r="I70">
        <f t="shared" si="6"/>
        <v>0</v>
      </c>
      <c r="J70" t="e">
        <f t="shared" ref="J70:J115" si="15">I70/F$2</f>
        <v>#DIV/0!</v>
      </c>
      <c r="K70" t="e">
        <f>_xlfn.STDEV.P(I68:I70)/AVERAGE(I68:I70)</f>
        <v>#DIV/0!</v>
      </c>
      <c r="L70">
        <f>AVERAGE(I68:I70)</f>
        <v>0</v>
      </c>
      <c r="M70">
        <f t="shared" si="7"/>
        <v>660</v>
      </c>
      <c r="U70">
        <f t="shared" si="8"/>
        <v>0</v>
      </c>
      <c r="V70" t="e">
        <f t="shared" ref="V70:V115" si="16">U70/R$2</f>
        <v>#DIV/0!</v>
      </c>
      <c r="W70" t="e">
        <f>_xlfn.STDEV.P(U68:U70)/AVERAGE(U68:U70)</f>
        <v>#DIV/0!</v>
      </c>
      <c r="X70">
        <f>AVERAGE(U68:U70)</f>
        <v>0</v>
      </c>
      <c r="Y70">
        <f t="shared" si="9"/>
        <v>660</v>
      </c>
      <c r="AG70">
        <f t="shared" si="10"/>
        <v>0</v>
      </c>
      <c r="AH70" t="e">
        <f t="shared" ref="AH70:AH115" si="17">AG70/AD$2</f>
        <v>#DIV/0!</v>
      </c>
      <c r="AI70" t="e">
        <f>_xlfn.STDEV.P(AG68:AG70)/AVERAGE(AG68:AG70)</f>
        <v>#DIV/0!</v>
      </c>
      <c r="AJ70">
        <f>AVERAGE(AG68:AG70)</f>
        <v>0</v>
      </c>
      <c r="AK70">
        <f t="shared" si="11"/>
        <v>660</v>
      </c>
      <c r="AS70">
        <f t="shared" si="12"/>
        <v>0</v>
      </c>
      <c r="AT70" t="e">
        <f t="shared" ref="AT70:AT115" si="18">AS70/AP$2</f>
        <v>#DIV/0!</v>
      </c>
      <c r="AU70" t="e">
        <f>_xlfn.STDEV.P(AS68:AS70)/AVERAGE(AS68:AS70)</f>
        <v>#DIV/0!</v>
      </c>
      <c r="AV70">
        <f>AVERAGE(AS68:AS70)</f>
        <v>0</v>
      </c>
      <c r="AW70">
        <f t="shared" si="13"/>
        <v>660</v>
      </c>
      <c r="BE70">
        <f t="shared" si="14"/>
        <v>0</v>
      </c>
      <c r="BF70" t="e">
        <f t="shared" ref="BF70:BF115" si="19">BE70/BB$2</f>
        <v>#DIV/0!</v>
      </c>
      <c r="BG70" t="e">
        <f>_xlfn.STDEV.P(BE68:BE70)/AVERAGE(BE68:BE70)</f>
        <v>#DIV/0!</v>
      </c>
      <c r="BH70">
        <f>AVERAGE(BE68:BE70)</f>
        <v>0</v>
      </c>
    </row>
    <row r="71" spans="1:60" x14ac:dyDescent="0.25">
      <c r="A71">
        <f t="shared" ref="A71:A115" si="20">A70+10</f>
        <v>670</v>
      </c>
      <c r="I71">
        <f t="shared" ref="I71:I115" si="21">(B71-C71)*1000/(A71-A70)</f>
        <v>0</v>
      </c>
      <c r="J71" t="e">
        <f t="shared" si="15"/>
        <v>#DIV/0!</v>
      </c>
      <c r="M71">
        <f t="shared" ref="M71:M115" si="22">M70+10</f>
        <v>670</v>
      </c>
      <c r="U71">
        <f t="shared" ref="U71:U115" si="23">(N71-O71)*1000/(M71-M70)</f>
        <v>0</v>
      </c>
      <c r="V71" t="e">
        <f t="shared" si="16"/>
        <v>#DIV/0!</v>
      </c>
      <c r="Y71">
        <f t="shared" ref="Y71:Y115" si="24">Y70+10</f>
        <v>670</v>
      </c>
      <c r="AG71">
        <f t="shared" ref="AG71:AG115" si="25">(Z71-AA71)*1000/(Y71-Y70)</f>
        <v>0</v>
      </c>
      <c r="AH71" t="e">
        <f t="shared" si="17"/>
        <v>#DIV/0!</v>
      </c>
      <c r="AK71">
        <f t="shared" ref="AK71:AK115" si="26">AK70+10</f>
        <v>670</v>
      </c>
      <c r="AS71">
        <f t="shared" ref="AS71:AS115" si="27">(AL71-AM71)*1000/(AK71-AK70)</f>
        <v>0</v>
      </c>
      <c r="AT71" t="e">
        <f t="shared" si="18"/>
        <v>#DIV/0!</v>
      </c>
      <c r="AW71">
        <f t="shared" ref="AW71:AW115" si="28">AW70+10</f>
        <v>670</v>
      </c>
      <c r="BE71">
        <f t="shared" ref="BE71:BE115" si="29">(AX71-AY71)*1000/(AW71-AW70)</f>
        <v>0</v>
      </c>
      <c r="BF71" t="e">
        <f t="shared" si="19"/>
        <v>#DIV/0!</v>
      </c>
    </row>
    <row r="72" spans="1:60" x14ac:dyDescent="0.25">
      <c r="A72">
        <f t="shared" si="20"/>
        <v>680</v>
      </c>
      <c r="I72">
        <f t="shared" si="21"/>
        <v>0</v>
      </c>
      <c r="J72" t="e">
        <f t="shared" si="15"/>
        <v>#DIV/0!</v>
      </c>
      <c r="M72">
        <f t="shared" si="22"/>
        <v>680</v>
      </c>
      <c r="U72">
        <f t="shared" si="23"/>
        <v>0</v>
      </c>
      <c r="V72" t="e">
        <f t="shared" si="16"/>
        <v>#DIV/0!</v>
      </c>
      <c r="Y72">
        <f t="shared" si="24"/>
        <v>680</v>
      </c>
      <c r="AG72">
        <f t="shared" si="25"/>
        <v>0</v>
      </c>
      <c r="AH72" t="e">
        <f t="shared" si="17"/>
        <v>#DIV/0!</v>
      </c>
      <c r="AK72">
        <f t="shared" si="26"/>
        <v>680</v>
      </c>
      <c r="AS72">
        <f t="shared" si="27"/>
        <v>0</v>
      </c>
      <c r="AT72" t="e">
        <f t="shared" si="18"/>
        <v>#DIV/0!</v>
      </c>
      <c r="AW72">
        <f t="shared" si="28"/>
        <v>680</v>
      </c>
      <c r="BE72">
        <f t="shared" si="29"/>
        <v>0</v>
      </c>
      <c r="BF72" t="e">
        <f t="shared" si="19"/>
        <v>#DIV/0!</v>
      </c>
    </row>
    <row r="73" spans="1:60" x14ac:dyDescent="0.25">
      <c r="A73">
        <f t="shared" si="20"/>
        <v>690</v>
      </c>
      <c r="I73">
        <f t="shared" si="21"/>
        <v>0</v>
      </c>
      <c r="J73" t="e">
        <f t="shared" si="15"/>
        <v>#DIV/0!</v>
      </c>
      <c r="K73" t="e">
        <f>_xlfn.STDEV.P(I71:I73)/AVERAGE(I71:I73)</f>
        <v>#DIV/0!</v>
      </c>
      <c r="L73">
        <f>AVERAGE(I71:I73)</f>
        <v>0</v>
      </c>
      <c r="M73">
        <f t="shared" si="22"/>
        <v>690</v>
      </c>
      <c r="U73">
        <f t="shared" si="23"/>
        <v>0</v>
      </c>
      <c r="V73" t="e">
        <f t="shared" si="16"/>
        <v>#DIV/0!</v>
      </c>
      <c r="W73" t="e">
        <f>_xlfn.STDEV.P(U71:U73)/AVERAGE(U71:U73)</f>
        <v>#DIV/0!</v>
      </c>
      <c r="X73">
        <f>AVERAGE(U71:U73)</f>
        <v>0</v>
      </c>
      <c r="Y73">
        <f t="shared" si="24"/>
        <v>690</v>
      </c>
      <c r="AG73">
        <f t="shared" si="25"/>
        <v>0</v>
      </c>
      <c r="AH73" t="e">
        <f t="shared" si="17"/>
        <v>#DIV/0!</v>
      </c>
      <c r="AI73" t="e">
        <f>_xlfn.STDEV.P(AG71:AG73)/AVERAGE(AG71:AG73)</f>
        <v>#DIV/0!</v>
      </c>
      <c r="AJ73">
        <f>AVERAGE(AG71:AG73)</f>
        <v>0</v>
      </c>
      <c r="AK73">
        <f t="shared" si="26"/>
        <v>690</v>
      </c>
      <c r="AS73">
        <f t="shared" si="27"/>
        <v>0</v>
      </c>
      <c r="AT73" t="e">
        <f t="shared" si="18"/>
        <v>#DIV/0!</v>
      </c>
      <c r="AU73" t="e">
        <f>_xlfn.STDEV.P(AS71:AS73)/AVERAGE(AS71:AS73)</f>
        <v>#DIV/0!</v>
      </c>
      <c r="AV73">
        <f>AVERAGE(AS71:AS73)</f>
        <v>0</v>
      </c>
      <c r="AW73">
        <f t="shared" si="28"/>
        <v>690</v>
      </c>
      <c r="BE73">
        <f t="shared" si="29"/>
        <v>0</v>
      </c>
      <c r="BF73" t="e">
        <f t="shared" si="19"/>
        <v>#DIV/0!</v>
      </c>
      <c r="BG73" t="e">
        <f>_xlfn.STDEV.P(BE71:BE73)/AVERAGE(BE71:BE73)</f>
        <v>#DIV/0!</v>
      </c>
      <c r="BH73">
        <f>AVERAGE(BE71:BE73)</f>
        <v>0</v>
      </c>
    </row>
    <row r="74" spans="1:60" x14ac:dyDescent="0.25">
      <c r="A74">
        <f t="shared" si="20"/>
        <v>700</v>
      </c>
      <c r="I74">
        <f t="shared" si="21"/>
        <v>0</v>
      </c>
      <c r="J74" t="e">
        <f t="shared" si="15"/>
        <v>#DIV/0!</v>
      </c>
      <c r="M74">
        <f t="shared" si="22"/>
        <v>700</v>
      </c>
      <c r="U74">
        <f t="shared" si="23"/>
        <v>0</v>
      </c>
      <c r="V74" t="e">
        <f t="shared" si="16"/>
        <v>#DIV/0!</v>
      </c>
      <c r="Y74">
        <f t="shared" si="24"/>
        <v>700</v>
      </c>
      <c r="AG74">
        <f t="shared" si="25"/>
        <v>0</v>
      </c>
      <c r="AH74" t="e">
        <f t="shared" si="17"/>
        <v>#DIV/0!</v>
      </c>
      <c r="AK74">
        <f t="shared" si="26"/>
        <v>700</v>
      </c>
      <c r="AS74">
        <f t="shared" si="27"/>
        <v>0</v>
      </c>
      <c r="AT74" t="e">
        <f t="shared" si="18"/>
        <v>#DIV/0!</v>
      </c>
      <c r="AW74">
        <f t="shared" si="28"/>
        <v>700</v>
      </c>
      <c r="BE74">
        <f t="shared" si="29"/>
        <v>0</v>
      </c>
      <c r="BF74" t="e">
        <f t="shared" si="19"/>
        <v>#DIV/0!</v>
      </c>
    </row>
    <row r="75" spans="1:60" x14ac:dyDescent="0.25">
      <c r="A75">
        <f t="shared" si="20"/>
        <v>710</v>
      </c>
      <c r="I75">
        <f t="shared" si="21"/>
        <v>0</v>
      </c>
      <c r="J75" t="e">
        <f t="shared" si="15"/>
        <v>#DIV/0!</v>
      </c>
      <c r="M75">
        <f t="shared" si="22"/>
        <v>710</v>
      </c>
      <c r="U75">
        <f t="shared" si="23"/>
        <v>0</v>
      </c>
      <c r="V75" t="e">
        <f t="shared" si="16"/>
        <v>#DIV/0!</v>
      </c>
      <c r="Y75">
        <f t="shared" si="24"/>
        <v>710</v>
      </c>
      <c r="AG75">
        <f t="shared" si="25"/>
        <v>0</v>
      </c>
      <c r="AH75" t="e">
        <f t="shared" si="17"/>
        <v>#DIV/0!</v>
      </c>
      <c r="AK75">
        <f t="shared" si="26"/>
        <v>710</v>
      </c>
      <c r="AS75">
        <f t="shared" si="27"/>
        <v>0</v>
      </c>
      <c r="AT75" t="e">
        <f t="shared" si="18"/>
        <v>#DIV/0!</v>
      </c>
      <c r="AW75">
        <f t="shared" si="28"/>
        <v>710</v>
      </c>
      <c r="BE75">
        <f t="shared" si="29"/>
        <v>0</v>
      </c>
      <c r="BF75" t="e">
        <f t="shared" si="19"/>
        <v>#DIV/0!</v>
      </c>
    </row>
    <row r="76" spans="1:60" x14ac:dyDescent="0.25">
      <c r="A76">
        <f t="shared" si="20"/>
        <v>720</v>
      </c>
      <c r="I76">
        <f t="shared" si="21"/>
        <v>0</v>
      </c>
      <c r="J76" t="e">
        <f t="shared" si="15"/>
        <v>#DIV/0!</v>
      </c>
      <c r="K76" t="e">
        <f>_xlfn.STDEV.P(I74:I76)/AVERAGE(I74:I76)</f>
        <v>#DIV/0!</v>
      </c>
      <c r="L76">
        <f>AVERAGE(I74:I76)</f>
        <v>0</v>
      </c>
      <c r="M76">
        <f t="shared" si="22"/>
        <v>720</v>
      </c>
      <c r="U76">
        <f t="shared" si="23"/>
        <v>0</v>
      </c>
      <c r="V76" t="e">
        <f t="shared" si="16"/>
        <v>#DIV/0!</v>
      </c>
      <c r="W76" t="e">
        <f>_xlfn.STDEV.P(U74:U76)/AVERAGE(U74:U76)</f>
        <v>#DIV/0!</v>
      </c>
      <c r="X76">
        <f>AVERAGE(U74:U76)</f>
        <v>0</v>
      </c>
      <c r="Y76">
        <f t="shared" si="24"/>
        <v>720</v>
      </c>
      <c r="AG76">
        <f t="shared" si="25"/>
        <v>0</v>
      </c>
      <c r="AH76" t="e">
        <f t="shared" si="17"/>
        <v>#DIV/0!</v>
      </c>
      <c r="AI76" t="e">
        <f>_xlfn.STDEV.P(AG74:AG76)/AVERAGE(AG74:AG76)</f>
        <v>#DIV/0!</v>
      </c>
      <c r="AJ76">
        <f>AVERAGE(AG74:AG76)</f>
        <v>0</v>
      </c>
      <c r="AK76">
        <f t="shared" si="26"/>
        <v>720</v>
      </c>
      <c r="AS76">
        <f t="shared" si="27"/>
        <v>0</v>
      </c>
      <c r="AT76" t="e">
        <f t="shared" si="18"/>
        <v>#DIV/0!</v>
      </c>
      <c r="AU76" t="e">
        <f>_xlfn.STDEV.P(AS74:AS76)/AVERAGE(AS74:AS76)</f>
        <v>#DIV/0!</v>
      </c>
      <c r="AV76">
        <f>AVERAGE(AS74:AS76)</f>
        <v>0</v>
      </c>
      <c r="AW76">
        <f t="shared" si="28"/>
        <v>720</v>
      </c>
      <c r="BE76">
        <f t="shared" si="29"/>
        <v>0</v>
      </c>
      <c r="BF76" t="e">
        <f t="shared" si="19"/>
        <v>#DIV/0!</v>
      </c>
      <c r="BG76" t="e">
        <f>_xlfn.STDEV.P(BE74:BE76)/AVERAGE(BE74:BE76)</f>
        <v>#DIV/0!</v>
      </c>
      <c r="BH76">
        <f>AVERAGE(BE74:BE76)</f>
        <v>0</v>
      </c>
    </row>
    <row r="77" spans="1:60" x14ac:dyDescent="0.25">
      <c r="A77">
        <f t="shared" si="20"/>
        <v>730</v>
      </c>
      <c r="I77">
        <f t="shared" si="21"/>
        <v>0</v>
      </c>
      <c r="J77" t="e">
        <f t="shared" si="15"/>
        <v>#DIV/0!</v>
      </c>
      <c r="M77">
        <f t="shared" si="22"/>
        <v>730</v>
      </c>
      <c r="U77">
        <f t="shared" si="23"/>
        <v>0</v>
      </c>
      <c r="V77" t="e">
        <f t="shared" si="16"/>
        <v>#DIV/0!</v>
      </c>
      <c r="Y77">
        <f t="shared" si="24"/>
        <v>730</v>
      </c>
      <c r="AG77">
        <f t="shared" si="25"/>
        <v>0</v>
      </c>
      <c r="AH77" t="e">
        <f t="shared" si="17"/>
        <v>#DIV/0!</v>
      </c>
      <c r="AK77">
        <f t="shared" si="26"/>
        <v>730</v>
      </c>
      <c r="AS77">
        <f t="shared" si="27"/>
        <v>0</v>
      </c>
      <c r="AT77" t="e">
        <f t="shared" si="18"/>
        <v>#DIV/0!</v>
      </c>
      <c r="AW77">
        <f t="shared" si="28"/>
        <v>730</v>
      </c>
      <c r="BE77">
        <f t="shared" si="29"/>
        <v>0</v>
      </c>
      <c r="BF77" t="e">
        <f t="shared" si="19"/>
        <v>#DIV/0!</v>
      </c>
    </row>
    <row r="78" spans="1:60" x14ac:dyDescent="0.25">
      <c r="A78">
        <f t="shared" si="20"/>
        <v>740</v>
      </c>
      <c r="I78">
        <f t="shared" si="21"/>
        <v>0</v>
      </c>
      <c r="J78" t="e">
        <f t="shared" si="15"/>
        <v>#DIV/0!</v>
      </c>
      <c r="M78">
        <f t="shared" si="22"/>
        <v>740</v>
      </c>
      <c r="U78">
        <f t="shared" si="23"/>
        <v>0</v>
      </c>
      <c r="V78" t="e">
        <f t="shared" si="16"/>
        <v>#DIV/0!</v>
      </c>
      <c r="Y78">
        <f t="shared" si="24"/>
        <v>740</v>
      </c>
      <c r="AG78">
        <f t="shared" si="25"/>
        <v>0</v>
      </c>
      <c r="AH78" t="e">
        <f t="shared" si="17"/>
        <v>#DIV/0!</v>
      </c>
      <c r="AK78">
        <f t="shared" si="26"/>
        <v>740</v>
      </c>
      <c r="AS78">
        <f t="shared" si="27"/>
        <v>0</v>
      </c>
      <c r="AT78" t="e">
        <f t="shared" si="18"/>
        <v>#DIV/0!</v>
      </c>
      <c r="AW78">
        <f t="shared" si="28"/>
        <v>740</v>
      </c>
      <c r="BE78">
        <f t="shared" si="29"/>
        <v>0</v>
      </c>
      <c r="BF78" t="e">
        <f t="shared" si="19"/>
        <v>#DIV/0!</v>
      </c>
    </row>
    <row r="79" spans="1:60" x14ac:dyDescent="0.25">
      <c r="A79">
        <f t="shared" si="20"/>
        <v>750</v>
      </c>
      <c r="I79">
        <f t="shared" si="21"/>
        <v>0</v>
      </c>
      <c r="J79" t="e">
        <f t="shared" si="15"/>
        <v>#DIV/0!</v>
      </c>
      <c r="K79" t="e">
        <f>_xlfn.STDEV.P(I77:I79)/AVERAGE(I77:I79)</f>
        <v>#DIV/0!</v>
      </c>
      <c r="L79">
        <f>AVERAGE(I77:I79)</f>
        <v>0</v>
      </c>
      <c r="M79">
        <f t="shared" si="22"/>
        <v>750</v>
      </c>
      <c r="U79">
        <f t="shared" si="23"/>
        <v>0</v>
      </c>
      <c r="V79" t="e">
        <f t="shared" si="16"/>
        <v>#DIV/0!</v>
      </c>
      <c r="W79" t="e">
        <f>_xlfn.STDEV.P(U77:U79)/AVERAGE(U77:U79)</f>
        <v>#DIV/0!</v>
      </c>
      <c r="X79">
        <f>AVERAGE(U77:U79)</f>
        <v>0</v>
      </c>
      <c r="Y79">
        <f t="shared" si="24"/>
        <v>750</v>
      </c>
      <c r="AG79">
        <f t="shared" si="25"/>
        <v>0</v>
      </c>
      <c r="AH79" t="e">
        <f t="shared" si="17"/>
        <v>#DIV/0!</v>
      </c>
      <c r="AI79" t="e">
        <f>_xlfn.STDEV.P(AG77:AG79)/AVERAGE(AG77:AG79)</f>
        <v>#DIV/0!</v>
      </c>
      <c r="AJ79">
        <f>AVERAGE(AG77:AG79)</f>
        <v>0</v>
      </c>
      <c r="AK79">
        <f t="shared" si="26"/>
        <v>750</v>
      </c>
      <c r="AS79">
        <f t="shared" si="27"/>
        <v>0</v>
      </c>
      <c r="AT79" t="e">
        <f t="shared" si="18"/>
        <v>#DIV/0!</v>
      </c>
      <c r="AU79" t="e">
        <f>_xlfn.STDEV.P(AS77:AS79)/AVERAGE(AS77:AS79)</f>
        <v>#DIV/0!</v>
      </c>
      <c r="AV79">
        <f>AVERAGE(AS77:AS79)</f>
        <v>0</v>
      </c>
      <c r="AW79">
        <f t="shared" si="28"/>
        <v>750</v>
      </c>
      <c r="BE79">
        <f t="shared" si="29"/>
        <v>0</v>
      </c>
      <c r="BF79" t="e">
        <f t="shared" si="19"/>
        <v>#DIV/0!</v>
      </c>
      <c r="BG79" t="e">
        <f>_xlfn.STDEV.P(BE77:BE79)/AVERAGE(BE77:BE79)</f>
        <v>#DIV/0!</v>
      </c>
      <c r="BH79">
        <f>AVERAGE(BE77:BE79)</f>
        <v>0</v>
      </c>
    </row>
    <row r="80" spans="1:60" x14ac:dyDescent="0.25">
      <c r="A80">
        <f t="shared" si="20"/>
        <v>760</v>
      </c>
      <c r="I80">
        <f t="shared" si="21"/>
        <v>0</v>
      </c>
      <c r="J80" t="e">
        <f t="shared" si="15"/>
        <v>#DIV/0!</v>
      </c>
      <c r="M80">
        <f t="shared" si="22"/>
        <v>760</v>
      </c>
      <c r="U80">
        <f t="shared" si="23"/>
        <v>0</v>
      </c>
      <c r="V80" t="e">
        <f t="shared" si="16"/>
        <v>#DIV/0!</v>
      </c>
      <c r="Y80">
        <f t="shared" si="24"/>
        <v>760</v>
      </c>
      <c r="AG80">
        <f t="shared" si="25"/>
        <v>0</v>
      </c>
      <c r="AH80" t="e">
        <f t="shared" si="17"/>
        <v>#DIV/0!</v>
      </c>
      <c r="AK80">
        <f t="shared" si="26"/>
        <v>760</v>
      </c>
      <c r="AS80">
        <f t="shared" si="27"/>
        <v>0</v>
      </c>
      <c r="AT80" t="e">
        <f t="shared" si="18"/>
        <v>#DIV/0!</v>
      </c>
      <c r="AW80">
        <f t="shared" si="28"/>
        <v>760</v>
      </c>
      <c r="BE80">
        <f t="shared" si="29"/>
        <v>0</v>
      </c>
      <c r="BF80" t="e">
        <f t="shared" si="19"/>
        <v>#DIV/0!</v>
      </c>
    </row>
    <row r="81" spans="1:60" x14ac:dyDescent="0.25">
      <c r="A81">
        <f t="shared" si="20"/>
        <v>770</v>
      </c>
      <c r="I81">
        <f t="shared" si="21"/>
        <v>0</v>
      </c>
      <c r="J81" t="e">
        <f t="shared" si="15"/>
        <v>#DIV/0!</v>
      </c>
      <c r="M81">
        <f t="shared" si="22"/>
        <v>770</v>
      </c>
      <c r="U81">
        <f t="shared" si="23"/>
        <v>0</v>
      </c>
      <c r="V81" t="e">
        <f t="shared" si="16"/>
        <v>#DIV/0!</v>
      </c>
      <c r="Y81">
        <f t="shared" si="24"/>
        <v>770</v>
      </c>
      <c r="AG81">
        <f t="shared" si="25"/>
        <v>0</v>
      </c>
      <c r="AH81" t="e">
        <f t="shared" si="17"/>
        <v>#DIV/0!</v>
      </c>
      <c r="AK81">
        <f t="shared" si="26"/>
        <v>770</v>
      </c>
      <c r="AS81">
        <f t="shared" si="27"/>
        <v>0</v>
      </c>
      <c r="AT81" t="e">
        <f t="shared" si="18"/>
        <v>#DIV/0!</v>
      </c>
      <c r="AW81">
        <f t="shared" si="28"/>
        <v>770</v>
      </c>
      <c r="BE81">
        <f t="shared" si="29"/>
        <v>0</v>
      </c>
      <c r="BF81" t="e">
        <f t="shared" si="19"/>
        <v>#DIV/0!</v>
      </c>
    </row>
    <row r="82" spans="1:60" x14ac:dyDescent="0.25">
      <c r="A82">
        <f t="shared" si="20"/>
        <v>780</v>
      </c>
      <c r="I82">
        <f t="shared" si="21"/>
        <v>0</v>
      </c>
      <c r="J82" t="e">
        <f t="shared" si="15"/>
        <v>#DIV/0!</v>
      </c>
      <c r="K82" t="e">
        <f>_xlfn.STDEV.P(I80:I82)/AVERAGE(I80:I82)</f>
        <v>#DIV/0!</v>
      </c>
      <c r="L82">
        <f>AVERAGE(I80:I82)</f>
        <v>0</v>
      </c>
      <c r="M82">
        <f t="shared" si="22"/>
        <v>780</v>
      </c>
      <c r="U82">
        <f t="shared" si="23"/>
        <v>0</v>
      </c>
      <c r="V82" t="e">
        <f t="shared" si="16"/>
        <v>#DIV/0!</v>
      </c>
      <c r="W82" t="e">
        <f>_xlfn.STDEV.P(U80:U82)/AVERAGE(U80:U82)</f>
        <v>#DIV/0!</v>
      </c>
      <c r="X82">
        <f>AVERAGE(U80:U82)</f>
        <v>0</v>
      </c>
      <c r="Y82">
        <f t="shared" si="24"/>
        <v>780</v>
      </c>
      <c r="AG82">
        <f t="shared" si="25"/>
        <v>0</v>
      </c>
      <c r="AH82" t="e">
        <f t="shared" si="17"/>
        <v>#DIV/0!</v>
      </c>
      <c r="AI82" t="e">
        <f>_xlfn.STDEV.P(AG80:AG82)/AVERAGE(AG80:AG82)</f>
        <v>#DIV/0!</v>
      </c>
      <c r="AJ82">
        <f>AVERAGE(AG80:AG82)</f>
        <v>0</v>
      </c>
      <c r="AK82">
        <f t="shared" si="26"/>
        <v>780</v>
      </c>
      <c r="AS82">
        <f t="shared" si="27"/>
        <v>0</v>
      </c>
      <c r="AT82" t="e">
        <f t="shared" si="18"/>
        <v>#DIV/0!</v>
      </c>
      <c r="AU82" t="e">
        <f>_xlfn.STDEV.P(AS80:AS82)/AVERAGE(AS80:AS82)</f>
        <v>#DIV/0!</v>
      </c>
      <c r="AV82">
        <f>AVERAGE(AS80:AS82)</f>
        <v>0</v>
      </c>
      <c r="AW82">
        <f t="shared" si="28"/>
        <v>780</v>
      </c>
      <c r="BE82">
        <f t="shared" si="29"/>
        <v>0</v>
      </c>
      <c r="BF82" t="e">
        <f t="shared" si="19"/>
        <v>#DIV/0!</v>
      </c>
      <c r="BG82" t="e">
        <f>_xlfn.STDEV.P(BE80:BE82)/AVERAGE(BE80:BE82)</f>
        <v>#DIV/0!</v>
      </c>
      <c r="BH82">
        <f>AVERAGE(BE80:BE82)</f>
        <v>0</v>
      </c>
    </row>
    <row r="83" spans="1:60" x14ac:dyDescent="0.25">
      <c r="A83">
        <f t="shared" si="20"/>
        <v>790</v>
      </c>
      <c r="I83">
        <f t="shared" si="21"/>
        <v>0</v>
      </c>
      <c r="J83" t="e">
        <f t="shared" si="15"/>
        <v>#DIV/0!</v>
      </c>
      <c r="M83">
        <f t="shared" si="22"/>
        <v>790</v>
      </c>
      <c r="U83">
        <f t="shared" si="23"/>
        <v>0</v>
      </c>
      <c r="V83" t="e">
        <f t="shared" si="16"/>
        <v>#DIV/0!</v>
      </c>
      <c r="Y83">
        <f t="shared" si="24"/>
        <v>790</v>
      </c>
      <c r="AG83">
        <f t="shared" si="25"/>
        <v>0</v>
      </c>
      <c r="AH83" t="e">
        <f t="shared" si="17"/>
        <v>#DIV/0!</v>
      </c>
      <c r="AK83">
        <f t="shared" si="26"/>
        <v>790</v>
      </c>
      <c r="AS83">
        <f t="shared" si="27"/>
        <v>0</v>
      </c>
      <c r="AT83" t="e">
        <f t="shared" si="18"/>
        <v>#DIV/0!</v>
      </c>
      <c r="AW83">
        <f t="shared" si="28"/>
        <v>790</v>
      </c>
      <c r="BE83">
        <f t="shared" si="29"/>
        <v>0</v>
      </c>
      <c r="BF83" t="e">
        <f t="shared" si="19"/>
        <v>#DIV/0!</v>
      </c>
    </row>
    <row r="84" spans="1:60" x14ac:dyDescent="0.25">
      <c r="A84">
        <f t="shared" si="20"/>
        <v>800</v>
      </c>
      <c r="I84">
        <f t="shared" si="21"/>
        <v>0</v>
      </c>
      <c r="J84" t="e">
        <f t="shared" si="15"/>
        <v>#DIV/0!</v>
      </c>
      <c r="M84">
        <f t="shared" si="22"/>
        <v>800</v>
      </c>
      <c r="U84">
        <f t="shared" si="23"/>
        <v>0</v>
      </c>
      <c r="V84" t="e">
        <f t="shared" si="16"/>
        <v>#DIV/0!</v>
      </c>
      <c r="Y84">
        <f t="shared" si="24"/>
        <v>800</v>
      </c>
      <c r="AG84">
        <f t="shared" si="25"/>
        <v>0</v>
      </c>
      <c r="AH84" t="e">
        <f t="shared" si="17"/>
        <v>#DIV/0!</v>
      </c>
      <c r="AK84">
        <f t="shared" si="26"/>
        <v>800</v>
      </c>
      <c r="AS84">
        <f t="shared" si="27"/>
        <v>0</v>
      </c>
      <c r="AT84" t="e">
        <f t="shared" si="18"/>
        <v>#DIV/0!</v>
      </c>
      <c r="AW84">
        <f t="shared" si="28"/>
        <v>800</v>
      </c>
      <c r="BE84">
        <f t="shared" si="29"/>
        <v>0</v>
      </c>
      <c r="BF84" t="e">
        <f t="shared" si="19"/>
        <v>#DIV/0!</v>
      </c>
    </row>
    <row r="85" spans="1:60" x14ac:dyDescent="0.25">
      <c r="A85">
        <f t="shared" si="20"/>
        <v>810</v>
      </c>
      <c r="I85">
        <f t="shared" si="21"/>
        <v>0</v>
      </c>
      <c r="J85" t="e">
        <f t="shared" si="15"/>
        <v>#DIV/0!</v>
      </c>
      <c r="K85" t="e">
        <f>_xlfn.STDEV.P(I83:I85)/AVERAGE(I83:I85)</f>
        <v>#DIV/0!</v>
      </c>
      <c r="L85">
        <f>AVERAGE(I83:I85)</f>
        <v>0</v>
      </c>
      <c r="M85">
        <f t="shared" si="22"/>
        <v>810</v>
      </c>
      <c r="U85">
        <f t="shared" si="23"/>
        <v>0</v>
      </c>
      <c r="V85" t="e">
        <f t="shared" si="16"/>
        <v>#DIV/0!</v>
      </c>
      <c r="W85" t="e">
        <f>_xlfn.STDEV.P(U83:U85)/AVERAGE(U83:U85)</f>
        <v>#DIV/0!</v>
      </c>
      <c r="X85">
        <f>AVERAGE(U83:U85)</f>
        <v>0</v>
      </c>
      <c r="Y85">
        <f t="shared" si="24"/>
        <v>810</v>
      </c>
      <c r="AG85">
        <f t="shared" si="25"/>
        <v>0</v>
      </c>
      <c r="AH85" t="e">
        <f t="shared" si="17"/>
        <v>#DIV/0!</v>
      </c>
      <c r="AI85" t="e">
        <f>_xlfn.STDEV.P(AG83:AG85)/AVERAGE(AG83:AG85)</f>
        <v>#DIV/0!</v>
      </c>
      <c r="AJ85">
        <f>AVERAGE(AG83:AG85)</f>
        <v>0</v>
      </c>
      <c r="AK85">
        <f t="shared" si="26"/>
        <v>810</v>
      </c>
      <c r="AS85">
        <f t="shared" si="27"/>
        <v>0</v>
      </c>
      <c r="AT85" t="e">
        <f t="shared" si="18"/>
        <v>#DIV/0!</v>
      </c>
      <c r="AU85" t="e">
        <f>_xlfn.STDEV.P(AS83:AS85)/AVERAGE(AS83:AS85)</f>
        <v>#DIV/0!</v>
      </c>
      <c r="AV85">
        <f>AVERAGE(AS83:AS85)</f>
        <v>0</v>
      </c>
      <c r="AW85">
        <f t="shared" si="28"/>
        <v>810</v>
      </c>
      <c r="BE85">
        <f t="shared" si="29"/>
        <v>0</v>
      </c>
      <c r="BF85" t="e">
        <f t="shared" si="19"/>
        <v>#DIV/0!</v>
      </c>
      <c r="BG85" t="e">
        <f>_xlfn.STDEV.P(BE83:BE85)/AVERAGE(BE83:BE85)</f>
        <v>#DIV/0!</v>
      </c>
      <c r="BH85">
        <f>AVERAGE(BE83:BE85)</f>
        <v>0</v>
      </c>
    </row>
    <row r="86" spans="1:60" x14ac:dyDescent="0.25">
      <c r="A86">
        <f t="shared" si="20"/>
        <v>820</v>
      </c>
      <c r="I86">
        <f t="shared" si="21"/>
        <v>0</v>
      </c>
      <c r="J86" t="e">
        <f t="shared" si="15"/>
        <v>#DIV/0!</v>
      </c>
      <c r="M86">
        <f t="shared" si="22"/>
        <v>820</v>
      </c>
      <c r="U86">
        <f t="shared" si="23"/>
        <v>0</v>
      </c>
      <c r="V86" t="e">
        <f t="shared" si="16"/>
        <v>#DIV/0!</v>
      </c>
      <c r="Y86">
        <f t="shared" si="24"/>
        <v>820</v>
      </c>
      <c r="AG86">
        <f t="shared" si="25"/>
        <v>0</v>
      </c>
      <c r="AH86" t="e">
        <f t="shared" si="17"/>
        <v>#DIV/0!</v>
      </c>
      <c r="AK86">
        <f t="shared" si="26"/>
        <v>820</v>
      </c>
      <c r="AS86">
        <f t="shared" si="27"/>
        <v>0</v>
      </c>
      <c r="AT86" t="e">
        <f t="shared" si="18"/>
        <v>#DIV/0!</v>
      </c>
      <c r="AW86">
        <f t="shared" si="28"/>
        <v>820</v>
      </c>
      <c r="BE86">
        <f t="shared" si="29"/>
        <v>0</v>
      </c>
      <c r="BF86" t="e">
        <f t="shared" si="19"/>
        <v>#DIV/0!</v>
      </c>
    </row>
    <row r="87" spans="1:60" x14ac:dyDescent="0.25">
      <c r="A87">
        <f t="shared" si="20"/>
        <v>830</v>
      </c>
      <c r="I87">
        <f t="shared" si="21"/>
        <v>0</v>
      </c>
      <c r="J87" t="e">
        <f t="shared" si="15"/>
        <v>#DIV/0!</v>
      </c>
      <c r="M87">
        <f t="shared" si="22"/>
        <v>830</v>
      </c>
      <c r="U87">
        <f t="shared" si="23"/>
        <v>0</v>
      </c>
      <c r="V87" t="e">
        <f t="shared" si="16"/>
        <v>#DIV/0!</v>
      </c>
      <c r="Y87">
        <f t="shared" si="24"/>
        <v>830</v>
      </c>
      <c r="AG87">
        <f t="shared" si="25"/>
        <v>0</v>
      </c>
      <c r="AH87" t="e">
        <f t="shared" si="17"/>
        <v>#DIV/0!</v>
      </c>
      <c r="AK87">
        <f t="shared" si="26"/>
        <v>830</v>
      </c>
      <c r="AS87">
        <f t="shared" si="27"/>
        <v>0</v>
      </c>
      <c r="AT87" t="e">
        <f t="shared" si="18"/>
        <v>#DIV/0!</v>
      </c>
      <c r="AW87">
        <f t="shared" si="28"/>
        <v>830</v>
      </c>
      <c r="BE87">
        <f t="shared" si="29"/>
        <v>0</v>
      </c>
      <c r="BF87" t="e">
        <f t="shared" si="19"/>
        <v>#DIV/0!</v>
      </c>
    </row>
    <row r="88" spans="1:60" x14ac:dyDescent="0.25">
      <c r="A88">
        <f t="shared" si="20"/>
        <v>840</v>
      </c>
      <c r="I88">
        <f t="shared" si="21"/>
        <v>0</v>
      </c>
      <c r="J88" t="e">
        <f t="shared" si="15"/>
        <v>#DIV/0!</v>
      </c>
      <c r="K88" t="e">
        <f>_xlfn.STDEV.P(I86:I88)/AVERAGE(I86:I88)</f>
        <v>#DIV/0!</v>
      </c>
      <c r="L88">
        <f>AVERAGE(I86:I88)</f>
        <v>0</v>
      </c>
      <c r="M88">
        <f t="shared" si="22"/>
        <v>840</v>
      </c>
      <c r="U88">
        <f t="shared" si="23"/>
        <v>0</v>
      </c>
      <c r="V88" t="e">
        <f t="shared" si="16"/>
        <v>#DIV/0!</v>
      </c>
      <c r="W88" t="e">
        <f>_xlfn.STDEV.P(U86:U88)/AVERAGE(U86:U88)</f>
        <v>#DIV/0!</v>
      </c>
      <c r="X88">
        <f>AVERAGE(U86:U88)</f>
        <v>0</v>
      </c>
      <c r="Y88">
        <f t="shared" si="24"/>
        <v>840</v>
      </c>
      <c r="AG88">
        <f t="shared" si="25"/>
        <v>0</v>
      </c>
      <c r="AH88" t="e">
        <f t="shared" si="17"/>
        <v>#DIV/0!</v>
      </c>
      <c r="AI88" t="e">
        <f>_xlfn.STDEV.P(AG86:AG88)/AVERAGE(AG86:AG88)</f>
        <v>#DIV/0!</v>
      </c>
      <c r="AJ88">
        <f>AVERAGE(AG86:AG88)</f>
        <v>0</v>
      </c>
      <c r="AK88">
        <f t="shared" si="26"/>
        <v>840</v>
      </c>
      <c r="AS88">
        <f t="shared" si="27"/>
        <v>0</v>
      </c>
      <c r="AT88" t="e">
        <f t="shared" si="18"/>
        <v>#DIV/0!</v>
      </c>
      <c r="AU88" t="e">
        <f>_xlfn.STDEV.P(AS86:AS88)/AVERAGE(AS86:AS88)</f>
        <v>#DIV/0!</v>
      </c>
      <c r="AV88">
        <f>AVERAGE(AS86:AS88)</f>
        <v>0</v>
      </c>
      <c r="AW88">
        <f t="shared" si="28"/>
        <v>840</v>
      </c>
      <c r="BE88">
        <f t="shared" si="29"/>
        <v>0</v>
      </c>
      <c r="BF88" t="e">
        <f t="shared" si="19"/>
        <v>#DIV/0!</v>
      </c>
      <c r="BG88" t="e">
        <f>_xlfn.STDEV.P(BE86:BE88)/AVERAGE(BE86:BE88)</f>
        <v>#DIV/0!</v>
      </c>
      <c r="BH88">
        <f>AVERAGE(BE86:BE88)</f>
        <v>0</v>
      </c>
    </row>
    <row r="89" spans="1:60" x14ac:dyDescent="0.25">
      <c r="A89">
        <f t="shared" si="20"/>
        <v>850</v>
      </c>
      <c r="I89">
        <f t="shared" si="21"/>
        <v>0</v>
      </c>
      <c r="J89" t="e">
        <f t="shared" si="15"/>
        <v>#DIV/0!</v>
      </c>
      <c r="M89">
        <f t="shared" si="22"/>
        <v>850</v>
      </c>
      <c r="U89">
        <f t="shared" si="23"/>
        <v>0</v>
      </c>
      <c r="V89" t="e">
        <f t="shared" si="16"/>
        <v>#DIV/0!</v>
      </c>
      <c r="Y89">
        <f t="shared" si="24"/>
        <v>850</v>
      </c>
      <c r="AG89">
        <f t="shared" si="25"/>
        <v>0</v>
      </c>
      <c r="AH89" t="e">
        <f t="shared" si="17"/>
        <v>#DIV/0!</v>
      </c>
      <c r="AK89">
        <f t="shared" si="26"/>
        <v>850</v>
      </c>
      <c r="AS89">
        <f t="shared" si="27"/>
        <v>0</v>
      </c>
      <c r="AT89" t="e">
        <f t="shared" si="18"/>
        <v>#DIV/0!</v>
      </c>
      <c r="AW89">
        <f t="shared" si="28"/>
        <v>850</v>
      </c>
      <c r="BE89">
        <f t="shared" si="29"/>
        <v>0</v>
      </c>
      <c r="BF89" t="e">
        <f t="shared" si="19"/>
        <v>#DIV/0!</v>
      </c>
    </row>
    <row r="90" spans="1:60" x14ac:dyDescent="0.25">
      <c r="A90">
        <f t="shared" si="20"/>
        <v>860</v>
      </c>
      <c r="I90">
        <f t="shared" si="21"/>
        <v>0</v>
      </c>
      <c r="J90" t="e">
        <f t="shared" si="15"/>
        <v>#DIV/0!</v>
      </c>
      <c r="M90">
        <f t="shared" si="22"/>
        <v>860</v>
      </c>
      <c r="U90">
        <f t="shared" si="23"/>
        <v>0</v>
      </c>
      <c r="V90" t="e">
        <f t="shared" si="16"/>
        <v>#DIV/0!</v>
      </c>
      <c r="Y90">
        <f t="shared" si="24"/>
        <v>860</v>
      </c>
      <c r="AG90">
        <f t="shared" si="25"/>
        <v>0</v>
      </c>
      <c r="AH90" t="e">
        <f t="shared" si="17"/>
        <v>#DIV/0!</v>
      </c>
      <c r="AK90">
        <f t="shared" si="26"/>
        <v>860</v>
      </c>
      <c r="AS90">
        <f t="shared" si="27"/>
        <v>0</v>
      </c>
      <c r="AT90" t="e">
        <f t="shared" si="18"/>
        <v>#DIV/0!</v>
      </c>
      <c r="AW90">
        <f t="shared" si="28"/>
        <v>860</v>
      </c>
      <c r="BE90">
        <f t="shared" si="29"/>
        <v>0</v>
      </c>
      <c r="BF90" t="e">
        <f t="shared" si="19"/>
        <v>#DIV/0!</v>
      </c>
    </row>
    <row r="91" spans="1:60" x14ac:dyDescent="0.25">
      <c r="A91">
        <f t="shared" si="20"/>
        <v>870</v>
      </c>
      <c r="I91">
        <f t="shared" si="21"/>
        <v>0</v>
      </c>
      <c r="J91" t="e">
        <f t="shared" si="15"/>
        <v>#DIV/0!</v>
      </c>
      <c r="K91" t="e">
        <f>_xlfn.STDEV.P(I89:I91)/AVERAGE(I89:I91)</f>
        <v>#DIV/0!</v>
      </c>
      <c r="L91">
        <f>AVERAGE(I89:I91)</f>
        <v>0</v>
      </c>
      <c r="M91">
        <f t="shared" si="22"/>
        <v>870</v>
      </c>
      <c r="U91">
        <f t="shared" si="23"/>
        <v>0</v>
      </c>
      <c r="V91" t="e">
        <f t="shared" si="16"/>
        <v>#DIV/0!</v>
      </c>
      <c r="W91" t="e">
        <f>_xlfn.STDEV.P(U89:U91)/AVERAGE(U89:U91)</f>
        <v>#DIV/0!</v>
      </c>
      <c r="X91">
        <f>AVERAGE(U89:U91)</f>
        <v>0</v>
      </c>
      <c r="Y91">
        <f t="shared" si="24"/>
        <v>870</v>
      </c>
      <c r="AG91">
        <f t="shared" si="25"/>
        <v>0</v>
      </c>
      <c r="AH91" t="e">
        <f t="shared" si="17"/>
        <v>#DIV/0!</v>
      </c>
      <c r="AI91" t="e">
        <f>_xlfn.STDEV.P(AG89:AG91)/AVERAGE(AG89:AG91)</f>
        <v>#DIV/0!</v>
      </c>
      <c r="AJ91">
        <f>AVERAGE(AG89:AG91)</f>
        <v>0</v>
      </c>
      <c r="AK91">
        <f t="shared" si="26"/>
        <v>870</v>
      </c>
      <c r="AS91">
        <f t="shared" si="27"/>
        <v>0</v>
      </c>
      <c r="AT91" t="e">
        <f t="shared" si="18"/>
        <v>#DIV/0!</v>
      </c>
      <c r="AU91" t="e">
        <f>_xlfn.STDEV.P(AS89:AS91)/AVERAGE(AS89:AS91)</f>
        <v>#DIV/0!</v>
      </c>
      <c r="AV91">
        <f>AVERAGE(AS89:AS91)</f>
        <v>0</v>
      </c>
      <c r="AW91">
        <f t="shared" si="28"/>
        <v>870</v>
      </c>
      <c r="BE91">
        <f t="shared" si="29"/>
        <v>0</v>
      </c>
      <c r="BF91" t="e">
        <f t="shared" si="19"/>
        <v>#DIV/0!</v>
      </c>
      <c r="BG91" t="e">
        <f>_xlfn.STDEV.P(BE89:BE91)/AVERAGE(BE89:BE91)</f>
        <v>#DIV/0!</v>
      </c>
      <c r="BH91">
        <f>AVERAGE(BE89:BE91)</f>
        <v>0</v>
      </c>
    </row>
    <row r="92" spans="1:60" x14ac:dyDescent="0.25">
      <c r="A92">
        <f t="shared" si="20"/>
        <v>880</v>
      </c>
      <c r="I92">
        <f t="shared" si="21"/>
        <v>0</v>
      </c>
      <c r="J92" t="e">
        <f t="shared" si="15"/>
        <v>#DIV/0!</v>
      </c>
      <c r="M92">
        <f t="shared" si="22"/>
        <v>880</v>
      </c>
      <c r="U92">
        <f t="shared" si="23"/>
        <v>0</v>
      </c>
      <c r="V92" t="e">
        <f t="shared" si="16"/>
        <v>#DIV/0!</v>
      </c>
      <c r="Y92">
        <f t="shared" si="24"/>
        <v>880</v>
      </c>
      <c r="AG92">
        <f t="shared" si="25"/>
        <v>0</v>
      </c>
      <c r="AH92" t="e">
        <f t="shared" si="17"/>
        <v>#DIV/0!</v>
      </c>
      <c r="AK92">
        <f t="shared" si="26"/>
        <v>880</v>
      </c>
      <c r="AS92">
        <f t="shared" si="27"/>
        <v>0</v>
      </c>
      <c r="AT92" t="e">
        <f t="shared" si="18"/>
        <v>#DIV/0!</v>
      </c>
      <c r="AW92">
        <f t="shared" si="28"/>
        <v>880</v>
      </c>
      <c r="BE92">
        <f t="shared" si="29"/>
        <v>0</v>
      </c>
      <c r="BF92" t="e">
        <f t="shared" si="19"/>
        <v>#DIV/0!</v>
      </c>
    </row>
    <row r="93" spans="1:60" x14ac:dyDescent="0.25">
      <c r="A93">
        <f t="shared" si="20"/>
        <v>890</v>
      </c>
      <c r="I93">
        <f t="shared" si="21"/>
        <v>0</v>
      </c>
      <c r="J93" t="e">
        <f t="shared" si="15"/>
        <v>#DIV/0!</v>
      </c>
      <c r="M93">
        <f t="shared" si="22"/>
        <v>890</v>
      </c>
      <c r="U93">
        <f t="shared" si="23"/>
        <v>0</v>
      </c>
      <c r="V93" t="e">
        <f t="shared" si="16"/>
        <v>#DIV/0!</v>
      </c>
      <c r="Y93">
        <f t="shared" si="24"/>
        <v>890</v>
      </c>
      <c r="AG93">
        <f t="shared" si="25"/>
        <v>0</v>
      </c>
      <c r="AH93" t="e">
        <f t="shared" si="17"/>
        <v>#DIV/0!</v>
      </c>
      <c r="AK93">
        <f t="shared" si="26"/>
        <v>890</v>
      </c>
      <c r="AS93">
        <f t="shared" si="27"/>
        <v>0</v>
      </c>
      <c r="AT93" t="e">
        <f t="shared" si="18"/>
        <v>#DIV/0!</v>
      </c>
      <c r="AW93">
        <f t="shared" si="28"/>
        <v>890</v>
      </c>
      <c r="BE93">
        <f t="shared" si="29"/>
        <v>0</v>
      </c>
      <c r="BF93" t="e">
        <f t="shared" si="19"/>
        <v>#DIV/0!</v>
      </c>
    </row>
    <row r="94" spans="1:60" x14ac:dyDescent="0.25">
      <c r="A94">
        <f t="shared" si="20"/>
        <v>900</v>
      </c>
      <c r="I94">
        <f t="shared" si="21"/>
        <v>0</v>
      </c>
      <c r="J94" t="e">
        <f t="shared" si="15"/>
        <v>#DIV/0!</v>
      </c>
      <c r="K94" t="e">
        <f>_xlfn.STDEV.P(I92:I94)/AVERAGE(I92:I94)</f>
        <v>#DIV/0!</v>
      </c>
      <c r="L94">
        <f>AVERAGE(I92:I94)</f>
        <v>0</v>
      </c>
      <c r="M94">
        <f t="shared" si="22"/>
        <v>900</v>
      </c>
      <c r="U94">
        <f t="shared" si="23"/>
        <v>0</v>
      </c>
      <c r="V94" t="e">
        <f t="shared" si="16"/>
        <v>#DIV/0!</v>
      </c>
      <c r="W94" t="e">
        <f>_xlfn.STDEV.P(U92:U94)/AVERAGE(U92:U94)</f>
        <v>#DIV/0!</v>
      </c>
      <c r="X94">
        <f>AVERAGE(U92:U94)</f>
        <v>0</v>
      </c>
      <c r="Y94">
        <f t="shared" si="24"/>
        <v>900</v>
      </c>
      <c r="AG94">
        <f t="shared" si="25"/>
        <v>0</v>
      </c>
      <c r="AH94" t="e">
        <f t="shared" si="17"/>
        <v>#DIV/0!</v>
      </c>
      <c r="AI94" t="e">
        <f>_xlfn.STDEV.P(AG92:AG94)/AVERAGE(AG92:AG94)</f>
        <v>#DIV/0!</v>
      </c>
      <c r="AJ94">
        <f>AVERAGE(AG92:AG94)</f>
        <v>0</v>
      </c>
      <c r="AK94">
        <f t="shared" si="26"/>
        <v>900</v>
      </c>
      <c r="AS94">
        <f t="shared" si="27"/>
        <v>0</v>
      </c>
      <c r="AT94" t="e">
        <f t="shared" si="18"/>
        <v>#DIV/0!</v>
      </c>
      <c r="AU94" t="e">
        <f>_xlfn.STDEV.P(AS92:AS94)/AVERAGE(AS92:AS94)</f>
        <v>#DIV/0!</v>
      </c>
      <c r="AV94">
        <f>AVERAGE(AS92:AS94)</f>
        <v>0</v>
      </c>
      <c r="AW94">
        <f t="shared" si="28"/>
        <v>900</v>
      </c>
      <c r="BE94">
        <f t="shared" si="29"/>
        <v>0</v>
      </c>
      <c r="BF94" t="e">
        <f t="shared" si="19"/>
        <v>#DIV/0!</v>
      </c>
      <c r="BG94" t="e">
        <f>_xlfn.STDEV.P(BE92:BE94)/AVERAGE(BE92:BE94)</f>
        <v>#DIV/0!</v>
      </c>
      <c r="BH94">
        <f>AVERAGE(BE92:BE94)</f>
        <v>0</v>
      </c>
    </row>
    <row r="95" spans="1:60" x14ac:dyDescent="0.25">
      <c r="A95">
        <f t="shared" si="20"/>
        <v>910</v>
      </c>
      <c r="I95">
        <f t="shared" si="21"/>
        <v>0</v>
      </c>
      <c r="J95" t="e">
        <f t="shared" si="15"/>
        <v>#DIV/0!</v>
      </c>
      <c r="M95">
        <f t="shared" si="22"/>
        <v>910</v>
      </c>
      <c r="U95">
        <f t="shared" si="23"/>
        <v>0</v>
      </c>
      <c r="V95" t="e">
        <f t="shared" si="16"/>
        <v>#DIV/0!</v>
      </c>
      <c r="Y95">
        <f t="shared" si="24"/>
        <v>910</v>
      </c>
      <c r="AG95">
        <f t="shared" si="25"/>
        <v>0</v>
      </c>
      <c r="AH95" t="e">
        <f t="shared" si="17"/>
        <v>#DIV/0!</v>
      </c>
      <c r="AK95">
        <f t="shared" si="26"/>
        <v>910</v>
      </c>
      <c r="AS95">
        <f t="shared" si="27"/>
        <v>0</v>
      </c>
      <c r="AT95" t="e">
        <f t="shared" si="18"/>
        <v>#DIV/0!</v>
      </c>
      <c r="AW95">
        <f t="shared" si="28"/>
        <v>910</v>
      </c>
      <c r="BE95">
        <f t="shared" si="29"/>
        <v>0</v>
      </c>
      <c r="BF95" t="e">
        <f t="shared" si="19"/>
        <v>#DIV/0!</v>
      </c>
    </row>
    <row r="96" spans="1:60" x14ac:dyDescent="0.25">
      <c r="A96">
        <f t="shared" si="20"/>
        <v>920</v>
      </c>
      <c r="I96">
        <f t="shared" si="21"/>
        <v>0</v>
      </c>
      <c r="J96" t="e">
        <f t="shared" si="15"/>
        <v>#DIV/0!</v>
      </c>
      <c r="M96">
        <f t="shared" si="22"/>
        <v>920</v>
      </c>
      <c r="U96">
        <f t="shared" si="23"/>
        <v>0</v>
      </c>
      <c r="V96" t="e">
        <f t="shared" si="16"/>
        <v>#DIV/0!</v>
      </c>
      <c r="Y96">
        <f t="shared" si="24"/>
        <v>920</v>
      </c>
      <c r="AG96">
        <f t="shared" si="25"/>
        <v>0</v>
      </c>
      <c r="AH96" t="e">
        <f t="shared" si="17"/>
        <v>#DIV/0!</v>
      </c>
      <c r="AK96">
        <f t="shared" si="26"/>
        <v>920</v>
      </c>
      <c r="AS96">
        <f t="shared" si="27"/>
        <v>0</v>
      </c>
      <c r="AT96" t="e">
        <f t="shared" si="18"/>
        <v>#DIV/0!</v>
      </c>
      <c r="AW96">
        <f t="shared" si="28"/>
        <v>920</v>
      </c>
      <c r="BE96">
        <f t="shared" si="29"/>
        <v>0</v>
      </c>
      <c r="BF96" t="e">
        <f t="shared" si="19"/>
        <v>#DIV/0!</v>
      </c>
    </row>
    <row r="97" spans="1:60" x14ac:dyDescent="0.25">
      <c r="A97">
        <f t="shared" si="20"/>
        <v>930</v>
      </c>
      <c r="I97">
        <f t="shared" si="21"/>
        <v>0</v>
      </c>
      <c r="J97" t="e">
        <f t="shared" si="15"/>
        <v>#DIV/0!</v>
      </c>
      <c r="K97" t="e">
        <f>_xlfn.STDEV.P(I95:I97)/AVERAGE(I95:I97)</f>
        <v>#DIV/0!</v>
      </c>
      <c r="L97">
        <f>AVERAGE(I95:I97)</f>
        <v>0</v>
      </c>
      <c r="M97">
        <f t="shared" si="22"/>
        <v>930</v>
      </c>
      <c r="U97">
        <f t="shared" si="23"/>
        <v>0</v>
      </c>
      <c r="V97" t="e">
        <f t="shared" si="16"/>
        <v>#DIV/0!</v>
      </c>
      <c r="W97" t="e">
        <f>_xlfn.STDEV.P(U95:U97)/AVERAGE(U95:U97)</f>
        <v>#DIV/0!</v>
      </c>
      <c r="X97">
        <f>AVERAGE(U95:U97)</f>
        <v>0</v>
      </c>
      <c r="Y97">
        <f t="shared" si="24"/>
        <v>930</v>
      </c>
      <c r="AG97">
        <f t="shared" si="25"/>
        <v>0</v>
      </c>
      <c r="AH97" t="e">
        <f t="shared" si="17"/>
        <v>#DIV/0!</v>
      </c>
      <c r="AI97" t="e">
        <f>_xlfn.STDEV.P(AG95:AG97)/AVERAGE(AG95:AG97)</f>
        <v>#DIV/0!</v>
      </c>
      <c r="AJ97">
        <f>AVERAGE(AG95:AG97)</f>
        <v>0</v>
      </c>
      <c r="AK97">
        <f t="shared" si="26"/>
        <v>930</v>
      </c>
      <c r="AS97">
        <f t="shared" si="27"/>
        <v>0</v>
      </c>
      <c r="AT97" t="e">
        <f t="shared" si="18"/>
        <v>#DIV/0!</v>
      </c>
      <c r="AU97" t="e">
        <f>_xlfn.STDEV.P(AS95:AS97)/AVERAGE(AS95:AS97)</f>
        <v>#DIV/0!</v>
      </c>
      <c r="AV97">
        <f>AVERAGE(AS95:AS97)</f>
        <v>0</v>
      </c>
      <c r="AW97">
        <f t="shared" si="28"/>
        <v>930</v>
      </c>
      <c r="BE97">
        <f t="shared" si="29"/>
        <v>0</v>
      </c>
      <c r="BF97" t="e">
        <f t="shared" si="19"/>
        <v>#DIV/0!</v>
      </c>
      <c r="BG97" t="e">
        <f>_xlfn.STDEV.P(BE95:BE97)/AVERAGE(BE95:BE97)</f>
        <v>#DIV/0!</v>
      </c>
      <c r="BH97">
        <f>AVERAGE(BE95:BE97)</f>
        <v>0</v>
      </c>
    </row>
    <row r="98" spans="1:60" x14ac:dyDescent="0.25">
      <c r="A98">
        <f t="shared" si="20"/>
        <v>940</v>
      </c>
      <c r="I98">
        <f t="shared" si="21"/>
        <v>0</v>
      </c>
      <c r="J98" t="e">
        <f t="shared" si="15"/>
        <v>#DIV/0!</v>
      </c>
      <c r="M98">
        <f t="shared" si="22"/>
        <v>940</v>
      </c>
      <c r="U98">
        <f t="shared" si="23"/>
        <v>0</v>
      </c>
      <c r="V98" t="e">
        <f t="shared" si="16"/>
        <v>#DIV/0!</v>
      </c>
      <c r="Y98">
        <f t="shared" si="24"/>
        <v>940</v>
      </c>
      <c r="AG98">
        <f t="shared" si="25"/>
        <v>0</v>
      </c>
      <c r="AH98" t="e">
        <f t="shared" si="17"/>
        <v>#DIV/0!</v>
      </c>
      <c r="AK98">
        <f t="shared" si="26"/>
        <v>940</v>
      </c>
      <c r="AS98">
        <f t="shared" si="27"/>
        <v>0</v>
      </c>
      <c r="AT98" t="e">
        <f t="shared" si="18"/>
        <v>#DIV/0!</v>
      </c>
      <c r="AW98">
        <f t="shared" si="28"/>
        <v>940</v>
      </c>
      <c r="BE98">
        <f t="shared" si="29"/>
        <v>0</v>
      </c>
      <c r="BF98" t="e">
        <f t="shared" si="19"/>
        <v>#DIV/0!</v>
      </c>
    </row>
    <row r="99" spans="1:60" x14ac:dyDescent="0.25">
      <c r="A99">
        <f t="shared" si="20"/>
        <v>950</v>
      </c>
      <c r="I99">
        <f t="shared" si="21"/>
        <v>0</v>
      </c>
      <c r="J99" t="e">
        <f t="shared" si="15"/>
        <v>#DIV/0!</v>
      </c>
      <c r="M99">
        <f t="shared" si="22"/>
        <v>950</v>
      </c>
      <c r="U99">
        <f t="shared" si="23"/>
        <v>0</v>
      </c>
      <c r="V99" t="e">
        <f t="shared" si="16"/>
        <v>#DIV/0!</v>
      </c>
      <c r="Y99">
        <f t="shared" si="24"/>
        <v>950</v>
      </c>
      <c r="AG99">
        <f t="shared" si="25"/>
        <v>0</v>
      </c>
      <c r="AH99" t="e">
        <f t="shared" si="17"/>
        <v>#DIV/0!</v>
      </c>
      <c r="AK99">
        <f t="shared" si="26"/>
        <v>950</v>
      </c>
      <c r="AS99">
        <f t="shared" si="27"/>
        <v>0</v>
      </c>
      <c r="AT99" t="e">
        <f t="shared" si="18"/>
        <v>#DIV/0!</v>
      </c>
      <c r="AW99">
        <f t="shared" si="28"/>
        <v>950</v>
      </c>
      <c r="BE99">
        <f t="shared" si="29"/>
        <v>0</v>
      </c>
      <c r="BF99" t="e">
        <f t="shared" si="19"/>
        <v>#DIV/0!</v>
      </c>
    </row>
    <row r="100" spans="1:60" x14ac:dyDescent="0.25">
      <c r="A100">
        <f t="shared" si="20"/>
        <v>960</v>
      </c>
      <c r="I100">
        <f t="shared" si="21"/>
        <v>0</v>
      </c>
      <c r="J100" t="e">
        <f t="shared" si="15"/>
        <v>#DIV/0!</v>
      </c>
      <c r="K100" t="e">
        <f>_xlfn.STDEV.P(I98:I100)/AVERAGE(I98:I100)</f>
        <v>#DIV/0!</v>
      </c>
      <c r="L100">
        <f>AVERAGE(I98:I100)</f>
        <v>0</v>
      </c>
      <c r="M100">
        <f t="shared" si="22"/>
        <v>960</v>
      </c>
      <c r="U100">
        <f t="shared" si="23"/>
        <v>0</v>
      </c>
      <c r="V100" t="e">
        <f t="shared" si="16"/>
        <v>#DIV/0!</v>
      </c>
      <c r="W100" t="e">
        <f>_xlfn.STDEV.P(U98:U100)/AVERAGE(U98:U100)</f>
        <v>#DIV/0!</v>
      </c>
      <c r="X100">
        <f>AVERAGE(U98:U100)</f>
        <v>0</v>
      </c>
      <c r="Y100">
        <f t="shared" si="24"/>
        <v>960</v>
      </c>
      <c r="AG100">
        <f t="shared" si="25"/>
        <v>0</v>
      </c>
      <c r="AH100" t="e">
        <f t="shared" si="17"/>
        <v>#DIV/0!</v>
      </c>
      <c r="AI100" t="e">
        <f>_xlfn.STDEV.P(AG98:AG100)/AVERAGE(AG98:AG100)</f>
        <v>#DIV/0!</v>
      </c>
      <c r="AJ100">
        <f>AVERAGE(AG98:AG100)</f>
        <v>0</v>
      </c>
      <c r="AK100">
        <f t="shared" si="26"/>
        <v>960</v>
      </c>
      <c r="AS100">
        <f t="shared" si="27"/>
        <v>0</v>
      </c>
      <c r="AT100" t="e">
        <f t="shared" si="18"/>
        <v>#DIV/0!</v>
      </c>
      <c r="AU100" t="e">
        <f>_xlfn.STDEV.P(AS98:AS100)/AVERAGE(AS98:AS100)</f>
        <v>#DIV/0!</v>
      </c>
      <c r="AV100">
        <f>AVERAGE(AS98:AS100)</f>
        <v>0</v>
      </c>
      <c r="AW100">
        <f t="shared" si="28"/>
        <v>960</v>
      </c>
      <c r="BE100">
        <f t="shared" si="29"/>
        <v>0</v>
      </c>
      <c r="BF100" t="e">
        <f t="shared" si="19"/>
        <v>#DIV/0!</v>
      </c>
      <c r="BG100" t="e">
        <f>_xlfn.STDEV.P(BE98:BE100)/AVERAGE(BE98:BE100)</f>
        <v>#DIV/0!</v>
      </c>
      <c r="BH100">
        <f>AVERAGE(BE98:BE100)</f>
        <v>0</v>
      </c>
    </row>
    <row r="101" spans="1:60" x14ac:dyDescent="0.25">
      <c r="A101">
        <f t="shared" si="20"/>
        <v>970</v>
      </c>
      <c r="I101">
        <f t="shared" si="21"/>
        <v>0</v>
      </c>
      <c r="J101" t="e">
        <f t="shared" si="15"/>
        <v>#DIV/0!</v>
      </c>
      <c r="M101">
        <f t="shared" si="22"/>
        <v>970</v>
      </c>
      <c r="U101">
        <f t="shared" si="23"/>
        <v>0</v>
      </c>
      <c r="V101" t="e">
        <f t="shared" si="16"/>
        <v>#DIV/0!</v>
      </c>
      <c r="Y101">
        <f t="shared" si="24"/>
        <v>970</v>
      </c>
      <c r="AG101">
        <f t="shared" si="25"/>
        <v>0</v>
      </c>
      <c r="AH101" t="e">
        <f t="shared" si="17"/>
        <v>#DIV/0!</v>
      </c>
      <c r="AK101">
        <f t="shared" si="26"/>
        <v>970</v>
      </c>
      <c r="AS101">
        <f t="shared" si="27"/>
        <v>0</v>
      </c>
      <c r="AT101" t="e">
        <f t="shared" si="18"/>
        <v>#DIV/0!</v>
      </c>
      <c r="AW101">
        <f t="shared" si="28"/>
        <v>970</v>
      </c>
      <c r="BE101">
        <f t="shared" si="29"/>
        <v>0</v>
      </c>
      <c r="BF101" t="e">
        <f t="shared" si="19"/>
        <v>#DIV/0!</v>
      </c>
    </row>
    <row r="102" spans="1:60" x14ac:dyDescent="0.25">
      <c r="A102">
        <f t="shared" si="20"/>
        <v>980</v>
      </c>
      <c r="I102">
        <f t="shared" si="21"/>
        <v>0</v>
      </c>
      <c r="J102" t="e">
        <f t="shared" si="15"/>
        <v>#DIV/0!</v>
      </c>
      <c r="M102">
        <f t="shared" si="22"/>
        <v>980</v>
      </c>
      <c r="U102">
        <f t="shared" si="23"/>
        <v>0</v>
      </c>
      <c r="V102" t="e">
        <f t="shared" si="16"/>
        <v>#DIV/0!</v>
      </c>
      <c r="Y102">
        <f t="shared" si="24"/>
        <v>980</v>
      </c>
      <c r="AG102">
        <f t="shared" si="25"/>
        <v>0</v>
      </c>
      <c r="AH102" t="e">
        <f t="shared" si="17"/>
        <v>#DIV/0!</v>
      </c>
      <c r="AK102">
        <f t="shared" si="26"/>
        <v>980</v>
      </c>
      <c r="AS102">
        <f t="shared" si="27"/>
        <v>0</v>
      </c>
      <c r="AT102" t="e">
        <f t="shared" si="18"/>
        <v>#DIV/0!</v>
      </c>
      <c r="AW102">
        <f t="shared" si="28"/>
        <v>980</v>
      </c>
      <c r="BE102">
        <f t="shared" si="29"/>
        <v>0</v>
      </c>
      <c r="BF102" t="e">
        <f t="shared" si="19"/>
        <v>#DIV/0!</v>
      </c>
    </row>
    <row r="103" spans="1:60" x14ac:dyDescent="0.25">
      <c r="A103">
        <f t="shared" si="20"/>
        <v>990</v>
      </c>
      <c r="I103">
        <f t="shared" si="21"/>
        <v>0</v>
      </c>
      <c r="J103" t="e">
        <f t="shared" si="15"/>
        <v>#DIV/0!</v>
      </c>
      <c r="K103" t="e">
        <f>_xlfn.STDEV.P(I101:I103)/AVERAGE(I101:I103)</f>
        <v>#DIV/0!</v>
      </c>
      <c r="L103">
        <f>AVERAGE(I101:I103)</f>
        <v>0</v>
      </c>
      <c r="M103">
        <f t="shared" si="22"/>
        <v>990</v>
      </c>
      <c r="U103">
        <f t="shared" si="23"/>
        <v>0</v>
      </c>
      <c r="V103" t="e">
        <f t="shared" si="16"/>
        <v>#DIV/0!</v>
      </c>
      <c r="W103" t="e">
        <f>_xlfn.STDEV.P(U101:U103)/AVERAGE(U101:U103)</f>
        <v>#DIV/0!</v>
      </c>
      <c r="X103">
        <f>AVERAGE(U101:U103)</f>
        <v>0</v>
      </c>
      <c r="Y103">
        <f t="shared" si="24"/>
        <v>990</v>
      </c>
      <c r="AG103">
        <f t="shared" si="25"/>
        <v>0</v>
      </c>
      <c r="AH103" t="e">
        <f t="shared" si="17"/>
        <v>#DIV/0!</v>
      </c>
      <c r="AI103" t="e">
        <f>_xlfn.STDEV.P(AG101:AG103)/AVERAGE(AG101:AG103)</f>
        <v>#DIV/0!</v>
      </c>
      <c r="AJ103">
        <f>AVERAGE(AG101:AG103)</f>
        <v>0</v>
      </c>
      <c r="AK103">
        <f t="shared" si="26"/>
        <v>990</v>
      </c>
      <c r="AS103">
        <f t="shared" si="27"/>
        <v>0</v>
      </c>
      <c r="AT103" t="e">
        <f t="shared" si="18"/>
        <v>#DIV/0!</v>
      </c>
      <c r="AU103" t="e">
        <f>_xlfn.STDEV.P(AS101:AS103)/AVERAGE(AS101:AS103)</f>
        <v>#DIV/0!</v>
      </c>
      <c r="AV103">
        <f>AVERAGE(AS101:AS103)</f>
        <v>0</v>
      </c>
      <c r="AW103">
        <f t="shared" si="28"/>
        <v>990</v>
      </c>
      <c r="BE103">
        <f t="shared" si="29"/>
        <v>0</v>
      </c>
      <c r="BF103" t="e">
        <f t="shared" si="19"/>
        <v>#DIV/0!</v>
      </c>
      <c r="BG103" t="e">
        <f>_xlfn.STDEV.P(BE101:BE103)/AVERAGE(BE101:BE103)</f>
        <v>#DIV/0!</v>
      </c>
      <c r="BH103">
        <f>AVERAGE(BE101:BE103)</f>
        <v>0</v>
      </c>
    </row>
    <row r="104" spans="1:60" x14ac:dyDescent="0.25">
      <c r="A104">
        <f t="shared" si="20"/>
        <v>1000</v>
      </c>
      <c r="I104">
        <f t="shared" si="21"/>
        <v>0</v>
      </c>
      <c r="J104" t="e">
        <f t="shared" si="15"/>
        <v>#DIV/0!</v>
      </c>
      <c r="M104">
        <f t="shared" si="22"/>
        <v>1000</v>
      </c>
      <c r="U104">
        <f t="shared" si="23"/>
        <v>0</v>
      </c>
      <c r="V104" t="e">
        <f t="shared" si="16"/>
        <v>#DIV/0!</v>
      </c>
      <c r="Y104">
        <f t="shared" si="24"/>
        <v>1000</v>
      </c>
      <c r="AG104">
        <f t="shared" si="25"/>
        <v>0</v>
      </c>
      <c r="AH104" t="e">
        <f t="shared" si="17"/>
        <v>#DIV/0!</v>
      </c>
      <c r="AK104">
        <f t="shared" si="26"/>
        <v>1000</v>
      </c>
      <c r="AS104">
        <f t="shared" si="27"/>
        <v>0</v>
      </c>
      <c r="AT104" t="e">
        <f t="shared" si="18"/>
        <v>#DIV/0!</v>
      </c>
      <c r="AW104">
        <f t="shared" si="28"/>
        <v>1000</v>
      </c>
      <c r="BE104">
        <f t="shared" si="29"/>
        <v>0</v>
      </c>
      <c r="BF104" t="e">
        <f t="shared" si="19"/>
        <v>#DIV/0!</v>
      </c>
    </row>
    <row r="105" spans="1:60" x14ac:dyDescent="0.25">
      <c r="A105">
        <f t="shared" si="20"/>
        <v>1010</v>
      </c>
      <c r="I105">
        <f t="shared" si="21"/>
        <v>0</v>
      </c>
      <c r="J105" t="e">
        <f t="shared" si="15"/>
        <v>#DIV/0!</v>
      </c>
      <c r="M105">
        <f t="shared" si="22"/>
        <v>1010</v>
      </c>
      <c r="U105">
        <f t="shared" si="23"/>
        <v>0</v>
      </c>
      <c r="V105" t="e">
        <f t="shared" si="16"/>
        <v>#DIV/0!</v>
      </c>
      <c r="Y105">
        <f t="shared" si="24"/>
        <v>1010</v>
      </c>
      <c r="AG105">
        <f t="shared" si="25"/>
        <v>0</v>
      </c>
      <c r="AH105" t="e">
        <f t="shared" si="17"/>
        <v>#DIV/0!</v>
      </c>
      <c r="AK105">
        <f t="shared" si="26"/>
        <v>1010</v>
      </c>
      <c r="AS105">
        <f t="shared" si="27"/>
        <v>0</v>
      </c>
      <c r="AT105" t="e">
        <f t="shared" si="18"/>
        <v>#DIV/0!</v>
      </c>
      <c r="AW105">
        <f t="shared" si="28"/>
        <v>1010</v>
      </c>
      <c r="BE105">
        <f t="shared" si="29"/>
        <v>0</v>
      </c>
      <c r="BF105" t="e">
        <f t="shared" si="19"/>
        <v>#DIV/0!</v>
      </c>
    </row>
    <row r="106" spans="1:60" x14ac:dyDescent="0.25">
      <c r="A106">
        <f t="shared" si="20"/>
        <v>1020</v>
      </c>
      <c r="I106">
        <f t="shared" si="21"/>
        <v>0</v>
      </c>
      <c r="J106" t="e">
        <f t="shared" si="15"/>
        <v>#DIV/0!</v>
      </c>
      <c r="K106" t="e">
        <f>_xlfn.STDEV.P(I104:I106)/AVERAGE(I104:I106)</f>
        <v>#DIV/0!</v>
      </c>
      <c r="L106">
        <f>AVERAGE(I104:I106)</f>
        <v>0</v>
      </c>
      <c r="M106">
        <f t="shared" si="22"/>
        <v>1020</v>
      </c>
      <c r="U106">
        <f t="shared" si="23"/>
        <v>0</v>
      </c>
      <c r="V106" t="e">
        <f t="shared" si="16"/>
        <v>#DIV/0!</v>
      </c>
      <c r="W106" t="e">
        <f>_xlfn.STDEV.P(U104:U106)/AVERAGE(U104:U106)</f>
        <v>#DIV/0!</v>
      </c>
      <c r="X106">
        <f>AVERAGE(U104:U106)</f>
        <v>0</v>
      </c>
      <c r="Y106">
        <f t="shared" si="24"/>
        <v>1020</v>
      </c>
      <c r="AG106">
        <f t="shared" si="25"/>
        <v>0</v>
      </c>
      <c r="AH106" t="e">
        <f t="shared" si="17"/>
        <v>#DIV/0!</v>
      </c>
      <c r="AI106" t="e">
        <f>_xlfn.STDEV.P(AG104:AG106)/AVERAGE(AG104:AG106)</f>
        <v>#DIV/0!</v>
      </c>
      <c r="AJ106">
        <f>AVERAGE(AG104:AG106)</f>
        <v>0</v>
      </c>
      <c r="AK106">
        <f t="shared" si="26"/>
        <v>1020</v>
      </c>
      <c r="AS106">
        <f t="shared" si="27"/>
        <v>0</v>
      </c>
      <c r="AT106" t="e">
        <f t="shared" si="18"/>
        <v>#DIV/0!</v>
      </c>
      <c r="AU106" t="e">
        <f>_xlfn.STDEV.P(AS104:AS106)/AVERAGE(AS104:AS106)</f>
        <v>#DIV/0!</v>
      </c>
      <c r="AV106">
        <f>AVERAGE(AS104:AS106)</f>
        <v>0</v>
      </c>
      <c r="AW106">
        <f t="shared" si="28"/>
        <v>1020</v>
      </c>
      <c r="BE106">
        <f t="shared" si="29"/>
        <v>0</v>
      </c>
      <c r="BF106" t="e">
        <f t="shared" si="19"/>
        <v>#DIV/0!</v>
      </c>
      <c r="BG106" t="e">
        <f>_xlfn.STDEV.P(BE104:BE106)/AVERAGE(BE104:BE106)</f>
        <v>#DIV/0!</v>
      </c>
      <c r="BH106">
        <f>AVERAGE(BE104:BE106)</f>
        <v>0</v>
      </c>
    </row>
    <row r="107" spans="1:60" x14ac:dyDescent="0.25">
      <c r="A107">
        <f t="shared" si="20"/>
        <v>1030</v>
      </c>
      <c r="I107">
        <f t="shared" si="21"/>
        <v>0</v>
      </c>
      <c r="J107" t="e">
        <f t="shared" si="15"/>
        <v>#DIV/0!</v>
      </c>
      <c r="M107">
        <f t="shared" si="22"/>
        <v>1030</v>
      </c>
      <c r="U107">
        <f t="shared" si="23"/>
        <v>0</v>
      </c>
      <c r="V107" t="e">
        <f t="shared" si="16"/>
        <v>#DIV/0!</v>
      </c>
      <c r="Y107">
        <f t="shared" si="24"/>
        <v>1030</v>
      </c>
      <c r="AG107">
        <f t="shared" si="25"/>
        <v>0</v>
      </c>
      <c r="AH107" t="e">
        <f t="shared" si="17"/>
        <v>#DIV/0!</v>
      </c>
      <c r="AK107">
        <f t="shared" si="26"/>
        <v>1030</v>
      </c>
      <c r="AS107">
        <f t="shared" si="27"/>
        <v>0</v>
      </c>
      <c r="AT107" t="e">
        <f t="shared" si="18"/>
        <v>#DIV/0!</v>
      </c>
      <c r="AW107">
        <f t="shared" si="28"/>
        <v>1030</v>
      </c>
      <c r="BE107">
        <f t="shared" si="29"/>
        <v>0</v>
      </c>
      <c r="BF107" t="e">
        <f t="shared" si="19"/>
        <v>#DIV/0!</v>
      </c>
    </row>
    <row r="108" spans="1:60" x14ac:dyDescent="0.25">
      <c r="A108">
        <f t="shared" si="20"/>
        <v>1040</v>
      </c>
      <c r="I108">
        <f t="shared" si="21"/>
        <v>0</v>
      </c>
      <c r="J108" t="e">
        <f t="shared" si="15"/>
        <v>#DIV/0!</v>
      </c>
      <c r="M108">
        <f t="shared" si="22"/>
        <v>1040</v>
      </c>
      <c r="U108">
        <f t="shared" si="23"/>
        <v>0</v>
      </c>
      <c r="V108" t="e">
        <f t="shared" si="16"/>
        <v>#DIV/0!</v>
      </c>
      <c r="Y108">
        <f t="shared" si="24"/>
        <v>1040</v>
      </c>
      <c r="AG108">
        <f t="shared" si="25"/>
        <v>0</v>
      </c>
      <c r="AH108" t="e">
        <f t="shared" si="17"/>
        <v>#DIV/0!</v>
      </c>
      <c r="AK108">
        <f t="shared" si="26"/>
        <v>1040</v>
      </c>
      <c r="AS108">
        <f t="shared" si="27"/>
        <v>0</v>
      </c>
      <c r="AT108" t="e">
        <f t="shared" si="18"/>
        <v>#DIV/0!</v>
      </c>
      <c r="AW108">
        <f t="shared" si="28"/>
        <v>1040</v>
      </c>
      <c r="BE108">
        <f t="shared" si="29"/>
        <v>0</v>
      </c>
      <c r="BF108" t="e">
        <f t="shared" si="19"/>
        <v>#DIV/0!</v>
      </c>
    </row>
    <row r="109" spans="1:60" x14ac:dyDescent="0.25">
      <c r="A109">
        <f t="shared" si="20"/>
        <v>1050</v>
      </c>
      <c r="I109">
        <f t="shared" si="21"/>
        <v>0</v>
      </c>
      <c r="J109" t="e">
        <f t="shared" si="15"/>
        <v>#DIV/0!</v>
      </c>
      <c r="K109" t="e">
        <f>_xlfn.STDEV.P(I107:I109)/AVERAGE(I107:I109)</f>
        <v>#DIV/0!</v>
      </c>
      <c r="L109">
        <f>AVERAGE(I107:I109)</f>
        <v>0</v>
      </c>
      <c r="M109">
        <f t="shared" si="22"/>
        <v>1050</v>
      </c>
      <c r="U109">
        <f t="shared" si="23"/>
        <v>0</v>
      </c>
      <c r="V109" t="e">
        <f t="shared" si="16"/>
        <v>#DIV/0!</v>
      </c>
      <c r="W109" t="e">
        <f>_xlfn.STDEV.P(U107:U109)/AVERAGE(U107:U109)</f>
        <v>#DIV/0!</v>
      </c>
      <c r="X109">
        <f>AVERAGE(U107:U109)</f>
        <v>0</v>
      </c>
      <c r="Y109">
        <f t="shared" si="24"/>
        <v>1050</v>
      </c>
      <c r="AG109">
        <f t="shared" si="25"/>
        <v>0</v>
      </c>
      <c r="AH109" t="e">
        <f t="shared" si="17"/>
        <v>#DIV/0!</v>
      </c>
      <c r="AI109" t="e">
        <f>_xlfn.STDEV.P(AG107:AG109)/AVERAGE(AG107:AG109)</f>
        <v>#DIV/0!</v>
      </c>
      <c r="AJ109">
        <f>AVERAGE(AG107:AG109)</f>
        <v>0</v>
      </c>
      <c r="AK109">
        <f t="shared" si="26"/>
        <v>1050</v>
      </c>
      <c r="AS109">
        <f t="shared" si="27"/>
        <v>0</v>
      </c>
      <c r="AT109" t="e">
        <f t="shared" si="18"/>
        <v>#DIV/0!</v>
      </c>
      <c r="AU109" t="e">
        <f>_xlfn.STDEV.P(AS107:AS109)/AVERAGE(AS107:AS109)</f>
        <v>#DIV/0!</v>
      </c>
      <c r="AV109">
        <f>AVERAGE(AS107:AS109)</f>
        <v>0</v>
      </c>
      <c r="AW109">
        <f t="shared" si="28"/>
        <v>1050</v>
      </c>
      <c r="BE109">
        <f t="shared" si="29"/>
        <v>0</v>
      </c>
      <c r="BF109" t="e">
        <f t="shared" si="19"/>
        <v>#DIV/0!</v>
      </c>
      <c r="BG109" t="e">
        <f>_xlfn.STDEV.P(BE107:BE109)/AVERAGE(BE107:BE109)</f>
        <v>#DIV/0!</v>
      </c>
      <c r="BH109">
        <f>AVERAGE(BE107:BE109)</f>
        <v>0</v>
      </c>
    </row>
    <row r="110" spans="1:60" x14ac:dyDescent="0.25">
      <c r="A110">
        <f t="shared" si="20"/>
        <v>1060</v>
      </c>
      <c r="I110">
        <f t="shared" si="21"/>
        <v>0</v>
      </c>
      <c r="J110" t="e">
        <f t="shared" si="15"/>
        <v>#DIV/0!</v>
      </c>
      <c r="M110">
        <f t="shared" si="22"/>
        <v>1060</v>
      </c>
      <c r="U110">
        <f t="shared" si="23"/>
        <v>0</v>
      </c>
      <c r="V110" t="e">
        <f t="shared" si="16"/>
        <v>#DIV/0!</v>
      </c>
      <c r="Y110">
        <f t="shared" si="24"/>
        <v>1060</v>
      </c>
      <c r="AG110">
        <f t="shared" si="25"/>
        <v>0</v>
      </c>
      <c r="AH110" t="e">
        <f t="shared" si="17"/>
        <v>#DIV/0!</v>
      </c>
      <c r="AK110">
        <f t="shared" si="26"/>
        <v>1060</v>
      </c>
      <c r="AS110">
        <f t="shared" si="27"/>
        <v>0</v>
      </c>
      <c r="AT110" t="e">
        <f t="shared" si="18"/>
        <v>#DIV/0!</v>
      </c>
      <c r="AW110">
        <f t="shared" si="28"/>
        <v>1060</v>
      </c>
      <c r="BE110">
        <f t="shared" si="29"/>
        <v>0</v>
      </c>
      <c r="BF110" t="e">
        <f t="shared" si="19"/>
        <v>#DIV/0!</v>
      </c>
    </row>
    <row r="111" spans="1:60" x14ac:dyDescent="0.25">
      <c r="A111">
        <f t="shared" si="20"/>
        <v>1070</v>
      </c>
      <c r="I111">
        <f t="shared" si="21"/>
        <v>0</v>
      </c>
      <c r="J111" t="e">
        <f t="shared" si="15"/>
        <v>#DIV/0!</v>
      </c>
      <c r="M111">
        <f t="shared" si="22"/>
        <v>1070</v>
      </c>
      <c r="U111">
        <f t="shared" si="23"/>
        <v>0</v>
      </c>
      <c r="V111" t="e">
        <f t="shared" si="16"/>
        <v>#DIV/0!</v>
      </c>
      <c r="Y111">
        <f t="shared" si="24"/>
        <v>1070</v>
      </c>
      <c r="AG111">
        <f t="shared" si="25"/>
        <v>0</v>
      </c>
      <c r="AH111" t="e">
        <f t="shared" si="17"/>
        <v>#DIV/0!</v>
      </c>
      <c r="AK111">
        <f t="shared" si="26"/>
        <v>1070</v>
      </c>
      <c r="AS111">
        <f t="shared" si="27"/>
        <v>0</v>
      </c>
      <c r="AT111" t="e">
        <f t="shared" si="18"/>
        <v>#DIV/0!</v>
      </c>
      <c r="AW111">
        <f t="shared" si="28"/>
        <v>1070</v>
      </c>
      <c r="BE111">
        <f t="shared" si="29"/>
        <v>0</v>
      </c>
      <c r="BF111" t="e">
        <f t="shared" si="19"/>
        <v>#DIV/0!</v>
      </c>
    </row>
    <row r="112" spans="1:60" x14ac:dyDescent="0.25">
      <c r="A112">
        <f t="shared" si="20"/>
        <v>1080</v>
      </c>
      <c r="I112">
        <f t="shared" si="21"/>
        <v>0</v>
      </c>
      <c r="J112" t="e">
        <f t="shared" si="15"/>
        <v>#DIV/0!</v>
      </c>
      <c r="K112" t="e">
        <f>_xlfn.STDEV.P(I110:I112)/AVERAGE(I110:I112)</f>
        <v>#DIV/0!</v>
      </c>
      <c r="L112">
        <f>AVERAGE(I110:I112)</f>
        <v>0</v>
      </c>
      <c r="M112">
        <f t="shared" si="22"/>
        <v>1080</v>
      </c>
      <c r="U112">
        <f t="shared" si="23"/>
        <v>0</v>
      </c>
      <c r="V112" t="e">
        <f t="shared" si="16"/>
        <v>#DIV/0!</v>
      </c>
      <c r="W112" t="e">
        <f>_xlfn.STDEV.P(U110:U112)/AVERAGE(U110:U112)</f>
        <v>#DIV/0!</v>
      </c>
      <c r="X112">
        <f>AVERAGE(U110:U112)</f>
        <v>0</v>
      </c>
      <c r="Y112">
        <f t="shared" si="24"/>
        <v>1080</v>
      </c>
      <c r="AG112">
        <f t="shared" si="25"/>
        <v>0</v>
      </c>
      <c r="AH112" t="e">
        <f t="shared" si="17"/>
        <v>#DIV/0!</v>
      </c>
      <c r="AI112" t="e">
        <f>_xlfn.STDEV.P(AG110:AG112)/AVERAGE(AG110:AG112)</f>
        <v>#DIV/0!</v>
      </c>
      <c r="AJ112">
        <f>AVERAGE(AG110:AG112)</f>
        <v>0</v>
      </c>
      <c r="AK112">
        <f t="shared" si="26"/>
        <v>1080</v>
      </c>
      <c r="AS112">
        <f t="shared" si="27"/>
        <v>0</v>
      </c>
      <c r="AT112" t="e">
        <f t="shared" si="18"/>
        <v>#DIV/0!</v>
      </c>
      <c r="AU112" t="e">
        <f>_xlfn.STDEV.P(AS110:AS112)/AVERAGE(AS110:AS112)</f>
        <v>#DIV/0!</v>
      </c>
      <c r="AV112">
        <f>AVERAGE(AS110:AS112)</f>
        <v>0</v>
      </c>
      <c r="AW112">
        <f t="shared" si="28"/>
        <v>1080</v>
      </c>
      <c r="BE112">
        <f t="shared" si="29"/>
        <v>0</v>
      </c>
      <c r="BF112" t="e">
        <f t="shared" si="19"/>
        <v>#DIV/0!</v>
      </c>
      <c r="BG112" t="e">
        <f>_xlfn.STDEV.P(BE110:BE112)/AVERAGE(BE110:BE112)</f>
        <v>#DIV/0!</v>
      </c>
      <c r="BH112">
        <f>AVERAGE(BE110:BE112)</f>
        <v>0</v>
      </c>
    </row>
    <row r="113" spans="1:60" x14ac:dyDescent="0.25">
      <c r="A113">
        <f t="shared" si="20"/>
        <v>1090</v>
      </c>
      <c r="I113">
        <f t="shared" si="21"/>
        <v>0</v>
      </c>
      <c r="J113" t="e">
        <f t="shared" si="15"/>
        <v>#DIV/0!</v>
      </c>
      <c r="M113">
        <f t="shared" si="22"/>
        <v>1090</v>
      </c>
      <c r="U113">
        <f t="shared" si="23"/>
        <v>0</v>
      </c>
      <c r="V113" t="e">
        <f t="shared" si="16"/>
        <v>#DIV/0!</v>
      </c>
      <c r="Y113">
        <f t="shared" si="24"/>
        <v>1090</v>
      </c>
      <c r="AG113">
        <f t="shared" si="25"/>
        <v>0</v>
      </c>
      <c r="AH113" t="e">
        <f t="shared" si="17"/>
        <v>#DIV/0!</v>
      </c>
      <c r="AK113">
        <f t="shared" si="26"/>
        <v>1090</v>
      </c>
      <c r="AS113">
        <f t="shared" si="27"/>
        <v>0</v>
      </c>
      <c r="AT113" t="e">
        <f t="shared" si="18"/>
        <v>#DIV/0!</v>
      </c>
      <c r="AW113">
        <f t="shared" si="28"/>
        <v>1090</v>
      </c>
      <c r="BE113">
        <f t="shared" si="29"/>
        <v>0</v>
      </c>
      <c r="BF113" t="e">
        <f t="shared" si="19"/>
        <v>#DIV/0!</v>
      </c>
    </row>
    <row r="114" spans="1:60" x14ac:dyDescent="0.25">
      <c r="A114">
        <f t="shared" si="20"/>
        <v>1100</v>
      </c>
      <c r="I114">
        <f t="shared" si="21"/>
        <v>0</v>
      </c>
      <c r="J114" t="e">
        <f t="shared" si="15"/>
        <v>#DIV/0!</v>
      </c>
      <c r="M114">
        <f t="shared" si="22"/>
        <v>1100</v>
      </c>
      <c r="U114">
        <f t="shared" si="23"/>
        <v>0</v>
      </c>
      <c r="V114" t="e">
        <f t="shared" si="16"/>
        <v>#DIV/0!</v>
      </c>
      <c r="Y114">
        <f t="shared" si="24"/>
        <v>1100</v>
      </c>
      <c r="AG114">
        <f t="shared" si="25"/>
        <v>0</v>
      </c>
      <c r="AH114" t="e">
        <f t="shared" si="17"/>
        <v>#DIV/0!</v>
      </c>
      <c r="AK114">
        <f t="shared" si="26"/>
        <v>1100</v>
      </c>
      <c r="AS114">
        <f t="shared" si="27"/>
        <v>0</v>
      </c>
      <c r="AT114" t="e">
        <f t="shared" si="18"/>
        <v>#DIV/0!</v>
      </c>
      <c r="AW114">
        <f t="shared" si="28"/>
        <v>1100</v>
      </c>
      <c r="BE114">
        <f t="shared" si="29"/>
        <v>0</v>
      </c>
      <c r="BF114" t="e">
        <f t="shared" si="19"/>
        <v>#DIV/0!</v>
      </c>
    </row>
    <row r="115" spans="1:60" x14ac:dyDescent="0.25">
      <c r="A115">
        <f t="shared" si="20"/>
        <v>1110</v>
      </c>
      <c r="I115">
        <f t="shared" si="21"/>
        <v>0</v>
      </c>
      <c r="J115" t="e">
        <f t="shared" si="15"/>
        <v>#DIV/0!</v>
      </c>
      <c r="K115" t="e">
        <f>_xlfn.STDEV.P(I113:I115)/AVERAGE(I113:I115)</f>
        <v>#DIV/0!</v>
      </c>
      <c r="L115">
        <f>AVERAGE(I113:I115)</f>
        <v>0</v>
      </c>
      <c r="M115">
        <f t="shared" si="22"/>
        <v>1110</v>
      </c>
      <c r="U115">
        <f t="shared" si="23"/>
        <v>0</v>
      </c>
      <c r="V115" t="e">
        <f t="shared" si="16"/>
        <v>#DIV/0!</v>
      </c>
      <c r="W115" t="e">
        <f>_xlfn.STDEV.P(U113:U115)/AVERAGE(U113:U115)</f>
        <v>#DIV/0!</v>
      </c>
      <c r="X115">
        <f>AVERAGE(U113:U115)</f>
        <v>0</v>
      </c>
      <c r="Y115">
        <f t="shared" si="24"/>
        <v>1110</v>
      </c>
      <c r="AG115">
        <f t="shared" si="25"/>
        <v>0</v>
      </c>
      <c r="AH115" t="e">
        <f t="shared" si="17"/>
        <v>#DIV/0!</v>
      </c>
      <c r="AI115" t="e">
        <f>_xlfn.STDEV.P(AG113:AG115)/AVERAGE(AG113:AG115)</f>
        <v>#DIV/0!</v>
      </c>
      <c r="AJ115">
        <f>AVERAGE(AG113:AG115)</f>
        <v>0</v>
      </c>
      <c r="AK115">
        <f t="shared" si="26"/>
        <v>1110</v>
      </c>
      <c r="AS115">
        <f t="shared" si="27"/>
        <v>0</v>
      </c>
      <c r="AT115" t="e">
        <f t="shared" si="18"/>
        <v>#DIV/0!</v>
      </c>
      <c r="AU115" t="e">
        <f>_xlfn.STDEV.P(AS113:AS115)/AVERAGE(AS113:AS115)</f>
        <v>#DIV/0!</v>
      </c>
      <c r="AV115">
        <f>AVERAGE(AS113:AS115)</f>
        <v>0</v>
      </c>
      <c r="AW115">
        <f t="shared" si="28"/>
        <v>1110</v>
      </c>
      <c r="BE115">
        <f t="shared" si="29"/>
        <v>0</v>
      </c>
      <c r="BF115" t="e">
        <f t="shared" si="19"/>
        <v>#DIV/0!</v>
      </c>
      <c r="BG115" t="e">
        <f>_xlfn.STDEV.P(BE113:BE115)/AVERAGE(BE113:BE115)</f>
        <v>#DIV/0!</v>
      </c>
      <c r="BH115">
        <f>AVERAGE(BE113:BE115)</f>
        <v>0</v>
      </c>
    </row>
  </sheetData>
  <conditionalFormatting sqref="K7:K115">
    <cfRule type="cellIs" dxfId="177" priority="23" operator="greaterThan">
      <formula>0.1</formula>
    </cfRule>
    <cfRule type="cellIs" dxfId="176" priority="24" operator="between">
      <formula>0.05</formula>
      <formula>0.1</formula>
    </cfRule>
    <cfRule type="cellIs" dxfId="175" priority="25" operator="lessThan">
      <formula>0.05</formula>
    </cfRule>
  </conditionalFormatting>
  <conditionalFormatting sqref="L7:L115">
    <cfRule type="cellIs" dxfId="174" priority="21" operator="greaterThan">
      <formula>$L$2+$L$3</formula>
    </cfRule>
    <cfRule type="cellIs" dxfId="173" priority="22" operator="lessThan">
      <formula>$L$2-$L$3</formula>
    </cfRule>
  </conditionalFormatting>
  <conditionalFormatting sqref="W7:W115">
    <cfRule type="cellIs" dxfId="172" priority="18" operator="greaterThan">
      <formula>0.1</formula>
    </cfRule>
    <cfRule type="cellIs" dxfId="171" priority="19" operator="between">
      <formula>0.05</formula>
      <formula>0.1</formula>
    </cfRule>
    <cfRule type="cellIs" dxfId="170" priority="20" operator="lessThan">
      <formula>0.05</formula>
    </cfRule>
  </conditionalFormatting>
  <conditionalFormatting sqref="X7:X115">
    <cfRule type="cellIs" dxfId="169" priority="16" operator="greaterThan">
      <formula>$L$2+$L$3</formula>
    </cfRule>
    <cfRule type="cellIs" dxfId="168" priority="17" operator="lessThan">
      <formula>$L$2-$L$3</formula>
    </cfRule>
  </conditionalFormatting>
  <conditionalFormatting sqref="AI7:AI115">
    <cfRule type="cellIs" dxfId="167" priority="13" operator="greaterThan">
      <formula>0.1</formula>
    </cfRule>
    <cfRule type="cellIs" dxfId="166" priority="14" operator="between">
      <formula>0.05</formula>
      <formula>0.1</formula>
    </cfRule>
    <cfRule type="cellIs" dxfId="165" priority="15" operator="lessThan">
      <formula>0.05</formula>
    </cfRule>
  </conditionalFormatting>
  <conditionalFormatting sqref="AJ7:AJ115">
    <cfRule type="cellIs" dxfId="164" priority="11" operator="greaterThan">
      <formula>$L$2+$L$3</formula>
    </cfRule>
    <cfRule type="cellIs" dxfId="163" priority="12" operator="lessThan">
      <formula>$L$2-$L$3</formula>
    </cfRule>
  </conditionalFormatting>
  <conditionalFormatting sqref="AU7:AU115">
    <cfRule type="cellIs" dxfId="162" priority="8" operator="greaterThan">
      <formula>0.1</formula>
    </cfRule>
    <cfRule type="cellIs" dxfId="161" priority="9" operator="between">
      <formula>0.05</formula>
      <formula>0.1</formula>
    </cfRule>
    <cfRule type="cellIs" dxfId="160" priority="10" operator="lessThan">
      <formula>0.05</formula>
    </cfRule>
  </conditionalFormatting>
  <conditionalFormatting sqref="AV7:AV115">
    <cfRule type="cellIs" dxfId="159" priority="6" operator="greaterThan">
      <formula>$L$2+$L$3</formula>
    </cfRule>
    <cfRule type="cellIs" dxfId="158" priority="7" operator="lessThan">
      <formula>$L$2-$L$3</formula>
    </cfRule>
  </conditionalFormatting>
  <conditionalFormatting sqref="BG7:BG115">
    <cfRule type="cellIs" dxfId="157" priority="3" operator="greaterThan">
      <formula>0.1</formula>
    </cfRule>
    <cfRule type="cellIs" dxfId="156" priority="4" operator="between">
      <formula>0.05</formula>
      <formula>0.1</formula>
    </cfRule>
    <cfRule type="cellIs" dxfId="155" priority="5" operator="lessThan">
      <formula>0.05</formula>
    </cfRule>
  </conditionalFormatting>
  <conditionalFormatting sqref="BH7:BH115">
    <cfRule type="cellIs" dxfId="154" priority="1" operator="greaterThan">
      <formula>$L$2+$L$3</formula>
    </cfRule>
    <cfRule type="cellIs" dxfId="153" priority="2" operator="lessThan">
      <formula>$L$2-$L$3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topLeftCell="AS1" workbookViewId="0">
      <selection activeCell="BD2" sqref="BD2"/>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99</v>
      </c>
      <c r="C1" s="89" t="s">
        <v>182</v>
      </c>
      <c r="D1" s="62"/>
      <c r="E1" s="89" t="s">
        <v>183</v>
      </c>
      <c r="F1" s="62"/>
      <c r="G1" s="62"/>
      <c r="H1" s="62"/>
      <c r="I1" s="62"/>
      <c r="J1" s="89" t="s">
        <v>185</v>
      </c>
      <c r="K1" s="8"/>
      <c r="L1" s="82" t="s">
        <v>186</v>
      </c>
      <c r="M1" s="81" t="s">
        <v>99</v>
      </c>
      <c r="O1" s="89" t="s">
        <v>182</v>
      </c>
      <c r="P1" s="62"/>
      <c r="Q1" s="89" t="s">
        <v>183</v>
      </c>
      <c r="R1" s="62"/>
      <c r="S1" s="62"/>
      <c r="T1" s="62"/>
      <c r="U1" s="62"/>
      <c r="V1" s="89" t="s">
        <v>185</v>
      </c>
      <c r="W1" s="8"/>
      <c r="X1" s="82" t="s">
        <v>186</v>
      </c>
      <c r="Y1" s="81" t="s">
        <v>99</v>
      </c>
      <c r="AA1" s="89" t="s">
        <v>182</v>
      </c>
      <c r="AB1" s="62"/>
      <c r="AC1" s="89" t="s">
        <v>183</v>
      </c>
      <c r="AD1" s="62"/>
      <c r="AE1" s="62"/>
      <c r="AF1" s="62"/>
      <c r="AG1" s="62"/>
      <c r="AH1" s="89" t="s">
        <v>185</v>
      </c>
      <c r="AI1" s="8"/>
      <c r="AJ1" s="82" t="s">
        <v>186</v>
      </c>
      <c r="AK1" s="81" t="s">
        <v>99</v>
      </c>
      <c r="AM1" s="89" t="s">
        <v>182</v>
      </c>
      <c r="AN1" s="62"/>
      <c r="AO1" s="89" t="s">
        <v>183</v>
      </c>
      <c r="AP1" s="62"/>
      <c r="AQ1" s="62"/>
      <c r="AR1" s="62"/>
      <c r="AS1" s="62"/>
      <c r="AT1" s="89" t="s">
        <v>185</v>
      </c>
      <c r="AU1" s="8"/>
      <c r="AV1" s="82" t="s">
        <v>186</v>
      </c>
      <c r="AW1" s="81" t="s">
        <v>99</v>
      </c>
      <c r="AY1" s="89" t="s">
        <v>182</v>
      </c>
      <c r="AZ1" s="62"/>
      <c r="BA1" s="89" t="s">
        <v>183</v>
      </c>
      <c r="BB1" s="62"/>
      <c r="BC1" s="62"/>
      <c r="BD1" s="62"/>
      <c r="BE1" s="62"/>
      <c r="BF1" s="89" t="s">
        <v>185</v>
      </c>
      <c r="BG1" s="8"/>
      <c r="BH1" s="82" t="s">
        <v>186</v>
      </c>
    </row>
    <row r="2" spans="1:60" x14ac:dyDescent="0.25">
      <c r="A2" s="82" t="s">
        <v>162</v>
      </c>
      <c r="C2" s="89" t="s">
        <v>189</v>
      </c>
      <c r="D2" s="62"/>
      <c r="E2" s="89" t="s">
        <v>160</v>
      </c>
      <c r="F2" s="62" t="e">
        <f>F3^2/D2</f>
        <v>#DIV/0!</v>
      </c>
      <c r="G2" s="89" t="s">
        <v>190</v>
      </c>
      <c r="H2" s="62" t="s">
        <v>191</v>
      </c>
      <c r="I2" s="89" t="s">
        <v>192</v>
      </c>
      <c r="J2" s="89" t="s">
        <v>193</v>
      </c>
      <c r="L2" t="e">
        <f>AVERAGEIFS(I5:I115,I5:I115,"&lt;&gt;0",I5:I115,"&lt;&gt;")</f>
        <v>#DIV/0!</v>
      </c>
      <c r="M2" s="82" t="s">
        <v>162</v>
      </c>
      <c r="O2" s="89" t="s">
        <v>189</v>
      </c>
      <c r="P2" s="62"/>
      <c r="Q2" s="89" t="s">
        <v>160</v>
      </c>
      <c r="R2" s="62" t="e">
        <f>R3^2/P2</f>
        <v>#DIV/0!</v>
      </c>
      <c r="S2" s="89" t="s">
        <v>190</v>
      </c>
      <c r="T2" s="62" t="s">
        <v>191</v>
      </c>
      <c r="U2" s="89" t="s">
        <v>192</v>
      </c>
      <c r="V2" s="89" t="s">
        <v>193</v>
      </c>
      <c r="X2" t="e">
        <f>AVERAGEIFS(U5:U115,U5:U115,"&lt;&gt;0",U5:U115,"&lt;&gt;")</f>
        <v>#DIV/0!</v>
      </c>
      <c r="Y2" s="82" t="s">
        <v>162</v>
      </c>
      <c r="AA2" s="89" t="s">
        <v>189</v>
      </c>
      <c r="AB2" s="62"/>
      <c r="AC2" s="89" t="s">
        <v>160</v>
      </c>
      <c r="AD2" s="62" t="e">
        <f>AD3^2/AB2</f>
        <v>#DIV/0!</v>
      </c>
      <c r="AE2" s="89" t="s">
        <v>190</v>
      </c>
      <c r="AF2" s="62" t="s">
        <v>191</v>
      </c>
      <c r="AG2" s="89" t="s">
        <v>192</v>
      </c>
      <c r="AH2" s="89" t="s">
        <v>193</v>
      </c>
      <c r="AJ2" t="e">
        <f>AVERAGEIFS(AG5:AG115,AG5:AG115,"&lt;&gt;0",AG5:AG115,"&lt;&gt;")</f>
        <v>#DIV/0!</v>
      </c>
      <c r="AK2" s="82" t="s">
        <v>162</v>
      </c>
      <c r="AM2" s="89" t="s">
        <v>189</v>
      </c>
      <c r="AN2" s="62"/>
      <c r="AO2" s="89" t="s">
        <v>160</v>
      </c>
      <c r="AP2" s="62" t="e">
        <f>AP3^2/AN2</f>
        <v>#DIV/0!</v>
      </c>
      <c r="AQ2" s="89" t="s">
        <v>190</v>
      </c>
      <c r="AR2" s="62" t="s">
        <v>191</v>
      </c>
      <c r="AS2" s="89" t="s">
        <v>192</v>
      </c>
      <c r="AT2" s="89" t="s">
        <v>193</v>
      </c>
      <c r="AV2" t="e">
        <f>AVERAGEIFS(AS5:AS115,AS5:AS115,"&lt;&gt;0",AS5:AS115,"&lt;&gt;")</f>
        <v>#DIV/0!</v>
      </c>
      <c r="AW2" s="82" t="s">
        <v>162</v>
      </c>
      <c r="AY2" s="89" t="s">
        <v>189</v>
      </c>
      <c r="AZ2" s="62"/>
      <c r="BA2" s="89" t="s">
        <v>160</v>
      </c>
      <c r="BB2" s="62" t="e">
        <f>BB3^2/AZ2</f>
        <v>#DIV/0!</v>
      </c>
      <c r="BC2" s="89" t="s">
        <v>190</v>
      </c>
      <c r="BD2" s="62" t="s">
        <v>191</v>
      </c>
      <c r="BE2" s="89" t="s">
        <v>192</v>
      </c>
      <c r="BF2" s="89" t="s">
        <v>193</v>
      </c>
      <c r="BH2" t="e">
        <f>AVERAGEIFS(BE5:BE115,BE5:BE115,"&lt;&gt;0",BE5:BE115,"&lt;&gt;")</f>
        <v>#DIV/0!</v>
      </c>
    </row>
    <row r="3" spans="1:60" x14ac:dyDescent="0.25">
      <c r="A3" s="82" t="s">
        <v>194</v>
      </c>
      <c r="C3" s="89" t="s">
        <v>159</v>
      </c>
      <c r="D3" s="62"/>
      <c r="E3" s="89" t="s">
        <v>163</v>
      </c>
      <c r="F3" s="62"/>
      <c r="G3" s="89" t="s">
        <v>197</v>
      </c>
      <c r="H3" s="62"/>
      <c r="I3" s="62" t="e" cm="1">
        <f t="array" ref="I3">((I5*A5+SUM(I6:I115*(A6:A115-A5:A114)))/1000)/H3</f>
        <v>#DIV/0!</v>
      </c>
      <c r="J3" s="89" t="s">
        <v>198</v>
      </c>
      <c r="L3" t="e" cm="1">
        <f t="array" ref="L3">_xlfn.STDEV.P(IF(ISNUMBER(I5:I115), IF(I5:I115&lt;&gt;0,I5:I115)))</f>
        <v>#DIV/0!</v>
      </c>
      <c r="M3" s="82" t="s">
        <v>194</v>
      </c>
      <c r="O3" s="89" t="s">
        <v>159</v>
      </c>
      <c r="P3" s="62"/>
      <c r="Q3" s="89" t="s">
        <v>163</v>
      </c>
      <c r="R3" s="62"/>
      <c r="S3" s="89" t="s">
        <v>197</v>
      </c>
      <c r="T3" s="62"/>
      <c r="U3" s="62" t="e" cm="1">
        <f t="array" ref="U3">((U5*M5+SUM(U6:U115*(M6:M115-M5:M114)))/1000)/T3</f>
        <v>#DIV/0!</v>
      </c>
      <c r="V3" s="89" t="s">
        <v>198</v>
      </c>
      <c r="X3" t="e" cm="1">
        <f t="array" ref="X3">_xlfn.STDEV.P(IF(ISNUMBER(U5:U115), IF(U5:U115&lt;&gt;0,U5:U115)))</f>
        <v>#DIV/0!</v>
      </c>
      <c r="Y3" s="82" t="s">
        <v>194</v>
      </c>
      <c r="AA3" s="89" t="s">
        <v>159</v>
      </c>
      <c r="AB3" s="62"/>
      <c r="AC3" s="89" t="s">
        <v>163</v>
      </c>
      <c r="AD3" s="62"/>
      <c r="AE3" s="89" t="s">
        <v>197</v>
      </c>
      <c r="AF3" s="62"/>
      <c r="AG3" s="62" t="e" cm="1">
        <f t="array" ref="AG3">((AG5*Y5+SUM(AG6:AG115*(Y6:Y115-Y5:Y114)))/1000)/AF3</f>
        <v>#DIV/0!</v>
      </c>
      <c r="AH3" s="89" t="s">
        <v>198</v>
      </c>
      <c r="AJ3" t="e" cm="1">
        <f t="array" ref="AJ3">_xlfn.STDEV.P(IF(ISNUMBER(AG5:AG115), IF(AG5:AG115&lt;&gt;0,AG5:AG115)))</f>
        <v>#DIV/0!</v>
      </c>
      <c r="AK3" s="82" t="s">
        <v>194</v>
      </c>
      <c r="AM3" s="89" t="s">
        <v>159</v>
      </c>
      <c r="AN3" s="62"/>
      <c r="AO3" s="89" t="s">
        <v>163</v>
      </c>
      <c r="AP3" s="62"/>
      <c r="AQ3" s="89" t="s">
        <v>197</v>
      </c>
      <c r="AR3" s="62"/>
      <c r="AS3" s="62" t="e" cm="1">
        <f t="array" ref="AS3">((AS5*AK5+SUM(AS6:AS115*(AK6:AK115-AK5:AK114)))/1000)/AR3</f>
        <v>#DIV/0!</v>
      </c>
      <c r="AT3" s="89" t="s">
        <v>198</v>
      </c>
      <c r="AV3" t="e" cm="1">
        <f t="array" ref="AV3">_xlfn.STDEV.P(IF(ISNUMBER(AS5:AS115), IF(AS5:AS115&lt;&gt;0,AS5:AS115)))</f>
        <v>#DIV/0!</v>
      </c>
      <c r="AW3" s="82" t="s">
        <v>194</v>
      </c>
      <c r="AY3" s="89" t="s">
        <v>159</v>
      </c>
      <c r="AZ3" s="62"/>
      <c r="BA3" s="89" t="s">
        <v>163</v>
      </c>
      <c r="BB3" s="62"/>
      <c r="BC3" s="89" t="s">
        <v>197</v>
      </c>
      <c r="BD3" s="62"/>
      <c r="BE3" s="62" t="e" cm="1">
        <f t="array" ref="BE3">((BE5*AW5+SUM(BE6:BE115*(AW6:AW115-AW5:AW114)))/1000)/BD3</f>
        <v>#DIV/0!</v>
      </c>
      <c r="BF3" s="89" t="s">
        <v>198</v>
      </c>
      <c r="BH3" t="e" cm="1">
        <f t="array" ref="BH3">_xlfn.STDEV.P(IF(ISNUMBER(BE5:BE115), IF(BE5:BE115&lt;&gt;0,BE5:BE115)))</f>
        <v>#DIV/0!</v>
      </c>
    </row>
    <row r="4" spans="1:60"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row>
    <row r="5" spans="1:60" x14ac:dyDescent="0.25">
      <c r="A5">
        <v>10</v>
      </c>
      <c r="I5">
        <f>(B5-C5)*1000/A5</f>
        <v>0</v>
      </c>
      <c r="J5" t="e">
        <f>I5/F$2</f>
        <v>#DIV/0!</v>
      </c>
      <c r="K5" s="17"/>
      <c r="M5">
        <v>10</v>
      </c>
      <c r="U5">
        <f>(N5-O5)*1000/M5</f>
        <v>0</v>
      </c>
      <c r="V5" t="e">
        <f>U5/R$2</f>
        <v>#DIV/0!</v>
      </c>
      <c r="W5" s="17"/>
      <c r="Y5">
        <v>10</v>
      </c>
      <c r="AG5">
        <f>(Z5-AA5)*1000/Y5</f>
        <v>0</v>
      </c>
      <c r="AH5" t="e">
        <f>AG5/AD$2</f>
        <v>#DIV/0!</v>
      </c>
      <c r="AI5" s="17"/>
      <c r="AK5">
        <v>10</v>
      </c>
      <c r="AS5">
        <f>(AL5-AM5)*1000/AK5</f>
        <v>0</v>
      </c>
      <c r="AT5" t="e">
        <f>AS5/AP$2</f>
        <v>#DIV/0!</v>
      </c>
      <c r="AU5" s="17"/>
      <c r="AW5">
        <v>10</v>
      </c>
      <c r="BE5">
        <f>(AX5-AY5)*1000/AW5</f>
        <v>0</v>
      </c>
      <c r="BF5" t="e">
        <f>BE5/BB$2</f>
        <v>#DIV/0!</v>
      </c>
      <c r="BG5" s="17"/>
    </row>
    <row r="6" spans="1:60" x14ac:dyDescent="0.25">
      <c r="A6">
        <f>A5+10</f>
        <v>20</v>
      </c>
      <c r="I6">
        <f>(B6-C6)*1000/(A6-A5)</f>
        <v>0</v>
      </c>
      <c r="J6" t="e">
        <f t="shared" ref="J6:J69" si="0">I6/F$2</f>
        <v>#DIV/0!</v>
      </c>
      <c r="K6" s="17"/>
      <c r="M6">
        <f>M5+10</f>
        <v>20</v>
      </c>
      <c r="U6">
        <f>(N6-O6)*1000/(M6-M5)</f>
        <v>0</v>
      </c>
      <c r="V6" t="e">
        <f t="shared" ref="V6:V69" si="1">U6/R$2</f>
        <v>#DIV/0!</v>
      </c>
      <c r="W6" s="17"/>
      <c r="Y6">
        <f>Y5+10</f>
        <v>20</v>
      </c>
      <c r="AG6">
        <f>(Z6-AA6)*1000/(Y6-Y5)</f>
        <v>0</v>
      </c>
      <c r="AH6" t="e">
        <f t="shared" ref="AH6:AH69" si="2">AG6/AD$2</f>
        <v>#DIV/0!</v>
      </c>
      <c r="AI6" s="17"/>
      <c r="AK6">
        <f>AK5+10</f>
        <v>20</v>
      </c>
      <c r="AS6">
        <f>(AL6-AM6)*1000/(AK6-AK5)</f>
        <v>0</v>
      </c>
      <c r="AT6" t="e">
        <f t="shared" ref="AT6:AT69" si="3">AS6/AP$2</f>
        <v>#DIV/0!</v>
      </c>
      <c r="AU6" s="17"/>
      <c r="AW6">
        <f>AW5+10</f>
        <v>20</v>
      </c>
      <c r="BE6">
        <f>(AX6-AY6)*1000/(AW6-AW5)</f>
        <v>0</v>
      </c>
      <c r="BF6" t="e">
        <f t="shared" ref="BF6:BF69" si="4">BE6/BB$2</f>
        <v>#DIV/0!</v>
      </c>
      <c r="BG6" s="17"/>
    </row>
    <row r="7" spans="1:60" x14ac:dyDescent="0.25">
      <c r="A7">
        <f t="shared" ref="A7:A70" si="5">A6+10</f>
        <v>30</v>
      </c>
      <c r="I7">
        <f t="shared" ref="I7:I70" si="6">(B7-C7)*1000/(A7-A6)</f>
        <v>0</v>
      </c>
      <c r="J7" t="e">
        <f t="shared" si="0"/>
        <v>#DIV/0!</v>
      </c>
      <c r="K7" t="e">
        <f>_xlfn.STDEV.P(I5:I7)/AVERAGE(I5:I7)</f>
        <v>#DIV/0!</v>
      </c>
      <c r="L7">
        <f>AVERAGE(I5:I7)</f>
        <v>0</v>
      </c>
      <c r="M7">
        <f t="shared" ref="M7:M70" si="7">M6+10</f>
        <v>30</v>
      </c>
      <c r="U7">
        <f t="shared" ref="U7:U70" si="8">(N7-O7)*1000/(M7-M6)</f>
        <v>0</v>
      </c>
      <c r="V7" t="e">
        <f t="shared" si="1"/>
        <v>#DIV/0!</v>
      </c>
      <c r="W7" t="e">
        <f>_xlfn.STDEV.P(U5:U7)/AVERAGE(U5:U7)</f>
        <v>#DIV/0!</v>
      </c>
      <c r="X7">
        <f>AVERAGE(U5:U7)</f>
        <v>0</v>
      </c>
      <c r="Y7">
        <f t="shared" ref="Y7:Y70" si="9">Y6+10</f>
        <v>30</v>
      </c>
      <c r="AG7">
        <f t="shared" ref="AG7:AG70" si="10">(Z7-AA7)*1000/(Y7-Y6)</f>
        <v>0</v>
      </c>
      <c r="AH7" t="e">
        <f t="shared" si="2"/>
        <v>#DIV/0!</v>
      </c>
      <c r="AI7" t="e">
        <f>_xlfn.STDEV.P(AG5:AG7)/AVERAGE(AG5:AG7)</f>
        <v>#DIV/0!</v>
      </c>
      <c r="AJ7">
        <f>AVERAGE(AG5:AG7)</f>
        <v>0</v>
      </c>
      <c r="AK7">
        <f t="shared" ref="AK7:AK70" si="11">AK6+10</f>
        <v>30</v>
      </c>
      <c r="AS7">
        <f t="shared" ref="AS7:AS70" si="12">(AL7-AM7)*1000/(AK7-AK6)</f>
        <v>0</v>
      </c>
      <c r="AT7" t="e">
        <f t="shared" si="3"/>
        <v>#DIV/0!</v>
      </c>
      <c r="AU7" t="e">
        <f>_xlfn.STDEV.P(AS5:AS7)/AVERAGE(AS5:AS7)</f>
        <v>#DIV/0!</v>
      </c>
      <c r="AV7">
        <f>AVERAGE(AS5:AS7)</f>
        <v>0</v>
      </c>
      <c r="AW7">
        <f t="shared" ref="AW7:AW70" si="13">AW6+10</f>
        <v>30</v>
      </c>
      <c r="BE7">
        <f t="shared" ref="BE7:BE70" si="14">(AX7-AY7)*1000/(AW7-AW6)</f>
        <v>0</v>
      </c>
      <c r="BF7" t="e">
        <f t="shared" si="4"/>
        <v>#DIV/0!</v>
      </c>
      <c r="BG7" t="e">
        <f>_xlfn.STDEV.P(BE5:BE7)/AVERAGE(BE5:BE7)</f>
        <v>#DIV/0!</v>
      </c>
      <c r="BH7">
        <f>AVERAGE(BE5:BE7)</f>
        <v>0</v>
      </c>
    </row>
    <row r="8" spans="1:60" x14ac:dyDescent="0.25">
      <c r="A8">
        <f t="shared" si="5"/>
        <v>40</v>
      </c>
      <c r="I8">
        <f t="shared" si="6"/>
        <v>0</v>
      </c>
      <c r="J8" t="e">
        <f t="shared" si="0"/>
        <v>#DIV/0!</v>
      </c>
      <c r="M8">
        <f t="shared" si="7"/>
        <v>40</v>
      </c>
      <c r="U8">
        <f t="shared" si="8"/>
        <v>0</v>
      </c>
      <c r="V8" t="e">
        <f t="shared" si="1"/>
        <v>#DIV/0!</v>
      </c>
      <c r="Y8">
        <f t="shared" si="9"/>
        <v>40</v>
      </c>
      <c r="AG8">
        <f t="shared" si="10"/>
        <v>0</v>
      </c>
      <c r="AH8" t="e">
        <f t="shared" si="2"/>
        <v>#DIV/0!</v>
      </c>
      <c r="AK8">
        <f t="shared" si="11"/>
        <v>40</v>
      </c>
      <c r="AS8">
        <f t="shared" si="12"/>
        <v>0</v>
      </c>
      <c r="AT8" t="e">
        <f t="shared" si="3"/>
        <v>#DIV/0!</v>
      </c>
      <c r="AW8">
        <f t="shared" si="13"/>
        <v>40</v>
      </c>
      <c r="BE8">
        <f t="shared" si="14"/>
        <v>0</v>
      </c>
      <c r="BF8" t="e">
        <f t="shared" si="4"/>
        <v>#DIV/0!</v>
      </c>
    </row>
    <row r="9" spans="1:60" x14ac:dyDescent="0.25">
      <c r="A9">
        <f t="shared" si="5"/>
        <v>50</v>
      </c>
      <c r="I9">
        <f t="shared" si="6"/>
        <v>0</v>
      </c>
      <c r="J9" t="e">
        <f t="shared" si="0"/>
        <v>#DIV/0!</v>
      </c>
      <c r="M9">
        <f t="shared" si="7"/>
        <v>50</v>
      </c>
      <c r="U9">
        <f t="shared" si="8"/>
        <v>0</v>
      </c>
      <c r="V9" t="e">
        <f t="shared" si="1"/>
        <v>#DIV/0!</v>
      </c>
      <c r="Y9">
        <f t="shared" si="9"/>
        <v>50</v>
      </c>
      <c r="AG9">
        <f t="shared" si="10"/>
        <v>0</v>
      </c>
      <c r="AH9" t="e">
        <f t="shared" si="2"/>
        <v>#DIV/0!</v>
      </c>
      <c r="AK9">
        <f t="shared" si="11"/>
        <v>50</v>
      </c>
      <c r="AS9">
        <f t="shared" si="12"/>
        <v>0</v>
      </c>
      <c r="AT9" t="e">
        <f t="shared" si="3"/>
        <v>#DIV/0!</v>
      </c>
      <c r="AW9">
        <f t="shared" si="13"/>
        <v>50</v>
      </c>
      <c r="BE9">
        <f t="shared" si="14"/>
        <v>0</v>
      </c>
      <c r="BF9" t="e">
        <f t="shared" si="4"/>
        <v>#DIV/0!</v>
      </c>
    </row>
    <row r="10" spans="1:60" x14ac:dyDescent="0.25">
      <c r="A10">
        <f t="shared" si="5"/>
        <v>60</v>
      </c>
      <c r="I10">
        <f t="shared" si="6"/>
        <v>0</v>
      </c>
      <c r="J10" t="e">
        <f t="shared" si="0"/>
        <v>#DIV/0!</v>
      </c>
      <c r="K10" t="e">
        <f>_xlfn.STDEV.P(I8:I10)/AVERAGE(I8:I10)</f>
        <v>#DIV/0!</v>
      </c>
      <c r="L10">
        <f>AVERAGE(I8:I10)</f>
        <v>0</v>
      </c>
      <c r="M10">
        <f t="shared" si="7"/>
        <v>60</v>
      </c>
      <c r="U10">
        <f t="shared" si="8"/>
        <v>0</v>
      </c>
      <c r="V10" t="e">
        <f t="shared" si="1"/>
        <v>#DIV/0!</v>
      </c>
      <c r="W10" t="e">
        <f>_xlfn.STDEV.P(U8:U10)/AVERAGE(U8:U10)</f>
        <v>#DIV/0!</v>
      </c>
      <c r="X10">
        <f>AVERAGE(U8:U10)</f>
        <v>0</v>
      </c>
      <c r="Y10">
        <f t="shared" si="9"/>
        <v>60</v>
      </c>
      <c r="AG10">
        <f t="shared" si="10"/>
        <v>0</v>
      </c>
      <c r="AH10" t="e">
        <f t="shared" si="2"/>
        <v>#DIV/0!</v>
      </c>
      <c r="AI10" t="e">
        <f>_xlfn.STDEV.P(AG8:AG10)/AVERAGE(AG8:AG10)</f>
        <v>#DIV/0!</v>
      </c>
      <c r="AJ10">
        <f>AVERAGE(AG8:AG10)</f>
        <v>0</v>
      </c>
      <c r="AK10">
        <f t="shared" si="11"/>
        <v>60</v>
      </c>
      <c r="AS10">
        <f t="shared" si="12"/>
        <v>0</v>
      </c>
      <c r="AT10" t="e">
        <f t="shared" si="3"/>
        <v>#DIV/0!</v>
      </c>
      <c r="AU10" t="e">
        <f>_xlfn.STDEV.P(AS8:AS10)/AVERAGE(AS8:AS10)</f>
        <v>#DIV/0!</v>
      </c>
      <c r="AV10">
        <f>AVERAGE(AS8:AS10)</f>
        <v>0</v>
      </c>
      <c r="AW10">
        <f t="shared" si="13"/>
        <v>60</v>
      </c>
      <c r="BE10">
        <f t="shared" si="14"/>
        <v>0</v>
      </c>
      <c r="BF10" t="e">
        <f t="shared" si="4"/>
        <v>#DIV/0!</v>
      </c>
      <c r="BG10" t="e">
        <f>_xlfn.STDEV.P(BE8:BE10)/AVERAGE(BE8:BE10)</f>
        <v>#DIV/0!</v>
      </c>
      <c r="BH10">
        <f>AVERAGE(BE8:BE10)</f>
        <v>0</v>
      </c>
    </row>
    <row r="11" spans="1:60" x14ac:dyDescent="0.25">
      <c r="A11">
        <f t="shared" si="5"/>
        <v>70</v>
      </c>
      <c r="I11">
        <f t="shared" si="6"/>
        <v>0</v>
      </c>
      <c r="J11" t="e">
        <f t="shared" si="0"/>
        <v>#DIV/0!</v>
      </c>
      <c r="M11">
        <f t="shared" si="7"/>
        <v>70</v>
      </c>
      <c r="U11">
        <f t="shared" si="8"/>
        <v>0</v>
      </c>
      <c r="V11" t="e">
        <f t="shared" si="1"/>
        <v>#DIV/0!</v>
      </c>
      <c r="Y11">
        <f t="shared" si="9"/>
        <v>70</v>
      </c>
      <c r="AG11">
        <f t="shared" si="10"/>
        <v>0</v>
      </c>
      <c r="AH11" t="e">
        <f t="shared" si="2"/>
        <v>#DIV/0!</v>
      </c>
      <c r="AK11">
        <f t="shared" si="11"/>
        <v>70</v>
      </c>
      <c r="AS11">
        <f t="shared" si="12"/>
        <v>0</v>
      </c>
      <c r="AT11" t="e">
        <f t="shared" si="3"/>
        <v>#DIV/0!</v>
      </c>
      <c r="AW11">
        <f t="shared" si="13"/>
        <v>70</v>
      </c>
      <c r="BE11">
        <f t="shared" si="14"/>
        <v>0</v>
      </c>
      <c r="BF11" t="e">
        <f t="shared" si="4"/>
        <v>#DIV/0!</v>
      </c>
    </row>
    <row r="12" spans="1:60" x14ac:dyDescent="0.25">
      <c r="A12">
        <f t="shared" si="5"/>
        <v>80</v>
      </c>
      <c r="I12">
        <f t="shared" si="6"/>
        <v>0</v>
      </c>
      <c r="J12" t="e">
        <f t="shared" si="0"/>
        <v>#DIV/0!</v>
      </c>
      <c r="M12">
        <f t="shared" si="7"/>
        <v>80</v>
      </c>
      <c r="U12">
        <f t="shared" si="8"/>
        <v>0</v>
      </c>
      <c r="V12" t="e">
        <f t="shared" si="1"/>
        <v>#DIV/0!</v>
      </c>
      <c r="Y12">
        <f t="shared" si="9"/>
        <v>80</v>
      </c>
      <c r="AG12">
        <f t="shared" si="10"/>
        <v>0</v>
      </c>
      <c r="AH12" t="e">
        <f t="shared" si="2"/>
        <v>#DIV/0!</v>
      </c>
      <c r="AK12">
        <f t="shared" si="11"/>
        <v>80</v>
      </c>
      <c r="AS12">
        <f t="shared" si="12"/>
        <v>0</v>
      </c>
      <c r="AT12" t="e">
        <f t="shared" si="3"/>
        <v>#DIV/0!</v>
      </c>
      <c r="AW12">
        <f t="shared" si="13"/>
        <v>80</v>
      </c>
      <c r="BE12">
        <f t="shared" si="14"/>
        <v>0</v>
      </c>
      <c r="BF12" t="e">
        <f t="shared" si="4"/>
        <v>#DIV/0!</v>
      </c>
    </row>
    <row r="13" spans="1:60" x14ac:dyDescent="0.25">
      <c r="A13">
        <f t="shared" si="5"/>
        <v>90</v>
      </c>
      <c r="I13">
        <f t="shared" si="6"/>
        <v>0</v>
      </c>
      <c r="J13" t="e">
        <f t="shared" si="0"/>
        <v>#DIV/0!</v>
      </c>
      <c r="K13" t="e">
        <f>_xlfn.STDEV.P(I11:I13)/AVERAGE(I11:I13)</f>
        <v>#DIV/0!</v>
      </c>
      <c r="L13">
        <f>AVERAGE(I11:I13)</f>
        <v>0</v>
      </c>
      <c r="M13">
        <f t="shared" si="7"/>
        <v>90</v>
      </c>
      <c r="U13">
        <f t="shared" si="8"/>
        <v>0</v>
      </c>
      <c r="V13" t="e">
        <f t="shared" si="1"/>
        <v>#DIV/0!</v>
      </c>
      <c r="W13" t="e">
        <f>_xlfn.STDEV.P(U11:U13)/AVERAGE(U11:U13)</f>
        <v>#DIV/0!</v>
      </c>
      <c r="X13">
        <f>AVERAGE(U11:U13)</f>
        <v>0</v>
      </c>
      <c r="Y13">
        <f t="shared" si="9"/>
        <v>90</v>
      </c>
      <c r="AG13">
        <f t="shared" si="10"/>
        <v>0</v>
      </c>
      <c r="AH13" t="e">
        <f t="shared" si="2"/>
        <v>#DIV/0!</v>
      </c>
      <c r="AI13" t="e">
        <f>_xlfn.STDEV.P(AG11:AG13)/AVERAGE(AG11:AG13)</f>
        <v>#DIV/0!</v>
      </c>
      <c r="AJ13">
        <f>AVERAGE(AG11:AG13)</f>
        <v>0</v>
      </c>
      <c r="AK13">
        <f t="shared" si="11"/>
        <v>90</v>
      </c>
      <c r="AS13">
        <f t="shared" si="12"/>
        <v>0</v>
      </c>
      <c r="AT13" t="e">
        <f t="shared" si="3"/>
        <v>#DIV/0!</v>
      </c>
      <c r="AU13" t="e">
        <f>_xlfn.STDEV.P(AS11:AS13)/AVERAGE(AS11:AS13)</f>
        <v>#DIV/0!</v>
      </c>
      <c r="AV13">
        <f>AVERAGE(AS11:AS13)</f>
        <v>0</v>
      </c>
      <c r="AW13">
        <f t="shared" si="13"/>
        <v>90</v>
      </c>
      <c r="BE13">
        <f t="shared" si="14"/>
        <v>0</v>
      </c>
      <c r="BF13" t="e">
        <f t="shared" si="4"/>
        <v>#DIV/0!</v>
      </c>
      <c r="BG13" t="e">
        <f>_xlfn.STDEV.P(BE11:BE13)/AVERAGE(BE11:BE13)</f>
        <v>#DIV/0!</v>
      </c>
      <c r="BH13">
        <f>AVERAGE(BE11:BE13)</f>
        <v>0</v>
      </c>
    </row>
    <row r="14" spans="1:60" x14ac:dyDescent="0.25">
      <c r="A14">
        <f t="shared" si="5"/>
        <v>100</v>
      </c>
      <c r="I14">
        <f t="shared" si="6"/>
        <v>0</v>
      </c>
      <c r="J14" t="e">
        <f t="shared" si="0"/>
        <v>#DIV/0!</v>
      </c>
      <c r="M14">
        <f t="shared" si="7"/>
        <v>100</v>
      </c>
      <c r="U14">
        <f t="shared" si="8"/>
        <v>0</v>
      </c>
      <c r="V14" t="e">
        <f t="shared" si="1"/>
        <v>#DIV/0!</v>
      </c>
      <c r="Y14">
        <f t="shared" si="9"/>
        <v>100</v>
      </c>
      <c r="AG14">
        <f t="shared" si="10"/>
        <v>0</v>
      </c>
      <c r="AH14" t="e">
        <f t="shared" si="2"/>
        <v>#DIV/0!</v>
      </c>
      <c r="AK14">
        <f t="shared" si="11"/>
        <v>100</v>
      </c>
      <c r="AS14">
        <f t="shared" si="12"/>
        <v>0</v>
      </c>
      <c r="AT14" t="e">
        <f t="shared" si="3"/>
        <v>#DIV/0!</v>
      </c>
      <c r="AW14">
        <f t="shared" si="13"/>
        <v>100</v>
      </c>
      <c r="BE14">
        <f t="shared" si="14"/>
        <v>0</v>
      </c>
      <c r="BF14" t="e">
        <f t="shared" si="4"/>
        <v>#DIV/0!</v>
      </c>
    </row>
    <row r="15" spans="1:60" x14ac:dyDescent="0.25">
      <c r="A15">
        <f t="shared" si="5"/>
        <v>110</v>
      </c>
      <c r="I15">
        <f t="shared" si="6"/>
        <v>0</v>
      </c>
      <c r="J15" t="e">
        <f t="shared" si="0"/>
        <v>#DIV/0!</v>
      </c>
      <c r="M15">
        <f t="shared" si="7"/>
        <v>110</v>
      </c>
      <c r="U15">
        <f t="shared" si="8"/>
        <v>0</v>
      </c>
      <c r="V15" t="e">
        <f t="shared" si="1"/>
        <v>#DIV/0!</v>
      </c>
      <c r="Y15">
        <f t="shared" si="9"/>
        <v>110</v>
      </c>
      <c r="AG15">
        <f t="shared" si="10"/>
        <v>0</v>
      </c>
      <c r="AH15" t="e">
        <f t="shared" si="2"/>
        <v>#DIV/0!</v>
      </c>
      <c r="AK15">
        <f t="shared" si="11"/>
        <v>110</v>
      </c>
      <c r="AS15">
        <f t="shared" si="12"/>
        <v>0</v>
      </c>
      <c r="AT15" t="e">
        <f t="shared" si="3"/>
        <v>#DIV/0!</v>
      </c>
      <c r="AW15">
        <f t="shared" si="13"/>
        <v>110</v>
      </c>
      <c r="BE15">
        <f t="shared" si="14"/>
        <v>0</v>
      </c>
      <c r="BF15" t="e">
        <f t="shared" si="4"/>
        <v>#DIV/0!</v>
      </c>
    </row>
    <row r="16" spans="1:60" x14ac:dyDescent="0.25">
      <c r="A16">
        <f t="shared" si="5"/>
        <v>120</v>
      </c>
      <c r="I16">
        <f t="shared" si="6"/>
        <v>0</v>
      </c>
      <c r="J16" t="e">
        <f t="shared" si="0"/>
        <v>#DIV/0!</v>
      </c>
      <c r="K16" t="e">
        <f>_xlfn.STDEV.P(I14:I16)/AVERAGE(I14:I16)</f>
        <v>#DIV/0!</v>
      </c>
      <c r="L16">
        <f>AVERAGE(I14:I16)</f>
        <v>0</v>
      </c>
      <c r="M16">
        <f t="shared" si="7"/>
        <v>120</v>
      </c>
      <c r="U16">
        <f t="shared" si="8"/>
        <v>0</v>
      </c>
      <c r="V16" t="e">
        <f t="shared" si="1"/>
        <v>#DIV/0!</v>
      </c>
      <c r="W16" t="e">
        <f>_xlfn.STDEV.P(U14:U16)/AVERAGE(U14:U16)</f>
        <v>#DIV/0!</v>
      </c>
      <c r="X16">
        <f>AVERAGE(U14:U16)</f>
        <v>0</v>
      </c>
      <c r="Y16">
        <f t="shared" si="9"/>
        <v>120</v>
      </c>
      <c r="AG16">
        <f t="shared" si="10"/>
        <v>0</v>
      </c>
      <c r="AH16" t="e">
        <f t="shared" si="2"/>
        <v>#DIV/0!</v>
      </c>
      <c r="AI16" t="e">
        <f>_xlfn.STDEV.P(AG14:AG16)/AVERAGE(AG14:AG16)</f>
        <v>#DIV/0!</v>
      </c>
      <c r="AJ16">
        <f>AVERAGE(AG14:AG16)</f>
        <v>0</v>
      </c>
      <c r="AK16">
        <f t="shared" si="11"/>
        <v>120</v>
      </c>
      <c r="AS16">
        <f t="shared" si="12"/>
        <v>0</v>
      </c>
      <c r="AT16" t="e">
        <f t="shared" si="3"/>
        <v>#DIV/0!</v>
      </c>
      <c r="AU16" t="e">
        <f>_xlfn.STDEV.P(AS14:AS16)/AVERAGE(AS14:AS16)</f>
        <v>#DIV/0!</v>
      </c>
      <c r="AV16">
        <f>AVERAGE(AS14:AS16)</f>
        <v>0</v>
      </c>
      <c r="AW16">
        <f t="shared" si="13"/>
        <v>120</v>
      </c>
      <c r="BE16">
        <f t="shared" si="14"/>
        <v>0</v>
      </c>
      <c r="BF16" t="e">
        <f t="shared" si="4"/>
        <v>#DIV/0!</v>
      </c>
      <c r="BG16" t="e">
        <f>_xlfn.STDEV.P(BE14:BE16)/AVERAGE(BE14:BE16)</f>
        <v>#DIV/0!</v>
      </c>
      <c r="BH16">
        <f>AVERAGE(BE14:BE16)</f>
        <v>0</v>
      </c>
    </row>
    <row r="17" spans="1:60" x14ac:dyDescent="0.25">
      <c r="A17">
        <f t="shared" si="5"/>
        <v>130</v>
      </c>
      <c r="I17">
        <f t="shared" si="6"/>
        <v>0</v>
      </c>
      <c r="J17" t="e">
        <f t="shared" si="0"/>
        <v>#DIV/0!</v>
      </c>
      <c r="M17">
        <f t="shared" si="7"/>
        <v>130</v>
      </c>
      <c r="U17">
        <f t="shared" si="8"/>
        <v>0</v>
      </c>
      <c r="V17" t="e">
        <f t="shared" si="1"/>
        <v>#DIV/0!</v>
      </c>
      <c r="Y17">
        <f t="shared" si="9"/>
        <v>130</v>
      </c>
      <c r="AG17">
        <f t="shared" si="10"/>
        <v>0</v>
      </c>
      <c r="AH17" t="e">
        <f t="shared" si="2"/>
        <v>#DIV/0!</v>
      </c>
      <c r="AK17">
        <f t="shared" si="11"/>
        <v>130</v>
      </c>
      <c r="AS17">
        <f t="shared" si="12"/>
        <v>0</v>
      </c>
      <c r="AT17" t="e">
        <f t="shared" si="3"/>
        <v>#DIV/0!</v>
      </c>
      <c r="AW17">
        <f t="shared" si="13"/>
        <v>130</v>
      </c>
      <c r="BE17">
        <f t="shared" si="14"/>
        <v>0</v>
      </c>
      <c r="BF17" t="e">
        <f t="shared" si="4"/>
        <v>#DIV/0!</v>
      </c>
    </row>
    <row r="18" spans="1:60" x14ac:dyDescent="0.25">
      <c r="A18">
        <f t="shared" si="5"/>
        <v>140</v>
      </c>
      <c r="I18">
        <f t="shared" si="6"/>
        <v>0</v>
      </c>
      <c r="J18" t="e">
        <f t="shared" si="0"/>
        <v>#DIV/0!</v>
      </c>
      <c r="M18">
        <f t="shared" si="7"/>
        <v>140</v>
      </c>
      <c r="U18">
        <f t="shared" si="8"/>
        <v>0</v>
      </c>
      <c r="V18" t="e">
        <f t="shared" si="1"/>
        <v>#DIV/0!</v>
      </c>
      <c r="Y18">
        <f t="shared" si="9"/>
        <v>140</v>
      </c>
      <c r="AG18">
        <f t="shared" si="10"/>
        <v>0</v>
      </c>
      <c r="AH18" t="e">
        <f t="shared" si="2"/>
        <v>#DIV/0!</v>
      </c>
      <c r="AK18">
        <f t="shared" si="11"/>
        <v>140</v>
      </c>
      <c r="AS18">
        <f t="shared" si="12"/>
        <v>0</v>
      </c>
      <c r="AT18" t="e">
        <f t="shared" si="3"/>
        <v>#DIV/0!</v>
      </c>
      <c r="AW18">
        <f t="shared" si="13"/>
        <v>140</v>
      </c>
      <c r="BE18">
        <f t="shared" si="14"/>
        <v>0</v>
      </c>
      <c r="BF18" t="e">
        <f t="shared" si="4"/>
        <v>#DIV/0!</v>
      </c>
    </row>
    <row r="19" spans="1:60" x14ac:dyDescent="0.25">
      <c r="A19">
        <f t="shared" si="5"/>
        <v>150</v>
      </c>
      <c r="I19">
        <f t="shared" si="6"/>
        <v>0</v>
      </c>
      <c r="J19" t="e">
        <f t="shared" si="0"/>
        <v>#DIV/0!</v>
      </c>
      <c r="K19" t="e">
        <f>_xlfn.STDEV.P(I17:I19)/AVERAGE(I17:I19)</f>
        <v>#DIV/0!</v>
      </c>
      <c r="L19">
        <f>AVERAGE(I17:I19)</f>
        <v>0</v>
      </c>
      <c r="M19">
        <f t="shared" si="7"/>
        <v>150</v>
      </c>
      <c r="U19">
        <f t="shared" si="8"/>
        <v>0</v>
      </c>
      <c r="V19" t="e">
        <f t="shared" si="1"/>
        <v>#DIV/0!</v>
      </c>
      <c r="W19" t="e">
        <f>_xlfn.STDEV.P(U17:U19)/AVERAGE(U17:U19)</f>
        <v>#DIV/0!</v>
      </c>
      <c r="X19">
        <f>AVERAGE(U17:U19)</f>
        <v>0</v>
      </c>
      <c r="Y19">
        <f t="shared" si="9"/>
        <v>150</v>
      </c>
      <c r="AG19">
        <f t="shared" si="10"/>
        <v>0</v>
      </c>
      <c r="AH19" t="e">
        <f t="shared" si="2"/>
        <v>#DIV/0!</v>
      </c>
      <c r="AI19" t="e">
        <f>_xlfn.STDEV.P(AG17:AG19)/AVERAGE(AG17:AG19)</f>
        <v>#DIV/0!</v>
      </c>
      <c r="AJ19">
        <f>AVERAGE(AG17:AG19)</f>
        <v>0</v>
      </c>
      <c r="AK19">
        <f t="shared" si="11"/>
        <v>150</v>
      </c>
      <c r="AS19">
        <f t="shared" si="12"/>
        <v>0</v>
      </c>
      <c r="AT19" t="e">
        <f t="shared" si="3"/>
        <v>#DIV/0!</v>
      </c>
      <c r="AU19" t="e">
        <f>_xlfn.STDEV.P(AS17:AS19)/AVERAGE(AS17:AS19)</f>
        <v>#DIV/0!</v>
      </c>
      <c r="AV19">
        <f>AVERAGE(AS17:AS19)</f>
        <v>0</v>
      </c>
      <c r="AW19">
        <f t="shared" si="13"/>
        <v>150</v>
      </c>
      <c r="BE19">
        <f t="shared" si="14"/>
        <v>0</v>
      </c>
      <c r="BF19" t="e">
        <f t="shared" si="4"/>
        <v>#DIV/0!</v>
      </c>
      <c r="BG19" t="e">
        <f>_xlfn.STDEV.P(BE17:BE19)/AVERAGE(BE17:BE19)</f>
        <v>#DIV/0!</v>
      </c>
      <c r="BH19">
        <f>AVERAGE(BE17:BE19)</f>
        <v>0</v>
      </c>
    </row>
    <row r="20" spans="1:60" x14ac:dyDescent="0.25">
      <c r="A20">
        <f t="shared" si="5"/>
        <v>160</v>
      </c>
      <c r="I20">
        <f t="shared" si="6"/>
        <v>0</v>
      </c>
      <c r="J20" t="e">
        <f t="shared" si="0"/>
        <v>#DIV/0!</v>
      </c>
      <c r="M20">
        <f t="shared" si="7"/>
        <v>160</v>
      </c>
      <c r="U20">
        <f t="shared" si="8"/>
        <v>0</v>
      </c>
      <c r="V20" t="e">
        <f t="shared" si="1"/>
        <v>#DIV/0!</v>
      </c>
      <c r="Y20">
        <f t="shared" si="9"/>
        <v>160</v>
      </c>
      <c r="AG20">
        <f t="shared" si="10"/>
        <v>0</v>
      </c>
      <c r="AH20" t="e">
        <f t="shared" si="2"/>
        <v>#DIV/0!</v>
      </c>
      <c r="AK20">
        <f t="shared" si="11"/>
        <v>160</v>
      </c>
      <c r="AS20">
        <f t="shared" si="12"/>
        <v>0</v>
      </c>
      <c r="AT20" t="e">
        <f t="shared" si="3"/>
        <v>#DIV/0!</v>
      </c>
      <c r="AW20">
        <f t="shared" si="13"/>
        <v>160</v>
      </c>
      <c r="BE20">
        <f t="shared" si="14"/>
        <v>0</v>
      </c>
      <c r="BF20" t="e">
        <f t="shared" si="4"/>
        <v>#DIV/0!</v>
      </c>
    </row>
    <row r="21" spans="1:60" x14ac:dyDescent="0.25">
      <c r="A21">
        <f t="shared" si="5"/>
        <v>170</v>
      </c>
      <c r="I21">
        <f t="shared" si="6"/>
        <v>0</v>
      </c>
      <c r="J21" t="e">
        <f t="shared" si="0"/>
        <v>#DIV/0!</v>
      </c>
      <c r="M21">
        <f t="shared" si="7"/>
        <v>170</v>
      </c>
      <c r="U21">
        <f t="shared" si="8"/>
        <v>0</v>
      </c>
      <c r="V21" t="e">
        <f t="shared" si="1"/>
        <v>#DIV/0!</v>
      </c>
      <c r="Y21">
        <f t="shared" si="9"/>
        <v>170</v>
      </c>
      <c r="AG21">
        <f t="shared" si="10"/>
        <v>0</v>
      </c>
      <c r="AH21" t="e">
        <f t="shared" si="2"/>
        <v>#DIV/0!</v>
      </c>
      <c r="AK21">
        <f t="shared" si="11"/>
        <v>170</v>
      </c>
      <c r="AS21">
        <f t="shared" si="12"/>
        <v>0</v>
      </c>
      <c r="AT21" t="e">
        <f t="shared" si="3"/>
        <v>#DIV/0!</v>
      </c>
      <c r="AW21">
        <f t="shared" si="13"/>
        <v>170</v>
      </c>
      <c r="BE21">
        <f t="shared" si="14"/>
        <v>0</v>
      </c>
      <c r="BF21" t="e">
        <f t="shared" si="4"/>
        <v>#DIV/0!</v>
      </c>
    </row>
    <row r="22" spans="1:60" x14ac:dyDescent="0.25">
      <c r="A22">
        <f t="shared" si="5"/>
        <v>180</v>
      </c>
      <c r="I22">
        <f t="shared" si="6"/>
        <v>0</v>
      </c>
      <c r="J22" t="e">
        <f t="shared" si="0"/>
        <v>#DIV/0!</v>
      </c>
      <c r="K22" t="e">
        <f>_xlfn.STDEV.P(I20:I22)/AVERAGE(I20:I22)</f>
        <v>#DIV/0!</v>
      </c>
      <c r="L22">
        <f>AVERAGE(I20:I22)</f>
        <v>0</v>
      </c>
      <c r="M22">
        <f t="shared" si="7"/>
        <v>180</v>
      </c>
      <c r="U22">
        <f t="shared" si="8"/>
        <v>0</v>
      </c>
      <c r="V22" t="e">
        <f t="shared" si="1"/>
        <v>#DIV/0!</v>
      </c>
      <c r="W22" t="e">
        <f>_xlfn.STDEV.P(U20:U22)/AVERAGE(U20:U22)</f>
        <v>#DIV/0!</v>
      </c>
      <c r="X22">
        <f>AVERAGE(U20:U22)</f>
        <v>0</v>
      </c>
      <c r="Y22">
        <f t="shared" si="9"/>
        <v>180</v>
      </c>
      <c r="AG22">
        <f t="shared" si="10"/>
        <v>0</v>
      </c>
      <c r="AH22" t="e">
        <f t="shared" si="2"/>
        <v>#DIV/0!</v>
      </c>
      <c r="AI22" t="e">
        <f>_xlfn.STDEV.P(AG20:AG22)/AVERAGE(AG20:AG22)</f>
        <v>#DIV/0!</v>
      </c>
      <c r="AJ22">
        <f>AVERAGE(AG20:AG22)</f>
        <v>0</v>
      </c>
      <c r="AK22">
        <f t="shared" si="11"/>
        <v>180</v>
      </c>
      <c r="AS22">
        <f t="shared" si="12"/>
        <v>0</v>
      </c>
      <c r="AT22" t="e">
        <f t="shared" si="3"/>
        <v>#DIV/0!</v>
      </c>
      <c r="AU22" t="e">
        <f>_xlfn.STDEV.P(AS20:AS22)/AVERAGE(AS20:AS22)</f>
        <v>#DIV/0!</v>
      </c>
      <c r="AV22">
        <f>AVERAGE(AS20:AS22)</f>
        <v>0</v>
      </c>
      <c r="AW22">
        <f t="shared" si="13"/>
        <v>180</v>
      </c>
      <c r="BE22">
        <f t="shared" si="14"/>
        <v>0</v>
      </c>
      <c r="BF22" t="e">
        <f t="shared" si="4"/>
        <v>#DIV/0!</v>
      </c>
      <c r="BG22" t="e">
        <f>_xlfn.STDEV.P(BE20:BE22)/AVERAGE(BE20:BE22)</f>
        <v>#DIV/0!</v>
      </c>
      <c r="BH22">
        <f>AVERAGE(BE20:BE22)</f>
        <v>0</v>
      </c>
    </row>
    <row r="23" spans="1:60" x14ac:dyDescent="0.25">
      <c r="A23">
        <f t="shared" si="5"/>
        <v>190</v>
      </c>
      <c r="I23">
        <f t="shared" si="6"/>
        <v>0</v>
      </c>
      <c r="J23" t="e">
        <f t="shared" si="0"/>
        <v>#DIV/0!</v>
      </c>
      <c r="M23">
        <f t="shared" si="7"/>
        <v>190</v>
      </c>
      <c r="U23">
        <f t="shared" si="8"/>
        <v>0</v>
      </c>
      <c r="V23" t="e">
        <f t="shared" si="1"/>
        <v>#DIV/0!</v>
      </c>
      <c r="Y23">
        <f t="shared" si="9"/>
        <v>190</v>
      </c>
      <c r="AG23">
        <f t="shared" si="10"/>
        <v>0</v>
      </c>
      <c r="AH23" t="e">
        <f t="shared" si="2"/>
        <v>#DIV/0!</v>
      </c>
      <c r="AK23">
        <f t="shared" si="11"/>
        <v>190</v>
      </c>
      <c r="AS23">
        <f t="shared" si="12"/>
        <v>0</v>
      </c>
      <c r="AT23" t="e">
        <f t="shared" si="3"/>
        <v>#DIV/0!</v>
      </c>
      <c r="AW23">
        <f t="shared" si="13"/>
        <v>190</v>
      </c>
      <c r="BE23">
        <f t="shared" si="14"/>
        <v>0</v>
      </c>
      <c r="BF23" t="e">
        <f t="shared" si="4"/>
        <v>#DIV/0!</v>
      </c>
    </row>
    <row r="24" spans="1:60" x14ac:dyDescent="0.25">
      <c r="A24">
        <f t="shared" si="5"/>
        <v>200</v>
      </c>
      <c r="I24">
        <f t="shared" si="6"/>
        <v>0</v>
      </c>
      <c r="J24" t="e">
        <f t="shared" si="0"/>
        <v>#DIV/0!</v>
      </c>
      <c r="M24">
        <f t="shared" si="7"/>
        <v>200</v>
      </c>
      <c r="U24">
        <f t="shared" si="8"/>
        <v>0</v>
      </c>
      <c r="V24" t="e">
        <f t="shared" si="1"/>
        <v>#DIV/0!</v>
      </c>
      <c r="Y24">
        <f t="shared" si="9"/>
        <v>200</v>
      </c>
      <c r="AG24">
        <f t="shared" si="10"/>
        <v>0</v>
      </c>
      <c r="AH24" t="e">
        <f t="shared" si="2"/>
        <v>#DIV/0!</v>
      </c>
      <c r="AK24">
        <f t="shared" si="11"/>
        <v>200</v>
      </c>
      <c r="AS24">
        <f t="shared" si="12"/>
        <v>0</v>
      </c>
      <c r="AT24" t="e">
        <f t="shared" si="3"/>
        <v>#DIV/0!</v>
      </c>
      <c r="AW24">
        <f t="shared" si="13"/>
        <v>200</v>
      </c>
      <c r="BE24">
        <f t="shared" si="14"/>
        <v>0</v>
      </c>
      <c r="BF24" t="e">
        <f t="shared" si="4"/>
        <v>#DIV/0!</v>
      </c>
    </row>
    <row r="25" spans="1:60" x14ac:dyDescent="0.25">
      <c r="A25">
        <f t="shared" si="5"/>
        <v>210</v>
      </c>
      <c r="I25">
        <f t="shared" si="6"/>
        <v>0</v>
      </c>
      <c r="J25" t="e">
        <f t="shared" si="0"/>
        <v>#DIV/0!</v>
      </c>
      <c r="K25" t="e">
        <f>_xlfn.STDEV.P(I23:I25)/AVERAGE(I23:I25)</f>
        <v>#DIV/0!</v>
      </c>
      <c r="L25">
        <f>AVERAGE(I23:I25)</f>
        <v>0</v>
      </c>
      <c r="M25">
        <f t="shared" si="7"/>
        <v>210</v>
      </c>
      <c r="U25">
        <f t="shared" si="8"/>
        <v>0</v>
      </c>
      <c r="V25" t="e">
        <f t="shared" si="1"/>
        <v>#DIV/0!</v>
      </c>
      <c r="W25" t="e">
        <f>_xlfn.STDEV.P(U23:U25)/AVERAGE(U23:U25)</f>
        <v>#DIV/0!</v>
      </c>
      <c r="X25">
        <f>AVERAGE(U23:U25)</f>
        <v>0</v>
      </c>
      <c r="Y25">
        <f t="shared" si="9"/>
        <v>210</v>
      </c>
      <c r="AG25">
        <f t="shared" si="10"/>
        <v>0</v>
      </c>
      <c r="AH25" t="e">
        <f t="shared" si="2"/>
        <v>#DIV/0!</v>
      </c>
      <c r="AI25" t="e">
        <f>_xlfn.STDEV.P(AG23:AG25)/AVERAGE(AG23:AG25)</f>
        <v>#DIV/0!</v>
      </c>
      <c r="AJ25">
        <f>AVERAGE(AG23:AG25)</f>
        <v>0</v>
      </c>
      <c r="AK25">
        <f t="shared" si="11"/>
        <v>210</v>
      </c>
      <c r="AS25">
        <f t="shared" si="12"/>
        <v>0</v>
      </c>
      <c r="AT25" t="e">
        <f t="shared" si="3"/>
        <v>#DIV/0!</v>
      </c>
      <c r="AU25" t="e">
        <f>_xlfn.STDEV.P(AS23:AS25)/AVERAGE(AS23:AS25)</f>
        <v>#DIV/0!</v>
      </c>
      <c r="AV25">
        <f>AVERAGE(AS23:AS25)</f>
        <v>0</v>
      </c>
      <c r="AW25">
        <f t="shared" si="13"/>
        <v>210</v>
      </c>
      <c r="BE25">
        <f t="shared" si="14"/>
        <v>0</v>
      </c>
      <c r="BF25" t="e">
        <f t="shared" si="4"/>
        <v>#DIV/0!</v>
      </c>
      <c r="BG25" t="e">
        <f>_xlfn.STDEV.P(BE23:BE25)/AVERAGE(BE23:BE25)</f>
        <v>#DIV/0!</v>
      </c>
      <c r="BH25">
        <f>AVERAGE(BE23:BE25)</f>
        <v>0</v>
      </c>
    </row>
    <row r="26" spans="1:60" x14ac:dyDescent="0.25">
      <c r="A26">
        <f t="shared" si="5"/>
        <v>220</v>
      </c>
      <c r="I26">
        <f t="shared" si="6"/>
        <v>0</v>
      </c>
      <c r="J26" t="e">
        <f t="shared" si="0"/>
        <v>#DIV/0!</v>
      </c>
      <c r="M26">
        <f t="shared" si="7"/>
        <v>220</v>
      </c>
      <c r="U26">
        <f t="shared" si="8"/>
        <v>0</v>
      </c>
      <c r="V26" t="e">
        <f t="shared" si="1"/>
        <v>#DIV/0!</v>
      </c>
      <c r="Y26">
        <f t="shared" si="9"/>
        <v>220</v>
      </c>
      <c r="AG26">
        <f t="shared" si="10"/>
        <v>0</v>
      </c>
      <c r="AH26" t="e">
        <f t="shared" si="2"/>
        <v>#DIV/0!</v>
      </c>
      <c r="AK26">
        <f t="shared" si="11"/>
        <v>220</v>
      </c>
      <c r="AS26">
        <f t="shared" si="12"/>
        <v>0</v>
      </c>
      <c r="AT26" t="e">
        <f t="shared" si="3"/>
        <v>#DIV/0!</v>
      </c>
      <c r="AW26">
        <f t="shared" si="13"/>
        <v>220</v>
      </c>
      <c r="BE26">
        <f t="shared" si="14"/>
        <v>0</v>
      </c>
      <c r="BF26" t="e">
        <f t="shared" si="4"/>
        <v>#DIV/0!</v>
      </c>
    </row>
    <row r="27" spans="1:60" x14ac:dyDescent="0.25">
      <c r="A27">
        <f t="shared" si="5"/>
        <v>230</v>
      </c>
      <c r="I27">
        <f t="shared" si="6"/>
        <v>0</v>
      </c>
      <c r="J27" t="e">
        <f t="shared" si="0"/>
        <v>#DIV/0!</v>
      </c>
      <c r="M27">
        <f t="shared" si="7"/>
        <v>230</v>
      </c>
      <c r="U27">
        <f t="shared" si="8"/>
        <v>0</v>
      </c>
      <c r="V27" t="e">
        <f t="shared" si="1"/>
        <v>#DIV/0!</v>
      </c>
      <c r="Y27">
        <f t="shared" si="9"/>
        <v>230</v>
      </c>
      <c r="AG27">
        <f t="shared" si="10"/>
        <v>0</v>
      </c>
      <c r="AH27" t="e">
        <f t="shared" si="2"/>
        <v>#DIV/0!</v>
      </c>
      <c r="AK27">
        <f t="shared" si="11"/>
        <v>230</v>
      </c>
      <c r="AS27">
        <f t="shared" si="12"/>
        <v>0</v>
      </c>
      <c r="AT27" t="e">
        <f t="shared" si="3"/>
        <v>#DIV/0!</v>
      </c>
      <c r="AW27">
        <f t="shared" si="13"/>
        <v>230</v>
      </c>
      <c r="BE27">
        <f t="shared" si="14"/>
        <v>0</v>
      </c>
      <c r="BF27" t="e">
        <f t="shared" si="4"/>
        <v>#DIV/0!</v>
      </c>
    </row>
    <row r="28" spans="1:60" x14ac:dyDescent="0.25">
      <c r="A28">
        <f t="shared" si="5"/>
        <v>240</v>
      </c>
      <c r="I28">
        <f t="shared" si="6"/>
        <v>0</v>
      </c>
      <c r="J28" t="e">
        <f t="shared" si="0"/>
        <v>#DIV/0!</v>
      </c>
      <c r="K28" t="e">
        <f>_xlfn.STDEV.P(I26:I28)/AVERAGE(I26:I28)</f>
        <v>#DIV/0!</v>
      </c>
      <c r="L28">
        <f>AVERAGE(I26:I28)</f>
        <v>0</v>
      </c>
      <c r="M28">
        <f t="shared" si="7"/>
        <v>240</v>
      </c>
      <c r="U28">
        <f t="shared" si="8"/>
        <v>0</v>
      </c>
      <c r="V28" t="e">
        <f t="shared" si="1"/>
        <v>#DIV/0!</v>
      </c>
      <c r="W28" t="e">
        <f>_xlfn.STDEV.P(U26:U28)/AVERAGE(U26:U28)</f>
        <v>#DIV/0!</v>
      </c>
      <c r="X28">
        <f>AVERAGE(U26:U28)</f>
        <v>0</v>
      </c>
      <c r="Y28">
        <f t="shared" si="9"/>
        <v>240</v>
      </c>
      <c r="AG28">
        <f t="shared" si="10"/>
        <v>0</v>
      </c>
      <c r="AH28" t="e">
        <f t="shared" si="2"/>
        <v>#DIV/0!</v>
      </c>
      <c r="AI28" t="e">
        <f>_xlfn.STDEV.P(AG26:AG28)/AVERAGE(AG26:AG28)</f>
        <v>#DIV/0!</v>
      </c>
      <c r="AJ28">
        <f>AVERAGE(AG26:AG28)</f>
        <v>0</v>
      </c>
      <c r="AK28">
        <f t="shared" si="11"/>
        <v>240</v>
      </c>
      <c r="AS28">
        <f t="shared" si="12"/>
        <v>0</v>
      </c>
      <c r="AT28" t="e">
        <f t="shared" si="3"/>
        <v>#DIV/0!</v>
      </c>
      <c r="AU28" t="e">
        <f>_xlfn.STDEV.P(AS26:AS28)/AVERAGE(AS26:AS28)</f>
        <v>#DIV/0!</v>
      </c>
      <c r="AV28">
        <f>AVERAGE(AS26:AS28)</f>
        <v>0</v>
      </c>
      <c r="AW28">
        <f t="shared" si="13"/>
        <v>240</v>
      </c>
      <c r="BE28">
        <f t="shared" si="14"/>
        <v>0</v>
      </c>
      <c r="BF28" t="e">
        <f t="shared" si="4"/>
        <v>#DIV/0!</v>
      </c>
      <c r="BG28" t="e">
        <f>_xlfn.STDEV.P(BE26:BE28)/AVERAGE(BE26:BE28)</f>
        <v>#DIV/0!</v>
      </c>
      <c r="BH28">
        <f>AVERAGE(BE26:BE28)</f>
        <v>0</v>
      </c>
    </row>
    <row r="29" spans="1:60" x14ac:dyDescent="0.25">
      <c r="A29">
        <f t="shared" si="5"/>
        <v>250</v>
      </c>
      <c r="F29" s="4"/>
      <c r="G29" s="4"/>
      <c r="H29" s="4"/>
      <c r="I29">
        <f t="shared" si="6"/>
        <v>0</v>
      </c>
      <c r="J29" t="e">
        <f t="shared" si="0"/>
        <v>#DIV/0!</v>
      </c>
      <c r="M29">
        <f t="shared" si="7"/>
        <v>250</v>
      </c>
      <c r="R29" s="4"/>
      <c r="S29" s="4"/>
      <c r="T29" s="4"/>
      <c r="U29">
        <f t="shared" si="8"/>
        <v>0</v>
      </c>
      <c r="V29" t="e">
        <f t="shared" si="1"/>
        <v>#DIV/0!</v>
      </c>
      <c r="Y29">
        <f t="shared" si="9"/>
        <v>250</v>
      </c>
      <c r="AD29" s="4"/>
      <c r="AE29" s="4"/>
      <c r="AF29" s="4"/>
      <c r="AG29">
        <f t="shared" si="10"/>
        <v>0</v>
      </c>
      <c r="AH29" t="e">
        <f t="shared" si="2"/>
        <v>#DIV/0!</v>
      </c>
      <c r="AK29">
        <f t="shared" si="11"/>
        <v>250</v>
      </c>
      <c r="AP29" s="4"/>
      <c r="AQ29" s="4"/>
      <c r="AR29" s="4"/>
      <c r="AS29">
        <f t="shared" si="12"/>
        <v>0</v>
      </c>
      <c r="AT29" t="e">
        <f t="shared" si="3"/>
        <v>#DIV/0!</v>
      </c>
      <c r="AW29">
        <f t="shared" si="13"/>
        <v>250</v>
      </c>
      <c r="BB29" s="4"/>
      <c r="BC29" s="4"/>
      <c r="BD29" s="4"/>
      <c r="BE29">
        <f t="shared" si="14"/>
        <v>0</v>
      </c>
      <c r="BF29" t="e">
        <f t="shared" si="4"/>
        <v>#DIV/0!</v>
      </c>
    </row>
    <row r="30" spans="1:60" x14ac:dyDescent="0.25">
      <c r="A30">
        <f t="shared" si="5"/>
        <v>260</v>
      </c>
      <c r="I30">
        <f t="shared" si="6"/>
        <v>0</v>
      </c>
      <c r="J30" t="e">
        <f t="shared" si="0"/>
        <v>#DIV/0!</v>
      </c>
      <c r="M30">
        <f t="shared" si="7"/>
        <v>260</v>
      </c>
      <c r="U30">
        <f t="shared" si="8"/>
        <v>0</v>
      </c>
      <c r="V30" t="e">
        <f t="shared" si="1"/>
        <v>#DIV/0!</v>
      </c>
      <c r="Y30">
        <f t="shared" si="9"/>
        <v>260</v>
      </c>
      <c r="AG30">
        <f t="shared" si="10"/>
        <v>0</v>
      </c>
      <c r="AH30" t="e">
        <f t="shared" si="2"/>
        <v>#DIV/0!</v>
      </c>
      <c r="AK30">
        <f t="shared" si="11"/>
        <v>260</v>
      </c>
      <c r="AS30">
        <f t="shared" si="12"/>
        <v>0</v>
      </c>
      <c r="AT30" t="e">
        <f t="shared" si="3"/>
        <v>#DIV/0!</v>
      </c>
      <c r="AW30">
        <f t="shared" si="13"/>
        <v>260</v>
      </c>
      <c r="BE30">
        <f t="shared" si="14"/>
        <v>0</v>
      </c>
      <c r="BF30" t="e">
        <f t="shared" si="4"/>
        <v>#DIV/0!</v>
      </c>
    </row>
    <row r="31" spans="1:60" x14ac:dyDescent="0.25">
      <c r="A31">
        <f t="shared" si="5"/>
        <v>270</v>
      </c>
      <c r="I31">
        <f t="shared" si="6"/>
        <v>0</v>
      </c>
      <c r="J31" t="e">
        <f t="shared" si="0"/>
        <v>#DIV/0!</v>
      </c>
      <c r="K31" t="e">
        <f>_xlfn.STDEV.P(I29:I31)/AVERAGE(I29:I31)</f>
        <v>#DIV/0!</v>
      </c>
      <c r="L31">
        <f>AVERAGE(I29:I31)</f>
        <v>0</v>
      </c>
      <c r="M31">
        <f t="shared" si="7"/>
        <v>270</v>
      </c>
      <c r="U31">
        <f t="shared" si="8"/>
        <v>0</v>
      </c>
      <c r="V31" t="e">
        <f t="shared" si="1"/>
        <v>#DIV/0!</v>
      </c>
      <c r="W31" t="e">
        <f>_xlfn.STDEV.P(U29:U31)/AVERAGE(U29:U31)</f>
        <v>#DIV/0!</v>
      </c>
      <c r="X31">
        <f>AVERAGE(U29:U31)</f>
        <v>0</v>
      </c>
      <c r="Y31">
        <f t="shared" si="9"/>
        <v>270</v>
      </c>
      <c r="AG31">
        <f t="shared" si="10"/>
        <v>0</v>
      </c>
      <c r="AH31" t="e">
        <f t="shared" si="2"/>
        <v>#DIV/0!</v>
      </c>
      <c r="AI31" t="e">
        <f>_xlfn.STDEV.P(AG29:AG31)/AVERAGE(AG29:AG31)</f>
        <v>#DIV/0!</v>
      </c>
      <c r="AJ31">
        <f>AVERAGE(AG29:AG31)</f>
        <v>0</v>
      </c>
      <c r="AK31">
        <f t="shared" si="11"/>
        <v>270</v>
      </c>
      <c r="AS31">
        <f t="shared" si="12"/>
        <v>0</v>
      </c>
      <c r="AT31" t="e">
        <f t="shared" si="3"/>
        <v>#DIV/0!</v>
      </c>
      <c r="AU31" t="e">
        <f>_xlfn.STDEV.P(AS29:AS31)/AVERAGE(AS29:AS31)</f>
        <v>#DIV/0!</v>
      </c>
      <c r="AV31">
        <f>AVERAGE(AS29:AS31)</f>
        <v>0</v>
      </c>
      <c r="AW31">
        <f t="shared" si="13"/>
        <v>270</v>
      </c>
      <c r="BE31">
        <f t="shared" si="14"/>
        <v>0</v>
      </c>
      <c r="BF31" t="e">
        <f t="shared" si="4"/>
        <v>#DIV/0!</v>
      </c>
      <c r="BG31" t="e">
        <f>_xlfn.STDEV.P(BE29:BE31)/AVERAGE(BE29:BE31)</f>
        <v>#DIV/0!</v>
      </c>
      <c r="BH31">
        <f>AVERAGE(BE29:BE31)</f>
        <v>0</v>
      </c>
    </row>
    <row r="32" spans="1:60" x14ac:dyDescent="0.25">
      <c r="A32">
        <f t="shared" si="5"/>
        <v>280</v>
      </c>
      <c r="I32">
        <f t="shared" si="6"/>
        <v>0</v>
      </c>
      <c r="J32" t="e">
        <f t="shared" si="0"/>
        <v>#DIV/0!</v>
      </c>
      <c r="M32">
        <f t="shared" si="7"/>
        <v>280</v>
      </c>
      <c r="U32">
        <f t="shared" si="8"/>
        <v>0</v>
      </c>
      <c r="V32" t="e">
        <f t="shared" si="1"/>
        <v>#DIV/0!</v>
      </c>
      <c r="Y32">
        <f t="shared" si="9"/>
        <v>280</v>
      </c>
      <c r="AG32">
        <f t="shared" si="10"/>
        <v>0</v>
      </c>
      <c r="AH32" t="e">
        <f t="shared" si="2"/>
        <v>#DIV/0!</v>
      </c>
      <c r="AK32">
        <f t="shared" si="11"/>
        <v>280</v>
      </c>
      <c r="AS32">
        <f t="shared" si="12"/>
        <v>0</v>
      </c>
      <c r="AT32" t="e">
        <f t="shared" si="3"/>
        <v>#DIV/0!</v>
      </c>
      <c r="AW32">
        <f t="shared" si="13"/>
        <v>280</v>
      </c>
      <c r="BE32">
        <f t="shared" si="14"/>
        <v>0</v>
      </c>
      <c r="BF32" t="e">
        <f t="shared" si="4"/>
        <v>#DIV/0!</v>
      </c>
    </row>
    <row r="33" spans="1:60" x14ac:dyDescent="0.25">
      <c r="A33">
        <f t="shared" si="5"/>
        <v>290</v>
      </c>
      <c r="I33">
        <f t="shared" si="6"/>
        <v>0</v>
      </c>
      <c r="J33" t="e">
        <f t="shared" si="0"/>
        <v>#DIV/0!</v>
      </c>
      <c r="M33">
        <f t="shared" si="7"/>
        <v>290</v>
      </c>
      <c r="U33">
        <f t="shared" si="8"/>
        <v>0</v>
      </c>
      <c r="V33" t="e">
        <f t="shared" si="1"/>
        <v>#DIV/0!</v>
      </c>
      <c r="Y33">
        <f t="shared" si="9"/>
        <v>290</v>
      </c>
      <c r="AG33">
        <f t="shared" si="10"/>
        <v>0</v>
      </c>
      <c r="AH33" t="e">
        <f t="shared" si="2"/>
        <v>#DIV/0!</v>
      </c>
      <c r="AK33">
        <f t="shared" si="11"/>
        <v>290</v>
      </c>
      <c r="AS33">
        <f t="shared" si="12"/>
        <v>0</v>
      </c>
      <c r="AT33" t="e">
        <f t="shared" si="3"/>
        <v>#DIV/0!</v>
      </c>
      <c r="AW33">
        <f t="shared" si="13"/>
        <v>290</v>
      </c>
      <c r="BE33">
        <f t="shared" si="14"/>
        <v>0</v>
      </c>
      <c r="BF33" t="e">
        <f t="shared" si="4"/>
        <v>#DIV/0!</v>
      </c>
    </row>
    <row r="34" spans="1:60" x14ac:dyDescent="0.25">
      <c r="A34">
        <f t="shared" si="5"/>
        <v>300</v>
      </c>
      <c r="I34">
        <f t="shared" si="6"/>
        <v>0</v>
      </c>
      <c r="J34" t="e">
        <f t="shared" si="0"/>
        <v>#DIV/0!</v>
      </c>
      <c r="K34" t="e">
        <f>_xlfn.STDEV.P(I32:I34)/AVERAGE(I32:I34)</f>
        <v>#DIV/0!</v>
      </c>
      <c r="L34">
        <f>AVERAGE(I32:I34)</f>
        <v>0</v>
      </c>
      <c r="M34">
        <f t="shared" si="7"/>
        <v>300</v>
      </c>
      <c r="U34">
        <f t="shared" si="8"/>
        <v>0</v>
      </c>
      <c r="V34" t="e">
        <f t="shared" si="1"/>
        <v>#DIV/0!</v>
      </c>
      <c r="W34" t="e">
        <f>_xlfn.STDEV.P(U32:U34)/AVERAGE(U32:U34)</f>
        <v>#DIV/0!</v>
      </c>
      <c r="X34">
        <f>AVERAGE(U32:U34)</f>
        <v>0</v>
      </c>
      <c r="Y34">
        <f t="shared" si="9"/>
        <v>300</v>
      </c>
      <c r="AG34">
        <f t="shared" si="10"/>
        <v>0</v>
      </c>
      <c r="AH34" t="e">
        <f t="shared" si="2"/>
        <v>#DIV/0!</v>
      </c>
      <c r="AI34" t="e">
        <f>_xlfn.STDEV.P(AG32:AG34)/AVERAGE(AG32:AG34)</f>
        <v>#DIV/0!</v>
      </c>
      <c r="AJ34">
        <f>AVERAGE(AG32:AG34)</f>
        <v>0</v>
      </c>
      <c r="AK34">
        <f t="shared" si="11"/>
        <v>300</v>
      </c>
      <c r="AS34">
        <f t="shared" si="12"/>
        <v>0</v>
      </c>
      <c r="AT34" t="e">
        <f t="shared" si="3"/>
        <v>#DIV/0!</v>
      </c>
      <c r="AU34" t="e">
        <f>_xlfn.STDEV.P(AS32:AS34)/AVERAGE(AS32:AS34)</f>
        <v>#DIV/0!</v>
      </c>
      <c r="AV34">
        <f>AVERAGE(AS32:AS34)</f>
        <v>0</v>
      </c>
      <c r="AW34">
        <f t="shared" si="13"/>
        <v>300</v>
      </c>
      <c r="BE34">
        <f t="shared" si="14"/>
        <v>0</v>
      </c>
      <c r="BF34" t="e">
        <f t="shared" si="4"/>
        <v>#DIV/0!</v>
      </c>
      <c r="BG34" t="e">
        <f>_xlfn.STDEV.P(BE32:BE34)/AVERAGE(BE32:BE34)</f>
        <v>#DIV/0!</v>
      </c>
      <c r="BH34">
        <f>AVERAGE(BE32:BE34)</f>
        <v>0</v>
      </c>
    </row>
    <row r="35" spans="1:60" x14ac:dyDescent="0.25">
      <c r="A35">
        <f t="shared" si="5"/>
        <v>310</v>
      </c>
      <c r="I35">
        <f t="shared" si="6"/>
        <v>0</v>
      </c>
      <c r="J35" t="e">
        <f t="shared" si="0"/>
        <v>#DIV/0!</v>
      </c>
      <c r="M35">
        <f t="shared" si="7"/>
        <v>310</v>
      </c>
      <c r="U35">
        <f t="shared" si="8"/>
        <v>0</v>
      </c>
      <c r="V35" t="e">
        <f t="shared" si="1"/>
        <v>#DIV/0!</v>
      </c>
      <c r="Y35">
        <f t="shared" si="9"/>
        <v>310</v>
      </c>
      <c r="AG35">
        <f t="shared" si="10"/>
        <v>0</v>
      </c>
      <c r="AH35" t="e">
        <f t="shared" si="2"/>
        <v>#DIV/0!</v>
      </c>
      <c r="AK35">
        <f t="shared" si="11"/>
        <v>310</v>
      </c>
      <c r="AS35">
        <f t="shared" si="12"/>
        <v>0</v>
      </c>
      <c r="AT35" t="e">
        <f t="shared" si="3"/>
        <v>#DIV/0!</v>
      </c>
      <c r="AW35">
        <f t="shared" si="13"/>
        <v>310</v>
      </c>
      <c r="BE35">
        <f t="shared" si="14"/>
        <v>0</v>
      </c>
      <c r="BF35" t="e">
        <f t="shared" si="4"/>
        <v>#DIV/0!</v>
      </c>
    </row>
    <row r="36" spans="1:60" x14ac:dyDescent="0.25">
      <c r="A36">
        <f t="shared" si="5"/>
        <v>320</v>
      </c>
      <c r="I36">
        <f t="shared" si="6"/>
        <v>0</v>
      </c>
      <c r="J36" t="e">
        <f t="shared" si="0"/>
        <v>#DIV/0!</v>
      </c>
      <c r="M36">
        <f t="shared" si="7"/>
        <v>320</v>
      </c>
      <c r="U36">
        <f t="shared" si="8"/>
        <v>0</v>
      </c>
      <c r="V36" t="e">
        <f t="shared" si="1"/>
        <v>#DIV/0!</v>
      </c>
      <c r="Y36">
        <f t="shared" si="9"/>
        <v>320</v>
      </c>
      <c r="AG36">
        <f t="shared" si="10"/>
        <v>0</v>
      </c>
      <c r="AH36" t="e">
        <f t="shared" si="2"/>
        <v>#DIV/0!</v>
      </c>
      <c r="AK36">
        <f t="shared" si="11"/>
        <v>320</v>
      </c>
      <c r="AS36">
        <f t="shared" si="12"/>
        <v>0</v>
      </c>
      <c r="AT36" t="e">
        <f t="shared" si="3"/>
        <v>#DIV/0!</v>
      </c>
      <c r="AW36">
        <f t="shared" si="13"/>
        <v>320</v>
      </c>
      <c r="BE36">
        <f t="shared" si="14"/>
        <v>0</v>
      </c>
      <c r="BF36" t="e">
        <f t="shared" si="4"/>
        <v>#DIV/0!</v>
      </c>
    </row>
    <row r="37" spans="1:60" x14ac:dyDescent="0.25">
      <c r="A37">
        <f t="shared" si="5"/>
        <v>330</v>
      </c>
      <c r="I37">
        <f t="shared" si="6"/>
        <v>0</v>
      </c>
      <c r="J37" t="e">
        <f t="shared" si="0"/>
        <v>#DIV/0!</v>
      </c>
      <c r="K37" t="e">
        <f>_xlfn.STDEV.P(I35:I37)/AVERAGE(I35:I37)</f>
        <v>#DIV/0!</v>
      </c>
      <c r="L37">
        <f>AVERAGE(I35:I37)</f>
        <v>0</v>
      </c>
      <c r="M37">
        <f t="shared" si="7"/>
        <v>330</v>
      </c>
      <c r="U37">
        <f t="shared" si="8"/>
        <v>0</v>
      </c>
      <c r="V37" t="e">
        <f t="shared" si="1"/>
        <v>#DIV/0!</v>
      </c>
      <c r="W37" t="e">
        <f>_xlfn.STDEV.P(U35:U37)/AVERAGE(U35:U37)</f>
        <v>#DIV/0!</v>
      </c>
      <c r="X37">
        <f>AVERAGE(U35:U37)</f>
        <v>0</v>
      </c>
      <c r="Y37">
        <f t="shared" si="9"/>
        <v>330</v>
      </c>
      <c r="AG37">
        <f t="shared" si="10"/>
        <v>0</v>
      </c>
      <c r="AH37" t="e">
        <f t="shared" si="2"/>
        <v>#DIV/0!</v>
      </c>
      <c r="AI37" t="e">
        <f>_xlfn.STDEV.P(AG35:AG37)/AVERAGE(AG35:AG37)</f>
        <v>#DIV/0!</v>
      </c>
      <c r="AJ37">
        <f>AVERAGE(AG35:AG37)</f>
        <v>0</v>
      </c>
      <c r="AK37">
        <f t="shared" si="11"/>
        <v>330</v>
      </c>
      <c r="AS37">
        <f t="shared" si="12"/>
        <v>0</v>
      </c>
      <c r="AT37" t="e">
        <f t="shared" si="3"/>
        <v>#DIV/0!</v>
      </c>
      <c r="AU37" t="e">
        <f>_xlfn.STDEV.P(AS35:AS37)/AVERAGE(AS35:AS37)</f>
        <v>#DIV/0!</v>
      </c>
      <c r="AV37">
        <f>AVERAGE(AS35:AS37)</f>
        <v>0</v>
      </c>
      <c r="AW37">
        <f t="shared" si="13"/>
        <v>330</v>
      </c>
      <c r="BE37">
        <f t="shared" si="14"/>
        <v>0</v>
      </c>
      <c r="BF37" t="e">
        <f t="shared" si="4"/>
        <v>#DIV/0!</v>
      </c>
      <c r="BG37" t="e">
        <f>_xlfn.STDEV.P(BE35:BE37)/AVERAGE(BE35:BE37)</f>
        <v>#DIV/0!</v>
      </c>
      <c r="BH37">
        <f>AVERAGE(BE35:BE37)</f>
        <v>0</v>
      </c>
    </row>
    <row r="38" spans="1:60" x14ac:dyDescent="0.25">
      <c r="A38">
        <f t="shared" si="5"/>
        <v>340</v>
      </c>
      <c r="I38">
        <f t="shared" si="6"/>
        <v>0</v>
      </c>
      <c r="J38" t="e">
        <f t="shared" si="0"/>
        <v>#DIV/0!</v>
      </c>
      <c r="M38">
        <f t="shared" si="7"/>
        <v>340</v>
      </c>
      <c r="U38">
        <f t="shared" si="8"/>
        <v>0</v>
      </c>
      <c r="V38" t="e">
        <f t="shared" si="1"/>
        <v>#DIV/0!</v>
      </c>
      <c r="Y38">
        <f t="shared" si="9"/>
        <v>340</v>
      </c>
      <c r="AG38">
        <f t="shared" si="10"/>
        <v>0</v>
      </c>
      <c r="AH38" t="e">
        <f t="shared" si="2"/>
        <v>#DIV/0!</v>
      </c>
      <c r="AK38">
        <f t="shared" si="11"/>
        <v>340</v>
      </c>
      <c r="AS38">
        <f t="shared" si="12"/>
        <v>0</v>
      </c>
      <c r="AT38" t="e">
        <f t="shared" si="3"/>
        <v>#DIV/0!</v>
      </c>
      <c r="AW38">
        <f t="shared" si="13"/>
        <v>340</v>
      </c>
      <c r="BE38">
        <f t="shared" si="14"/>
        <v>0</v>
      </c>
      <c r="BF38" t="e">
        <f t="shared" si="4"/>
        <v>#DIV/0!</v>
      </c>
    </row>
    <row r="39" spans="1:60" x14ac:dyDescent="0.25">
      <c r="A39">
        <f t="shared" si="5"/>
        <v>350</v>
      </c>
      <c r="I39">
        <f t="shared" si="6"/>
        <v>0</v>
      </c>
      <c r="J39" t="e">
        <f t="shared" si="0"/>
        <v>#DIV/0!</v>
      </c>
      <c r="M39">
        <f t="shared" si="7"/>
        <v>350</v>
      </c>
      <c r="U39">
        <f t="shared" si="8"/>
        <v>0</v>
      </c>
      <c r="V39" t="e">
        <f t="shared" si="1"/>
        <v>#DIV/0!</v>
      </c>
      <c r="Y39">
        <f t="shared" si="9"/>
        <v>350</v>
      </c>
      <c r="AG39">
        <f t="shared" si="10"/>
        <v>0</v>
      </c>
      <c r="AH39" t="e">
        <f t="shared" si="2"/>
        <v>#DIV/0!</v>
      </c>
      <c r="AK39">
        <f t="shared" si="11"/>
        <v>350</v>
      </c>
      <c r="AS39">
        <f t="shared" si="12"/>
        <v>0</v>
      </c>
      <c r="AT39" t="e">
        <f t="shared" si="3"/>
        <v>#DIV/0!</v>
      </c>
      <c r="AW39">
        <f t="shared" si="13"/>
        <v>350</v>
      </c>
      <c r="BE39">
        <f t="shared" si="14"/>
        <v>0</v>
      </c>
      <c r="BF39" t="e">
        <f t="shared" si="4"/>
        <v>#DIV/0!</v>
      </c>
    </row>
    <row r="40" spans="1:60" x14ac:dyDescent="0.25">
      <c r="A40">
        <f t="shared" si="5"/>
        <v>360</v>
      </c>
      <c r="I40">
        <f t="shared" si="6"/>
        <v>0</v>
      </c>
      <c r="J40" t="e">
        <f t="shared" si="0"/>
        <v>#DIV/0!</v>
      </c>
      <c r="K40" t="e">
        <f>_xlfn.STDEV.P(I38:I40)/AVERAGE(I38:I40)</f>
        <v>#DIV/0!</v>
      </c>
      <c r="L40">
        <f>AVERAGE(I38:I40)</f>
        <v>0</v>
      </c>
      <c r="M40">
        <f t="shared" si="7"/>
        <v>360</v>
      </c>
      <c r="U40">
        <f t="shared" si="8"/>
        <v>0</v>
      </c>
      <c r="V40" t="e">
        <f t="shared" si="1"/>
        <v>#DIV/0!</v>
      </c>
      <c r="W40" t="e">
        <f>_xlfn.STDEV.P(U38:U40)/AVERAGE(U38:U40)</f>
        <v>#DIV/0!</v>
      </c>
      <c r="X40">
        <f>AVERAGE(U38:U40)</f>
        <v>0</v>
      </c>
      <c r="Y40">
        <f t="shared" si="9"/>
        <v>360</v>
      </c>
      <c r="AG40">
        <f t="shared" si="10"/>
        <v>0</v>
      </c>
      <c r="AH40" t="e">
        <f t="shared" si="2"/>
        <v>#DIV/0!</v>
      </c>
      <c r="AI40" t="e">
        <f>_xlfn.STDEV.P(AG38:AG40)/AVERAGE(AG38:AG40)</f>
        <v>#DIV/0!</v>
      </c>
      <c r="AJ40">
        <f>AVERAGE(AG38:AG40)</f>
        <v>0</v>
      </c>
      <c r="AK40">
        <f t="shared" si="11"/>
        <v>360</v>
      </c>
      <c r="AS40">
        <f t="shared" si="12"/>
        <v>0</v>
      </c>
      <c r="AT40" t="e">
        <f t="shared" si="3"/>
        <v>#DIV/0!</v>
      </c>
      <c r="AU40" t="e">
        <f>_xlfn.STDEV.P(AS38:AS40)/AVERAGE(AS38:AS40)</f>
        <v>#DIV/0!</v>
      </c>
      <c r="AV40">
        <f>AVERAGE(AS38:AS40)</f>
        <v>0</v>
      </c>
      <c r="AW40">
        <f t="shared" si="13"/>
        <v>360</v>
      </c>
      <c r="BE40">
        <f t="shared" si="14"/>
        <v>0</v>
      </c>
      <c r="BF40" t="e">
        <f t="shared" si="4"/>
        <v>#DIV/0!</v>
      </c>
      <c r="BG40" t="e">
        <f>_xlfn.STDEV.P(BE38:BE40)/AVERAGE(BE38:BE40)</f>
        <v>#DIV/0!</v>
      </c>
      <c r="BH40">
        <f>AVERAGE(BE38:BE40)</f>
        <v>0</v>
      </c>
    </row>
    <row r="41" spans="1:60" x14ac:dyDescent="0.25">
      <c r="A41">
        <f t="shared" si="5"/>
        <v>370</v>
      </c>
      <c r="I41">
        <f t="shared" si="6"/>
        <v>0</v>
      </c>
      <c r="J41" t="e">
        <f t="shared" si="0"/>
        <v>#DIV/0!</v>
      </c>
      <c r="M41">
        <f t="shared" si="7"/>
        <v>370</v>
      </c>
      <c r="U41">
        <f t="shared" si="8"/>
        <v>0</v>
      </c>
      <c r="V41" t="e">
        <f t="shared" si="1"/>
        <v>#DIV/0!</v>
      </c>
      <c r="Y41">
        <f t="shared" si="9"/>
        <v>370</v>
      </c>
      <c r="AG41">
        <f t="shared" si="10"/>
        <v>0</v>
      </c>
      <c r="AH41" t="e">
        <f t="shared" si="2"/>
        <v>#DIV/0!</v>
      </c>
      <c r="AK41">
        <f t="shared" si="11"/>
        <v>370</v>
      </c>
      <c r="AS41">
        <f t="shared" si="12"/>
        <v>0</v>
      </c>
      <c r="AT41" t="e">
        <f t="shared" si="3"/>
        <v>#DIV/0!</v>
      </c>
      <c r="AW41">
        <f t="shared" si="13"/>
        <v>370</v>
      </c>
      <c r="BE41">
        <f t="shared" si="14"/>
        <v>0</v>
      </c>
      <c r="BF41" t="e">
        <f t="shared" si="4"/>
        <v>#DIV/0!</v>
      </c>
    </row>
    <row r="42" spans="1:60" x14ac:dyDescent="0.25">
      <c r="A42">
        <f t="shared" si="5"/>
        <v>380</v>
      </c>
      <c r="I42">
        <f t="shared" si="6"/>
        <v>0</v>
      </c>
      <c r="J42" t="e">
        <f t="shared" si="0"/>
        <v>#DIV/0!</v>
      </c>
      <c r="M42">
        <f t="shared" si="7"/>
        <v>380</v>
      </c>
      <c r="U42">
        <f t="shared" si="8"/>
        <v>0</v>
      </c>
      <c r="V42" t="e">
        <f t="shared" si="1"/>
        <v>#DIV/0!</v>
      </c>
      <c r="Y42">
        <f t="shared" si="9"/>
        <v>380</v>
      </c>
      <c r="AG42">
        <f t="shared" si="10"/>
        <v>0</v>
      </c>
      <c r="AH42" t="e">
        <f t="shared" si="2"/>
        <v>#DIV/0!</v>
      </c>
      <c r="AK42">
        <f t="shared" si="11"/>
        <v>380</v>
      </c>
      <c r="AS42">
        <f t="shared" si="12"/>
        <v>0</v>
      </c>
      <c r="AT42" t="e">
        <f t="shared" si="3"/>
        <v>#DIV/0!</v>
      </c>
      <c r="AW42">
        <f t="shared" si="13"/>
        <v>380</v>
      </c>
      <c r="BE42">
        <f t="shared" si="14"/>
        <v>0</v>
      </c>
      <c r="BF42" t="e">
        <f t="shared" si="4"/>
        <v>#DIV/0!</v>
      </c>
    </row>
    <row r="43" spans="1:60" x14ac:dyDescent="0.25">
      <c r="A43">
        <f t="shared" si="5"/>
        <v>390</v>
      </c>
      <c r="I43">
        <f t="shared" si="6"/>
        <v>0</v>
      </c>
      <c r="J43" t="e">
        <f t="shared" si="0"/>
        <v>#DIV/0!</v>
      </c>
      <c r="K43" t="e">
        <f>_xlfn.STDEV.P(I41:I43)/AVERAGE(I41:I43)</f>
        <v>#DIV/0!</v>
      </c>
      <c r="L43">
        <f>AVERAGE(I41:I43)</f>
        <v>0</v>
      </c>
      <c r="M43">
        <f t="shared" si="7"/>
        <v>390</v>
      </c>
      <c r="U43">
        <f t="shared" si="8"/>
        <v>0</v>
      </c>
      <c r="V43" t="e">
        <f t="shared" si="1"/>
        <v>#DIV/0!</v>
      </c>
      <c r="W43" t="e">
        <f>_xlfn.STDEV.P(U41:U43)/AVERAGE(U41:U43)</f>
        <v>#DIV/0!</v>
      </c>
      <c r="X43">
        <f>AVERAGE(U41:U43)</f>
        <v>0</v>
      </c>
      <c r="Y43">
        <f t="shared" si="9"/>
        <v>390</v>
      </c>
      <c r="AG43">
        <f t="shared" si="10"/>
        <v>0</v>
      </c>
      <c r="AH43" t="e">
        <f t="shared" si="2"/>
        <v>#DIV/0!</v>
      </c>
      <c r="AI43" t="e">
        <f>_xlfn.STDEV.P(AG41:AG43)/AVERAGE(AG41:AG43)</f>
        <v>#DIV/0!</v>
      </c>
      <c r="AJ43">
        <f>AVERAGE(AG41:AG43)</f>
        <v>0</v>
      </c>
      <c r="AK43">
        <f t="shared" si="11"/>
        <v>390</v>
      </c>
      <c r="AS43">
        <f t="shared" si="12"/>
        <v>0</v>
      </c>
      <c r="AT43" t="e">
        <f t="shared" si="3"/>
        <v>#DIV/0!</v>
      </c>
      <c r="AU43" t="e">
        <f>_xlfn.STDEV.P(AS41:AS43)/AVERAGE(AS41:AS43)</f>
        <v>#DIV/0!</v>
      </c>
      <c r="AV43">
        <f>AVERAGE(AS41:AS43)</f>
        <v>0</v>
      </c>
      <c r="AW43">
        <f t="shared" si="13"/>
        <v>390</v>
      </c>
      <c r="BE43">
        <f t="shared" si="14"/>
        <v>0</v>
      </c>
      <c r="BF43" t="e">
        <f t="shared" si="4"/>
        <v>#DIV/0!</v>
      </c>
      <c r="BG43" t="e">
        <f>_xlfn.STDEV.P(BE41:BE43)/AVERAGE(BE41:BE43)</f>
        <v>#DIV/0!</v>
      </c>
      <c r="BH43">
        <f>AVERAGE(BE41:BE43)</f>
        <v>0</v>
      </c>
    </row>
    <row r="44" spans="1:60" x14ac:dyDescent="0.25">
      <c r="A44">
        <f t="shared" si="5"/>
        <v>400</v>
      </c>
      <c r="I44">
        <f t="shared" si="6"/>
        <v>0</v>
      </c>
      <c r="J44" t="e">
        <f t="shared" si="0"/>
        <v>#DIV/0!</v>
      </c>
      <c r="M44">
        <f t="shared" si="7"/>
        <v>400</v>
      </c>
      <c r="U44">
        <f t="shared" si="8"/>
        <v>0</v>
      </c>
      <c r="V44" t="e">
        <f t="shared" si="1"/>
        <v>#DIV/0!</v>
      </c>
      <c r="Y44">
        <f t="shared" si="9"/>
        <v>400</v>
      </c>
      <c r="AG44">
        <f t="shared" si="10"/>
        <v>0</v>
      </c>
      <c r="AH44" t="e">
        <f t="shared" si="2"/>
        <v>#DIV/0!</v>
      </c>
      <c r="AK44">
        <f t="shared" si="11"/>
        <v>400</v>
      </c>
      <c r="AS44">
        <f t="shared" si="12"/>
        <v>0</v>
      </c>
      <c r="AT44" t="e">
        <f t="shared" si="3"/>
        <v>#DIV/0!</v>
      </c>
      <c r="AW44">
        <f t="shared" si="13"/>
        <v>400</v>
      </c>
      <c r="BE44">
        <f t="shared" si="14"/>
        <v>0</v>
      </c>
      <c r="BF44" t="e">
        <f t="shared" si="4"/>
        <v>#DIV/0!</v>
      </c>
    </row>
    <row r="45" spans="1:60" x14ac:dyDescent="0.25">
      <c r="A45">
        <f t="shared" si="5"/>
        <v>410</v>
      </c>
      <c r="I45">
        <f t="shared" si="6"/>
        <v>0</v>
      </c>
      <c r="J45" t="e">
        <f t="shared" si="0"/>
        <v>#DIV/0!</v>
      </c>
      <c r="M45">
        <f t="shared" si="7"/>
        <v>410</v>
      </c>
      <c r="U45">
        <f t="shared" si="8"/>
        <v>0</v>
      </c>
      <c r="V45" t="e">
        <f t="shared" si="1"/>
        <v>#DIV/0!</v>
      </c>
      <c r="Y45">
        <f t="shared" si="9"/>
        <v>410</v>
      </c>
      <c r="AG45">
        <f t="shared" si="10"/>
        <v>0</v>
      </c>
      <c r="AH45" t="e">
        <f t="shared" si="2"/>
        <v>#DIV/0!</v>
      </c>
      <c r="AK45">
        <f t="shared" si="11"/>
        <v>410</v>
      </c>
      <c r="AS45">
        <f t="shared" si="12"/>
        <v>0</v>
      </c>
      <c r="AT45" t="e">
        <f t="shared" si="3"/>
        <v>#DIV/0!</v>
      </c>
      <c r="AW45">
        <f t="shared" si="13"/>
        <v>410</v>
      </c>
      <c r="BE45">
        <f t="shared" si="14"/>
        <v>0</v>
      </c>
      <c r="BF45" t="e">
        <f t="shared" si="4"/>
        <v>#DIV/0!</v>
      </c>
    </row>
    <row r="46" spans="1:60" x14ac:dyDescent="0.25">
      <c r="A46">
        <f t="shared" si="5"/>
        <v>420</v>
      </c>
      <c r="I46">
        <f t="shared" si="6"/>
        <v>0</v>
      </c>
      <c r="J46" t="e">
        <f t="shared" si="0"/>
        <v>#DIV/0!</v>
      </c>
      <c r="K46" t="e">
        <f>_xlfn.STDEV.P(I44:I46)/AVERAGE(I44:I46)</f>
        <v>#DIV/0!</v>
      </c>
      <c r="L46">
        <f>AVERAGE(I44:I46)</f>
        <v>0</v>
      </c>
      <c r="M46">
        <f t="shared" si="7"/>
        <v>420</v>
      </c>
      <c r="U46">
        <f t="shared" si="8"/>
        <v>0</v>
      </c>
      <c r="V46" t="e">
        <f t="shared" si="1"/>
        <v>#DIV/0!</v>
      </c>
      <c r="W46" t="e">
        <f>_xlfn.STDEV.P(U44:U46)/AVERAGE(U44:U46)</f>
        <v>#DIV/0!</v>
      </c>
      <c r="X46">
        <f>AVERAGE(U44:U46)</f>
        <v>0</v>
      </c>
      <c r="Y46">
        <f t="shared" si="9"/>
        <v>420</v>
      </c>
      <c r="AG46">
        <f t="shared" si="10"/>
        <v>0</v>
      </c>
      <c r="AH46" t="e">
        <f t="shared" si="2"/>
        <v>#DIV/0!</v>
      </c>
      <c r="AI46" t="e">
        <f>_xlfn.STDEV.P(AG44:AG46)/AVERAGE(AG44:AG46)</f>
        <v>#DIV/0!</v>
      </c>
      <c r="AJ46">
        <f>AVERAGE(AG44:AG46)</f>
        <v>0</v>
      </c>
      <c r="AK46">
        <f t="shared" si="11"/>
        <v>420</v>
      </c>
      <c r="AS46">
        <f t="shared" si="12"/>
        <v>0</v>
      </c>
      <c r="AT46" t="e">
        <f t="shared" si="3"/>
        <v>#DIV/0!</v>
      </c>
      <c r="AU46" t="e">
        <f>_xlfn.STDEV.P(AS44:AS46)/AVERAGE(AS44:AS46)</f>
        <v>#DIV/0!</v>
      </c>
      <c r="AV46">
        <f>AVERAGE(AS44:AS46)</f>
        <v>0</v>
      </c>
      <c r="AW46">
        <f t="shared" si="13"/>
        <v>420</v>
      </c>
      <c r="BE46">
        <f t="shared" si="14"/>
        <v>0</v>
      </c>
      <c r="BF46" t="e">
        <f t="shared" si="4"/>
        <v>#DIV/0!</v>
      </c>
      <c r="BG46" t="e">
        <f>_xlfn.STDEV.P(BE44:BE46)/AVERAGE(BE44:BE46)</f>
        <v>#DIV/0!</v>
      </c>
      <c r="BH46">
        <f>AVERAGE(BE44:BE46)</f>
        <v>0</v>
      </c>
    </row>
    <row r="47" spans="1:60" x14ac:dyDescent="0.25">
      <c r="A47">
        <f t="shared" si="5"/>
        <v>430</v>
      </c>
      <c r="I47">
        <f t="shared" si="6"/>
        <v>0</v>
      </c>
      <c r="J47" t="e">
        <f t="shared" si="0"/>
        <v>#DIV/0!</v>
      </c>
      <c r="M47">
        <f t="shared" si="7"/>
        <v>430</v>
      </c>
      <c r="U47">
        <f t="shared" si="8"/>
        <v>0</v>
      </c>
      <c r="V47" t="e">
        <f t="shared" si="1"/>
        <v>#DIV/0!</v>
      </c>
      <c r="Y47">
        <f t="shared" si="9"/>
        <v>430</v>
      </c>
      <c r="AG47">
        <f t="shared" si="10"/>
        <v>0</v>
      </c>
      <c r="AH47" t="e">
        <f t="shared" si="2"/>
        <v>#DIV/0!</v>
      </c>
      <c r="AK47">
        <f t="shared" si="11"/>
        <v>430</v>
      </c>
      <c r="AS47">
        <f t="shared" si="12"/>
        <v>0</v>
      </c>
      <c r="AT47" t="e">
        <f t="shared" si="3"/>
        <v>#DIV/0!</v>
      </c>
      <c r="AW47">
        <f t="shared" si="13"/>
        <v>430</v>
      </c>
      <c r="BE47">
        <f t="shared" si="14"/>
        <v>0</v>
      </c>
      <c r="BF47" t="e">
        <f t="shared" si="4"/>
        <v>#DIV/0!</v>
      </c>
    </row>
    <row r="48" spans="1:60" x14ac:dyDescent="0.25">
      <c r="A48">
        <f t="shared" si="5"/>
        <v>440</v>
      </c>
      <c r="I48">
        <f t="shared" si="6"/>
        <v>0</v>
      </c>
      <c r="J48" t="e">
        <f t="shared" si="0"/>
        <v>#DIV/0!</v>
      </c>
      <c r="M48">
        <f t="shared" si="7"/>
        <v>440</v>
      </c>
      <c r="U48">
        <f t="shared" si="8"/>
        <v>0</v>
      </c>
      <c r="V48" t="e">
        <f t="shared" si="1"/>
        <v>#DIV/0!</v>
      </c>
      <c r="Y48">
        <f t="shared" si="9"/>
        <v>440</v>
      </c>
      <c r="AG48">
        <f t="shared" si="10"/>
        <v>0</v>
      </c>
      <c r="AH48" t="e">
        <f t="shared" si="2"/>
        <v>#DIV/0!</v>
      </c>
      <c r="AK48">
        <f t="shared" si="11"/>
        <v>440</v>
      </c>
      <c r="AS48">
        <f t="shared" si="12"/>
        <v>0</v>
      </c>
      <c r="AT48" t="e">
        <f t="shared" si="3"/>
        <v>#DIV/0!</v>
      </c>
      <c r="AW48">
        <f t="shared" si="13"/>
        <v>440</v>
      </c>
      <c r="BE48">
        <f t="shared" si="14"/>
        <v>0</v>
      </c>
      <c r="BF48" t="e">
        <f t="shared" si="4"/>
        <v>#DIV/0!</v>
      </c>
    </row>
    <row r="49" spans="1:60" x14ac:dyDescent="0.25">
      <c r="A49">
        <f t="shared" si="5"/>
        <v>450</v>
      </c>
      <c r="I49">
        <f t="shared" si="6"/>
        <v>0</v>
      </c>
      <c r="J49" t="e">
        <f t="shared" si="0"/>
        <v>#DIV/0!</v>
      </c>
      <c r="K49" t="e">
        <f>_xlfn.STDEV.P(I47:I49)/AVERAGE(I47:I49)</f>
        <v>#DIV/0!</v>
      </c>
      <c r="L49">
        <f>AVERAGE(I47:I49)</f>
        <v>0</v>
      </c>
      <c r="M49">
        <f t="shared" si="7"/>
        <v>450</v>
      </c>
      <c r="U49">
        <f t="shared" si="8"/>
        <v>0</v>
      </c>
      <c r="V49" t="e">
        <f t="shared" si="1"/>
        <v>#DIV/0!</v>
      </c>
      <c r="W49" t="e">
        <f>_xlfn.STDEV.P(U47:U49)/AVERAGE(U47:U49)</f>
        <v>#DIV/0!</v>
      </c>
      <c r="X49">
        <f>AVERAGE(U47:U49)</f>
        <v>0</v>
      </c>
      <c r="Y49">
        <f t="shared" si="9"/>
        <v>450</v>
      </c>
      <c r="AG49">
        <f t="shared" si="10"/>
        <v>0</v>
      </c>
      <c r="AH49" t="e">
        <f t="shared" si="2"/>
        <v>#DIV/0!</v>
      </c>
      <c r="AI49" t="e">
        <f>_xlfn.STDEV.P(AG47:AG49)/AVERAGE(AG47:AG49)</f>
        <v>#DIV/0!</v>
      </c>
      <c r="AJ49">
        <f>AVERAGE(AG47:AG49)</f>
        <v>0</v>
      </c>
      <c r="AK49">
        <f t="shared" si="11"/>
        <v>450</v>
      </c>
      <c r="AS49">
        <f t="shared" si="12"/>
        <v>0</v>
      </c>
      <c r="AT49" t="e">
        <f t="shared" si="3"/>
        <v>#DIV/0!</v>
      </c>
      <c r="AU49" t="e">
        <f>_xlfn.STDEV.P(AS47:AS49)/AVERAGE(AS47:AS49)</f>
        <v>#DIV/0!</v>
      </c>
      <c r="AV49">
        <f>AVERAGE(AS47:AS49)</f>
        <v>0</v>
      </c>
      <c r="AW49">
        <f t="shared" si="13"/>
        <v>450</v>
      </c>
      <c r="BE49">
        <f t="shared" si="14"/>
        <v>0</v>
      </c>
      <c r="BF49" t="e">
        <f t="shared" si="4"/>
        <v>#DIV/0!</v>
      </c>
      <c r="BG49" t="e">
        <f>_xlfn.STDEV.P(BE47:BE49)/AVERAGE(BE47:BE49)</f>
        <v>#DIV/0!</v>
      </c>
      <c r="BH49">
        <f>AVERAGE(BE47:BE49)</f>
        <v>0</v>
      </c>
    </row>
    <row r="50" spans="1:60" x14ac:dyDescent="0.25">
      <c r="A50">
        <f t="shared" si="5"/>
        <v>460</v>
      </c>
      <c r="I50">
        <f t="shared" si="6"/>
        <v>0</v>
      </c>
      <c r="J50" t="e">
        <f t="shared" si="0"/>
        <v>#DIV/0!</v>
      </c>
      <c r="M50">
        <f t="shared" si="7"/>
        <v>460</v>
      </c>
      <c r="U50">
        <f t="shared" si="8"/>
        <v>0</v>
      </c>
      <c r="V50" t="e">
        <f t="shared" si="1"/>
        <v>#DIV/0!</v>
      </c>
      <c r="Y50">
        <f t="shared" si="9"/>
        <v>460</v>
      </c>
      <c r="AG50">
        <f t="shared" si="10"/>
        <v>0</v>
      </c>
      <c r="AH50" t="e">
        <f t="shared" si="2"/>
        <v>#DIV/0!</v>
      </c>
      <c r="AK50">
        <f t="shared" si="11"/>
        <v>460</v>
      </c>
      <c r="AS50">
        <f t="shared" si="12"/>
        <v>0</v>
      </c>
      <c r="AT50" t="e">
        <f t="shared" si="3"/>
        <v>#DIV/0!</v>
      </c>
      <c r="AW50">
        <f t="shared" si="13"/>
        <v>460</v>
      </c>
      <c r="BE50">
        <f t="shared" si="14"/>
        <v>0</v>
      </c>
      <c r="BF50" t="e">
        <f t="shared" si="4"/>
        <v>#DIV/0!</v>
      </c>
    </row>
    <row r="51" spans="1:60" x14ac:dyDescent="0.25">
      <c r="A51">
        <f t="shared" si="5"/>
        <v>470</v>
      </c>
      <c r="I51">
        <f t="shared" si="6"/>
        <v>0</v>
      </c>
      <c r="J51" t="e">
        <f t="shared" si="0"/>
        <v>#DIV/0!</v>
      </c>
      <c r="M51">
        <f t="shared" si="7"/>
        <v>470</v>
      </c>
      <c r="U51">
        <f t="shared" si="8"/>
        <v>0</v>
      </c>
      <c r="V51" t="e">
        <f t="shared" si="1"/>
        <v>#DIV/0!</v>
      </c>
      <c r="Y51">
        <f t="shared" si="9"/>
        <v>470</v>
      </c>
      <c r="AG51">
        <f t="shared" si="10"/>
        <v>0</v>
      </c>
      <c r="AH51" t="e">
        <f t="shared" si="2"/>
        <v>#DIV/0!</v>
      </c>
      <c r="AK51">
        <f t="shared" si="11"/>
        <v>470</v>
      </c>
      <c r="AS51">
        <f t="shared" si="12"/>
        <v>0</v>
      </c>
      <c r="AT51" t="e">
        <f t="shared" si="3"/>
        <v>#DIV/0!</v>
      </c>
      <c r="AW51">
        <f t="shared" si="13"/>
        <v>470</v>
      </c>
      <c r="BE51">
        <f t="shared" si="14"/>
        <v>0</v>
      </c>
      <c r="BF51" t="e">
        <f t="shared" si="4"/>
        <v>#DIV/0!</v>
      </c>
    </row>
    <row r="52" spans="1:60" x14ac:dyDescent="0.25">
      <c r="A52">
        <f t="shared" si="5"/>
        <v>480</v>
      </c>
      <c r="I52">
        <f t="shared" si="6"/>
        <v>0</v>
      </c>
      <c r="J52" t="e">
        <f t="shared" si="0"/>
        <v>#DIV/0!</v>
      </c>
      <c r="K52" t="e">
        <f>_xlfn.STDEV.P(I50:I52)/AVERAGE(I50:I52)</f>
        <v>#DIV/0!</v>
      </c>
      <c r="L52">
        <f>AVERAGE(I50:I52)</f>
        <v>0</v>
      </c>
      <c r="M52">
        <f t="shared" si="7"/>
        <v>480</v>
      </c>
      <c r="U52">
        <f t="shared" si="8"/>
        <v>0</v>
      </c>
      <c r="V52" t="e">
        <f t="shared" si="1"/>
        <v>#DIV/0!</v>
      </c>
      <c r="W52" t="e">
        <f>_xlfn.STDEV.P(U50:U52)/AVERAGE(U50:U52)</f>
        <v>#DIV/0!</v>
      </c>
      <c r="X52">
        <f>AVERAGE(U50:U52)</f>
        <v>0</v>
      </c>
      <c r="Y52">
        <f t="shared" si="9"/>
        <v>480</v>
      </c>
      <c r="AG52">
        <f t="shared" si="10"/>
        <v>0</v>
      </c>
      <c r="AH52" t="e">
        <f t="shared" si="2"/>
        <v>#DIV/0!</v>
      </c>
      <c r="AI52" t="e">
        <f>_xlfn.STDEV.P(AG50:AG52)/AVERAGE(AG50:AG52)</f>
        <v>#DIV/0!</v>
      </c>
      <c r="AJ52">
        <f>AVERAGE(AG50:AG52)</f>
        <v>0</v>
      </c>
      <c r="AK52">
        <f t="shared" si="11"/>
        <v>480</v>
      </c>
      <c r="AS52">
        <f t="shared" si="12"/>
        <v>0</v>
      </c>
      <c r="AT52" t="e">
        <f t="shared" si="3"/>
        <v>#DIV/0!</v>
      </c>
      <c r="AU52" t="e">
        <f>_xlfn.STDEV.P(AS50:AS52)/AVERAGE(AS50:AS52)</f>
        <v>#DIV/0!</v>
      </c>
      <c r="AV52">
        <f>AVERAGE(AS50:AS52)</f>
        <v>0</v>
      </c>
      <c r="AW52">
        <f t="shared" si="13"/>
        <v>480</v>
      </c>
      <c r="BE52">
        <f t="shared" si="14"/>
        <v>0</v>
      </c>
      <c r="BF52" t="e">
        <f t="shared" si="4"/>
        <v>#DIV/0!</v>
      </c>
      <c r="BG52" t="e">
        <f>_xlfn.STDEV.P(BE50:BE52)/AVERAGE(BE50:BE52)</f>
        <v>#DIV/0!</v>
      </c>
      <c r="BH52">
        <f>AVERAGE(BE50:BE52)</f>
        <v>0</v>
      </c>
    </row>
    <row r="53" spans="1:60" x14ac:dyDescent="0.25">
      <c r="A53">
        <f t="shared" si="5"/>
        <v>490</v>
      </c>
      <c r="I53">
        <f t="shared" si="6"/>
        <v>0</v>
      </c>
      <c r="J53" t="e">
        <f t="shared" si="0"/>
        <v>#DIV/0!</v>
      </c>
      <c r="M53">
        <f t="shared" si="7"/>
        <v>490</v>
      </c>
      <c r="U53">
        <f t="shared" si="8"/>
        <v>0</v>
      </c>
      <c r="V53" t="e">
        <f t="shared" si="1"/>
        <v>#DIV/0!</v>
      </c>
      <c r="Y53">
        <f t="shared" si="9"/>
        <v>490</v>
      </c>
      <c r="AG53">
        <f t="shared" si="10"/>
        <v>0</v>
      </c>
      <c r="AH53" t="e">
        <f t="shared" si="2"/>
        <v>#DIV/0!</v>
      </c>
      <c r="AK53">
        <f t="shared" si="11"/>
        <v>490</v>
      </c>
      <c r="AS53">
        <f t="shared" si="12"/>
        <v>0</v>
      </c>
      <c r="AT53" t="e">
        <f t="shared" si="3"/>
        <v>#DIV/0!</v>
      </c>
      <c r="AW53">
        <f t="shared" si="13"/>
        <v>490</v>
      </c>
      <c r="BE53">
        <f t="shared" si="14"/>
        <v>0</v>
      </c>
      <c r="BF53" t="e">
        <f t="shared" si="4"/>
        <v>#DIV/0!</v>
      </c>
    </row>
    <row r="54" spans="1:60" x14ac:dyDescent="0.25">
      <c r="A54">
        <f t="shared" si="5"/>
        <v>500</v>
      </c>
      <c r="I54">
        <f t="shared" si="6"/>
        <v>0</v>
      </c>
      <c r="J54" t="e">
        <f t="shared" si="0"/>
        <v>#DIV/0!</v>
      </c>
      <c r="M54">
        <f t="shared" si="7"/>
        <v>500</v>
      </c>
      <c r="U54">
        <f t="shared" si="8"/>
        <v>0</v>
      </c>
      <c r="V54" t="e">
        <f t="shared" si="1"/>
        <v>#DIV/0!</v>
      </c>
      <c r="Y54">
        <f t="shared" si="9"/>
        <v>500</v>
      </c>
      <c r="AG54">
        <f t="shared" si="10"/>
        <v>0</v>
      </c>
      <c r="AH54" t="e">
        <f t="shared" si="2"/>
        <v>#DIV/0!</v>
      </c>
      <c r="AK54">
        <f t="shared" si="11"/>
        <v>500</v>
      </c>
      <c r="AS54">
        <f t="shared" si="12"/>
        <v>0</v>
      </c>
      <c r="AT54" t="e">
        <f t="shared" si="3"/>
        <v>#DIV/0!</v>
      </c>
      <c r="AW54">
        <f t="shared" si="13"/>
        <v>500</v>
      </c>
      <c r="BE54">
        <f t="shared" si="14"/>
        <v>0</v>
      </c>
      <c r="BF54" t="e">
        <f t="shared" si="4"/>
        <v>#DIV/0!</v>
      </c>
    </row>
    <row r="55" spans="1:60" x14ac:dyDescent="0.25">
      <c r="A55">
        <f t="shared" si="5"/>
        <v>510</v>
      </c>
      <c r="I55">
        <f t="shared" si="6"/>
        <v>0</v>
      </c>
      <c r="J55" t="e">
        <f t="shared" si="0"/>
        <v>#DIV/0!</v>
      </c>
      <c r="K55" t="e">
        <f>_xlfn.STDEV.P(I53:I55)/AVERAGE(I53:I55)</f>
        <v>#DIV/0!</v>
      </c>
      <c r="L55">
        <f>AVERAGE(I53:I55)</f>
        <v>0</v>
      </c>
      <c r="M55">
        <f t="shared" si="7"/>
        <v>510</v>
      </c>
      <c r="U55">
        <f t="shared" si="8"/>
        <v>0</v>
      </c>
      <c r="V55" t="e">
        <f t="shared" si="1"/>
        <v>#DIV/0!</v>
      </c>
      <c r="W55" t="e">
        <f>_xlfn.STDEV.P(U53:U55)/AVERAGE(U53:U55)</f>
        <v>#DIV/0!</v>
      </c>
      <c r="X55">
        <f>AVERAGE(U53:U55)</f>
        <v>0</v>
      </c>
      <c r="Y55">
        <f t="shared" si="9"/>
        <v>510</v>
      </c>
      <c r="AG55">
        <f t="shared" si="10"/>
        <v>0</v>
      </c>
      <c r="AH55" t="e">
        <f t="shared" si="2"/>
        <v>#DIV/0!</v>
      </c>
      <c r="AI55" t="e">
        <f>_xlfn.STDEV.P(AG53:AG55)/AVERAGE(AG53:AG55)</f>
        <v>#DIV/0!</v>
      </c>
      <c r="AJ55">
        <f>AVERAGE(AG53:AG55)</f>
        <v>0</v>
      </c>
      <c r="AK55">
        <f t="shared" si="11"/>
        <v>510</v>
      </c>
      <c r="AS55">
        <f t="shared" si="12"/>
        <v>0</v>
      </c>
      <c r="AT55" t="e">
        <f t="shared" si="3"/>
        <v>#DIV/0!</v>
      </c>
      <c r="AU55" t="e">
        <f>_xlfn.STDEV.P(AS53:AS55)/AVERAGE(AS53:AS55)</f>
        <v>#DIV/0!</v>
      </c>
      <c r="AV55">
        <f>AVERAGE(AS53:AS55)</f>
        <v>0</v>
      </c>
      <c r="AW55">
        <f t="shared" si="13"/>
        <v>510</v>
      </c>
      <c r="BE55">
        <f t="shared" si="14"/>
        <v>0</v>
      </c>
      <c r="BF55" t="e">
        <f t="shared" si="4"/>
        <v>#DIV/0!</v>
      </c>
      <c r="BG55" t="e">
        <f>_xlfn.STDEV.P(BE53:BE55)/AVERAGE(BE53:BE55)</f>
        <v>#DIV/0!</v>
      </c>
      <c r="BH55">
        <f>AVERAGE(BE53:BE55)</f>
        <v>0</v>
      </c>
    </row>
    <row r="56" spans="1:60" x14ac:dyDescent="0.25">
      <c r="A56">
        <f t="shared" si="5"/>
        <v>520</v>
      </c>
      <c r="I56">
        <f t="shared" si="6"/>
        <v>0</v>
      </c>
      <c r="J56" t="e">
        <f t="shared" si="0"/>
        <v>#DIV/0!</v>
      </c>
      <c r="M56">
        <f t="shared" si="7"/>
        <v>520</v>
      </c>
      <c r="U56">
        <f t="shared" si="8"/>
        <v>0</v>
      </c>
      <c r="V56" t="e">
        <f t="shared" si="1"/>
        <v>#DIV/0!</v>
      </c>
      <c r="Y56">
        <f t="shared" si="9"/>
        <v>520</v>
      </c>
      <c r="AG56">
        <f t="shared" si="10"/>
        <v>0</v>
      </c>
      <c r="AH56" t="e">
        <f t="shared" si="2"/>
        <v>#DIV/0!</v>
      </c>
      <c r="AK56">
        <f t="shared" si="11"/>
        <v>520</v>
      </c>
      <c r="AS56">
        <f t="shared" si="12"/>
        <v>0</v>
      </c>
      <c r="AT56" t="e">
        <f t="shared" si="3"/>
        <v>#DIV/0!</v>
      </c>
      <c r="AW56">
        <f t="shared" si="13"/>
        <v>520</v>
      </c>
      <c r="BE56">
        <f t="shared" si="14"/>
        <v>0</v>
      </c>
      <c r="BF56" t="e">
        <f t="shared" si="4"/>
        <v>#DIV/0!</v>
      </c>
    </row>
    <row r="57" spans="1:60" x14ac:dyDescent="0.25">
      <c r="A57">
        <f t="shared" si="5"/>
        <v>530</v>
      </c>
      <c r="I57">
        <f t="shared" si="6"/>
        <v>0</v>
      </c>
      <c r="J57" t="e">
        <f t="shared" si="0"/>
        <v>#DIV/0!</v>
      </c>
      <c r="M57">
        <f t="shared" si="7"/>
        <v>530</v>
      </c>
      <c r="U57">
        <f t="shared" si="8"/>
        <v>0</v>
      </c>
      <c r="V57" t="e">
        <f t="shared" si="1"/>
        <v>#DIV/0!</v>
      </c>
      <c r="Y57">
        <f t="shared" si="9"/>
        <v>530</v>
      </c>
      <c r="AG57">
        <f t="shared" si="10"/>
        <v>0</v>
      </c>
      <c r="AH57" t="e">
        <f t="shared" si="2"/>
        <v>#DIV/0!</v>
      </c>
      <c r="AK57">
        <f t="shared" si="11"/>
        <v>530</v>
      </c>
      <c r="AS57">
        <f t="shared" si="12"/>
        <v>0</v>
      </c>
      <c r="AT57" t="e">
        <f t="shared" si="3"/>
        <v>#DIV/0!</v>
      </c>
      <c r="AW57">
        <f t="shared" si="13"/>
        <v>530</v>
      </c>
      <c r="BE57">
        <f t="shared" si="14"/>
        <v>0</v>
      </c>
      <c r="BF57" t="e">
        <f t="shared" si="4"/>
        <v>#DIV/0!</v>
      </c>
    </row>
    <row r="58" spans="1:60" x14ac:dyDescent="0.25">
      <c r="A58">
        <f t="shared" si="5"/>
        <v>540</v>
      </c>
      <c r="I58">
        <f t="shared" si="6"/>
        <v>0</v>
      </c>
      <c r="J58" t="e">
        <f t="shared" si="0"/>
        <v>#DIV/0!</v>
      </c>
      <c r="K58" t="e">
        <f>_xlfn.STDEV.P(I56:I58)/AVERAGE(I56:I58)</f>
        <v>#DIV/0!</v>
      </c>
      <c r="L58">
        <f>AVERAGE(I56:I58)</f>
        <v>0</v>
      </c>
      <c r="M58">
        <f t="shared" si="7"/>
        <v>540</v>
      </c>
      <c r="U58">
        <f t="shared" si="8"/>
        <v>0</v>
      </c>
      <c r="V58" t="e">
        <f t="shared" si="1"/>
        <v>#DIV/0!</v>
      </c>
      <c r="W58" t="e">
        <f>_xlfn.STDEV.P(U56:U58)/AVERAGE(U56:U58)</f>
        <v>#DIV/0!</v>
      </c>
      <c r="X58">
        <f>AVERAGE(U56:U58)</f>
        <v>0</v>
      </c>
      <c r="Y58">
        <f t="shared" si="9"/>
        <v>540</v>
      </c>
      <c r="AG58">
        <f t="shared" si="10"/>
        <v>0</v>
      </c>
      <c r="AH58" t="e">
        <f t="shared" si="2"/>
        <v>#DIV/0!</v>
      </c>
      <c r="AI58" t="e">
        <f>_xlfn.STDEV.P(AG56:AG58)/AVERAGE(AG56:AG58)</f>
        <v>#DIV/0!</v>
      </c>
      <c r="AJ58">
        <f>AVERAGE(AG56:AG58)</f>
        <v>0</v>
      </c>
      <c r="AK58">
        <f t="shared" si="11"/>
        <v>540</v>
      </c>
      <c r="AS58">
        <f t="shared" si="12"/>
        <v>0</v>
      </c>
      <c r="AT58" t="e">
        <f t="shared" si="3"/>
        <v>#DIV/0!</v>
      </c>
      <c r="AU58" t="e">
        <f>_xlfn.STDEV.P(AS56:AS58)/AVERAGE(AS56:AS58)</f>
        <v>#DIV/0!</v>
      </c>
      <c r="AV58">
        <f>AVERAGE(AS56:AS58)</f>
        <v>0</v>
      </c>
      <c r="AW58">
        <f t="shared" si="13"/>
        <v>540</v>
      </c>
      <c r="BE58">
        <f t="shared" si="14"/>
        <v>0</v>
      </c>
      <c r="BF58" t="e">
        <f t="shared" si="4"/>
        <v>#DIV/0!</v>
      </c>
      <c r="BG58" t="e">
        <f>_xlfn.STDEV.P(BE56:BE58)/AVERAGE(BE56:BE58)</f>
        <v>#DIV/0!</v>
      </c>
      <c r="BH58">
        <f>AVERAGE(BE56:BE58)</f>
        <v>0</v>
      </c>
    </row>
    <row r="59" spans="1:60" x14ac:dyDescent="0.25">
      <c r="A59">
        <f t="shared" si="5"/>
        <v>550</v>
      </c>
      <c r="I59">
        <f t="shared" si="6"/>
        <v>0</v>
      </c>
      <c r="J59" t="e">
        <f t="shared" si="0"/>
        <v>#DIV/0!</v>
      </c>
      <c r="M59">
        <f t="shared" si="7"/>
        <v>550</v>
      </c>
      <c r="U59">
        <f t="shared" si="8"/>
        <v>0</v>
      </c>
      <c r="V59" t="e">
        <f t="shared" si="1"/>
        <v>#DIV/0!</v>
      </c>
      <c r="Y59">
        <f t="shared" si="9"/>
        <v>550</v>
      </c>
      <c r="AG59">
        <f t="shared" si="10"/>
        <v>0</v>
      </c>
      <c r="AH59" t="e">
        <f t="shared" si="2"/>
        <v>#DIV/0!</v>
      </c>
      <c r="AK59">
        <f t="shared" si="11"/>
        <v>550</v>
      </c>
      <c r="AS59">
        <f t="shared" si="12"/>
        <v>0</v>
      </c>
      <c r="AT59" t="e">
        <f t="shared" si="3"/>
        <v>#DIV/0!</v>
      </c>
      <c r="AW59">
        <f t="shared" si="13"/>
        <v>550</v>
      </c>
      <c r="BE59">
        <f t="shared" si="14"/>
        <v>0</v>
      </c>
      <c r="BF59" t="e">
        <f t="shared" si="4"/>
        <v>#DIV/0!</v>
      </c>
    </row>
    <row r="60" spans="1:60" x14ac:dyDescent="0.25">
      <c r="A60">
        <f t="shared" si="5"/>
        <v>560</v>
      </c>
      <c r="I60">
        <f t="shared" si="6"/>
        <v>0</v>
      </c>
      <c r="J60" t="e">
        <f t="shared" si="0"/>
        <v>#DIV/0!</v>
      </c>
      <c r="M60">
        <f t="shared" si="7"/>
        <v>560</v>
      </c>
      <c r="U60">
        <f t="shared" si="8"/>
        <v>0</v>
      </c>
      <c r="V60" t="e">
        <f t="shared" si="1"/>
        <v>#DIV/0!</v>
      </c>
      <c r="Y60">
        <f t="shared" si="9"/>
        <v>560</v>
      </c>
      <c r="AG60">
        <f t="shared" si="10"/>
        <v>0</v>
      </c>
      <c r="AH60" t="e">
        <f t="shared" si="2"/>
        <v>#DIV/0!</v>
      </c>
      <c r="AK60">
        <f t="shared" si="11"/>
        <v>560</v>
      </c>
      <c r="AS60">
        <f t="shared" si="12"/>
        <v>0</v>
      </c>
      <c r="AT60" t="e">
        <f t="shared" si="3"/>
        <v>#DIV/0!</v>
      </c>
      <c r="AW60">
        <f t="shared" si="13"/>
        <v>560</v>
      </c>
      <c r="BE60">
        <f t="shared" si="14"/>
        <v>0</v>
      </c>
      <c r="BF60" t="e">
        <f t="shared" si="4"/>
        <v>#DIV/0!</v>
      </c>
    </row>
    <row r="61" spans="1:60" x14ac:dyDescent="0.25">
      <c r="A61">
        <f t="shared" si="5"/>
        <v>570</v>
      </c>
      <c r="I61">
        <f t="shared" si="6"/>
        <v>0</v>
      </c>
      <c r="J61" t="e">
        <f t="shared" si="0"/>
        <v>#DIV/0!</v>
      </c>
      <c r="K61" t="e">
        <f>_xlfn.STDEV.P(I59:I61)/AVERAGE(I59:I61)</f>
        <v>#DIV/0!</v>
      </c>
      <c r="L61">
        <f>AVERAGE(I59:I61)</f>
        <v>0</v>
      </c>
      <c r="M61">
        <f t="shared" si="7"/>
        <v>570</v>
      </c>
      <c r="U61">
        <f t="shared" si="8"/>
        <v>0</v>
      </c>
      <c r="V61" t="e">
        <f t="shared" si="1"/>
        <v>#DIV/0!</v>
      </c>
      <c r="W61" t="e">
        <f>_xlfn.STDEV.P(U59:U61)/AVERAGE(U59:U61)</f>
        <v>#DIV/0!</v>
      </c>
      <c r="X61">
        <f>AVERAGE(U59:U61)</f>
        <v>0</v>
      </c>
      <c r="Y61">
        <f t="shared" si="9"/>
        <v>570</v>
      </c>
      <c r="AG61">
        <f t="shared" si="10"/>
        <v>0</v>
      </c>
      <c r="AH61" t="e">
        <f t="shared" si="2"/>
        <v>#DIV/0!</v>
      </c>
      <c r="AI61" t="e">
        <f>_xlfn.STDEV.P(AG59:AG61)/AVERAGE(AG59:AG61)</f>
        <v>#DIV/0!</v>
      </c>
      <c r="AJ61">
        <f>AVERAGE(AG59:AG61)</f>
        <v>0</v>
      </c>
      <c r="AK61">
        <f t="shared" si="11"/>
        <v>570</v>
      </c>
      <c r="AS61">
        <f t="shared" si="12"/>
        <v>0</v>
      </c>
      <c r="AT61" t="e">
        <f t="shared" si="3"/>
        <v>#DIV/0!</v>
      </c>
      <c r="AU61" t="e">
        <f>_xlfn.STDEV.P(AS59:AS61)/AVERAGE(AS59:AS61)</f>
        <v>#DIV/0!</v>
      </c>
      <c r="AV61">
        <f>AVERAGE(AS59:AS61)</f>
        <v>0</v>
      </c>
      <c r="AW61">
        <f t="shared" si="13"/>
        <v>570</v>
      </c>
      <c r="BE61">
        <f t="shared" si="14"/>
        <v>0</v>
      </c>
      <c r="BF61" t="e">
        <f t="shared" si="4"/>
        <v>#DIV/0!</v>
      </c>
      <c r="BG61" t="e">
        <f>_xlfn.STDEV.P(BE59:BE61)/AVERAGE(BE59:BE61)</f>
        <v>#DIV/0!</v>
      </c>
      <c r="BH61">
        <f>AVERAGE(BE59:BE61)</f>
        <v>0</v>
      </c>
    </row>
    <row r="62" spans="1:60" x14ac:dyDescent="0.25">
      <c r="A62">
        <f t="shared" si="5"/>
        <v>580</v>
      </c>
      <c r="I62">
        <f t="shared" si="6"/>
        <v>0</v>
      </c>
      <c r="J62" t="e">
        <f t="shared" si="0"/>
        <v>#DIV/0!</v>
      </c>
      <c r="M62">
        <f t="shared" si="7"/>
        <v>580</v>
      </c>
      <c r="U62">
        <f t="shared" si="8"/>
        <v>0</v>
      </c>
      <c r="V62" t="e">
        <f t="shared" si="1"/>
        <v>#DIV/0!</v>
      </c>
      <c r="Y62">
        <f t="shared" si="9"/>
        <v>580</v>
      </c>
      <c r="AG62">
        <f t="shared" si="10"/>
        <v>0</v>
      </c>
      <c r="AH62" t="e">
        <f t="shared" si="2"/>
        <v>#DIV/0!</v>
      </c>
      <c r="AK62">
        <f t="shared" si="11"/>
        <v>580</v>
      </c>
      <c r="AS62">
        <f t="shared" si="12"/>
        <v>0</v>
      </c>
      <c r="AT62" t="e">
        <f t="shared" si="3"/>
        <v>#DIV/0!</v>
      </c>
      <c r="AW62">
        <f t="shared" si="13"/>
        <v>580</v>
      </c>
      <c r="BE62">
        <f t="shared" si="14"/>
        <v>0</v>
      </c>
      <c r="BF62" t="e">
        <f t="shared" si="4"/>
        <v>#DIV/0!</v>
      </c>
    </row>
    <row r="63" spans="1:60" x14ac:dyDescent="0.25">
      <c r="A63">
        <f t="shared" si="5"/>
        <v>590</v>
      </c>
      <c r="I63">
        <f t="shared" si="6"/>
        <v>0</v>
      </c>
      <c r="J63" t="e">
        <f t="shared" si="0"/>
        <v>#DIV/0!</v>
      </c>
      <c r="M63">
        <f t="shared" si="7"/>
        <v>590</v>
      </c>
      <c r="U63">
        <f t="shared" si="8"/>
        <v>0</v>
      </c>
      <c r="V63" t="e">
        <f t="shared" si="1"/>
        <v>#DIV/0!</v>
      </c>
      <c r="Y63">
        <f t="shared" si="9"/>
        <v>590</v>
      </c>
      <c r="AG63">
        <f t="shared" si="10"/>
        <v>0</v>
      </c>
      <c r="AH63" t="e">
        <f t="shared" si="2"/>
        <v>#DIV/0!</v>
      </c>
      <c r="AK63">
        <f t="shared" si="11"/>
        <v>590</v>
      </c>
      <c r="AS63">
        <f t="shared" si="12"/>
        <v>0</v>
      </c>
      <c r="AT63" t="e">
        <f t="shared" si="3"/>
        <v>#DIV/0!</v>
      </c>
      <c r="AW63">
        <f t="shared" si="13"/>
        <v>590</v>
      </c>
      <c r="BE63">
        <f t="shared" si="14"/>
        <v>0</v>
      </c>
      <c r="BF63" t="e">
        <f t="shared" si="4"/>
        <v>#DIV/0!</v>
      </c>
    </row>
    <row r="64" spans="1:60" x14ac:dyDescent="0.25">
      <c r="A64">
        <f t="shared" si="5"/>
        <v>600</v>
      </c>
      <c r="I64">
        <f t="shared" si="6"/>
        <v>0</v>
      </c>
      <c r="J64" t="e">
        <f t="shared" si="0"/>
        <v>#DIV/0!</v>
      </c>
      <c r="K64" t="e">
        <f>_xlfn.STDEV.P(I62:I64)/AVERAGE(I62:I64)</f>
        <v>#DIV/0!</v>
      </c>
      <c r="L64">
        <f>AVERAGE(I62:I64)</f>
        <v>0</v>
      </c>
      <c r="M64">
        <f t="shared" si="7"/>
        <v>600</v>
      </c>
      <c r="U64">
        <f t="shared" si="8"/>
        <v>0</v>
      </c>
      <c r="V64" t="e">
        <f t="shared" si="1"/>
        <v>#DIV/0!</v>
      </c>
      <c r="W64" t="e">
        <f>_xlfn.STDEV.P(U62:U64)/AVERAGE(U62:U64)</f>
        <v>#DIV/0!</v>
      </c>
      <c r="X64">
        <f>AVERAGE(U62:U64)</f>
        <v>0</v>
      </c>
      <c r="Y64">
        <f t="shared" si="9"/>
        <v>600</v>
      </c>
      <c r="AG64">
        <f t="shared" si="10"/>
        <v>0</v>
      </c>
      <c r="AH64" t="e">
        <f t="shared" si="2"/>
        <v>#DIV/0!</v>
      </c>
      <c r="AI64" t="e">
        <f>_xlfn.STDEV.P(AG62:AG64)/AVERAGE(AG62:AG64)</f>
        <v>#DIV/0!</v>
      </c>
      <c r="AJ64">
        <f>AVERAGE(AG62:AG64)</f>
        <v>0</v>
      </c>
      <c r="AK64">
        <f t="shared" si="11"/>
        <v>600</v>
      </c>
      <c r="AS64">
        <f t="shared" si="12"/>
        <v>0</v>
      </c>
      <c r="AT64" t="e">
        <f t="shared" si="3"/>
        <v>#DIV/0!</v>
      </c>
      <c r="AU64" t="e">
        <f>_xlfn.STDEV.P(AS62:AS64)/AVERAGE(AS62:AS64)</f>
        <v>#DIV/0!</v>
      </c>
      <c r="AV64">
        <f>AVERAGE(AS62:AS64)</f>
        <v>0</v>
      </c>
      <c r="AW64">
        <f t="shared" si="13"/>
        <v>600</v>
      </c>
      <c r="BE64">
        <f t="shared" si="14"/>
        <v>0</v>
      </c>
      <c r="BF64" t="e">
        <f t="shared" si="4"/>
        <v>#DIV/0!</v>
      </c>
      <c r="BG64" t="e">
        <f>_xlfn.STDEV.P(BE62:BE64)/AVERAGE(BE62:BE64)</f>
        <v>#DIV/0!</v>
      </c>
      <c r="BH64">
        <f>AVERAGE(BE62:BE64)</f>
        <v>0</v>
      </c>
    </row>
    <row r="65" spans="1:60" x14ac:dyDescent="0.25">
      <c r="A65">
        <f t="shared" si="5"/>
        <v>610</v>
      </c>
      <c r="I65">
        <f t="shared" si="6"/>
        <v>0</v>
      </c>
      <c r="J65" t="e">
        <f t="shared" si="0"/>
        <v>#DIV/0!</v>
      </c>
      <c r="M65">
        <f t="shared" si="7"/>
        <v>610</v>
      </c>
      <c r="U65">
        <f t="shared" si="8"/>
        <v>0</v>
      </c>
      <c r="V65" t="e">
        <f t="shared" si="1"/>
        <v>#DIV/0!</v>
      </c>
      <c r="Y65">
        <f t="shared" si="9"/>
        <v>610</v>
      </c>
      <c r="AG65">
        <f t="shared" si="10"/>
        <v>0</v>
      </c>
      <c r="AH65" t="e">
        <f t="shared" si="2"/>
        <v>#DIV/0!</v>
      </c>
      <c r="AK65">
        <f t="shared" si="11"/>
        <v>610</v>
      </c>
      <c r="AS65">
        <f t="shared" si="12"/>
        <v>0</v>
      </c>
      <c r="AT65" t="e">
        <f t="shared" si="3"/>
        <v>#DIV/0!</v>
      </c>
      <c r="AW65">
        <f t="shared" si="13"/>
        <v>610</v>
      </c>
      <c r="BE65">
        <f t="shared" si="14"/>
        <v>0</v>
      </c>
      <c r="BF65" t="e">
        <f t="shared" si="4"/>
        <v>#DIV/0!</v>
      </c>
    </row>
    <row r="66" spans="1:60" x14ac:dyDescent="0.25">
      <c r="A66">
        <f t="shared" si="5"/>
        <v>620</v>
      </c>
      <c r="I66">
        <f t="shared" si="6"/>
        <v>0</v>
      </c>
      <c r="J66" t="e">
        <f t="shared" si="0"/>
        <v>#DIV/0!</v>
      </c>
      <c r="M66">
        <f t="shared" si="7"/>
        <v>620</v>
      </c>
      <c r="U66">
        <f t="shared" si="8"/>
        <v>0</v>
      </c>
      <c r="V66" t="e">
        <f t="shared" si="1"/>
        <v>#DIV/0!</v>
      </c>
      <c r="Y66">
        <f t="shared" si="9"/>
        <v>620</v>
      </c>
      <c r="AG66">
        <f t="shared" si="10"/>
        <v>0</v>
      </c>
      <c r="AH66" t="e">
        <f t="shared" si="2"/>
        <v>#DIV/0!</v>
      </c>
      <c r="AK66">
        <f t="shared" si="11"/>
        <v>620</v>
      </c>
      <c r="AS66">
        <f t="shared" si="12"/>
        <v>0</v>
      </c>
      <c r="AT66" t="e">
        <f t="shared" si="3"/>
        <v>#DIV/0!</v>
      </c>
      <c r="AW66">
        <f t="shared" si="13"/>
        <v>620</v>
      </c>
      <c r="BE66">
        <f t="shared" si="14"/>
        <v>0</v>
      </c>
      <c r="BF66" t="e">
        <f t="shared" si="4"/>
        <v>#DIV/0!</v>
      </c>
    </row>
    <row r="67" spans="1:60" x14ac:dyDescent="0.25">
      <c r="A67">
        <f t="shared" si="5"/>
        <v>630</v>
      </c>
      <c r="I67">
        <f t="shared" si="6"/>
        <v>0</v>
      </c>
      <c r="J67" t="e">
        <f t="shared" si="0"/>
        <v>#DIV/0!</v>
      </c>
      <c r="K67" t="e">
        <f>_xlfn.STDEV.P(I65:I67)/AVERAGE(I65:I67)</f>
        <v>#DIV/0!</v>
      </c>
      <c r="L67">
        <f>AVERAGE(I65:I67)</f>
        <v>0</v>
      </c>
      <c r="M67">
        <f t="shared" si="7"/>
        <v>630</v>
      </c>
      <c r="U67">
        <f t="shared" si="8"/>
        <v>0</v>
      </c>
      <c r="V67" t="e">
        <f t="shared" si="1"/>
        <v>#DIV/0!</v>
      </c>
      <c r="W67" t="e">
        <f>_xlfn.STDEV.P(U65:U67)/AVERAGE(U65:U67)</f>
        <v>#DIV/0!</v>
      </c>
      <c r="X67">
        <f>AVERAGE(U65:U67)</f>
        <v>0</v>
      </c>
      <c r="Y67">
        <f t="shared" si="9"/>
        <v>630</v>
      </c>
      <c r="AG67">
        <f t="shared" si="10"/>
        <v>0</v>
      </c>
      <c r="AH67" t="e">
        <f t="shared" si="2"/>
        <v>#DIV/0!</v>
      </c>
      <c r="AI67" t="e">
        <f>_xlfn.STDEV.P(AG65:AG67)/AVERAGE(AG65:AG67)</f>
        <v>#DIV/0!</v>
      </c>
      <c r="AJ67">
        <f>AVERAGE(AG65:AG67)</f>
        <v>0</v>
      </c>
      <c r="AK67">
        <f t="shared" si="11"/>
        <v>630</v>
      </c>
      <c r="AS67">
        <f t="shared" si="12"/>
        <v>0</v>
      </c>
      <c r="AT67" t="e">
        <f t="shared" si="3"/>
        <v>#DIV/0!</v>
      </c>
      <c r="AU67" t="e">
        <f>_xlfn.STDEV.P(AS65:AS67)/AVERAGE(AS65:AS67)</f>
        <v>#DIV/0!</v>
      </c>
      <c r="AV67">
        <f>AVERAGE(AS65:AS67)</f>
        <v>0</v>
      </c>
      <c r="AW67">
        <f t="shared" si="13"/>
        <v>630</v>
      </c>
      <c r="BE67">
        <f t="shared" si="14"/>
        <v>0</v>
      </c>
      <c r="BF67" t="e">
        <f t="shared" si="4"/>
        <v>#DIV/0!</v>
      </c>
      <c r="BG67" t="e">
        <f>_xlfn.STDEV.P(BE65:BE67)/AVERAGE(BE65:BE67)</f>
        <v>#DIV/0!</v>
      </c>
      <c r="BH67">
        <f>AVERAGE(BE65:BE67)</f>
        <v>0</v>
      </c>
    </row>
    <row r="68" spans="1:60" x14ac:dyDescent="0.25">
      <c r="A68">
        <f t="shared" si="5"/>
        <v>640</v>
      </c>
      <c r="I68">
        <f t="shared" si="6"/>
        <v>0</v>
      </c>
      <c r="J68" t="e">
        <f t="shared" si="0"/>
        <v>#DIV/0!</v>
      </c>
      <c r="M68">
        <f t="shared" si="7"/>
        <v>640</v>
      </c>
      <c r="U68">
        <f t="shared" si="8"/>
        <v>0</v>
      </c>
      <c r="V68" t="e">
        <f t="shared" si="1"/>
        <v>#DIV/0!</v>
      </c>
      <c r="Y68">
        <f t="shared" si="9"/>
        <v>640</v>
      </c>
      <c r="AG68">
        <f t="shared" si="10"/>
        <v>0</v>
      </c>
      <c r="AH68" t="e">
        <f t="shared" si="2"/>
        <v>#DIV/0!</v>
      </c>
      <c r="AK68">
        <f t="shared" si="11"/>
        <v>640</v>
      </c>
      <c r="AS68">
        <f t="shared" si="12"/>
        <v>0</v>
      </c>
      <c r="AT68" t="e">
        <f t="shared" si="3"/>
        <v>#DIV/0!</v>
      </c>
      <c r="AW68">
        <f t="shared" si="13"/>
        <v>640</v>
      </c>
      <c r="BE68">
        <f t="shared" si="14"/>
        <v>0</v>
      </c>
      <c r="BF68" t="e">
        <f t="shared" si="4"/>
        <v>#DIV/0!</v>
      </c>
    </row>
    <row r="69" spans="1:60" x14ac:dyDescent="0.25">
      <c r="A69">
        <f t="shared" si="5"/>
        <v>650</v>
      </c>
      <c r="I69">
        <f t="shared" si="6"/>
        <v>0</v>
      </c>
      <c r="J69" t="e">
        <f t="shared" si="0"/>
        <v>#DIV/0!</v>
      </c>
      <c r="M69">
        <f t="shared" si="7"/>
        <v>650</v>
      </c>
      <c r="U69">
        <f t="shared" si="8"/>
        <v>0</v>
      </c>
      <c r="V69" t="e">
        <f t="shared" si="1"/>
        <v>#DIV/0!</v>
      </c>
      <c r="Y69">
        <f t="shared" si="9"/>
        <v>650</v>
      </c>
      <c r="AG69">
        <f t="shared" si="10"/>
        <v>0</v>
      </c>
      <c r="AH69" t="e">
        <f t="shared" si="2"/>
        <v>#DIV/0!</v>
      </c>
      <c r="AK69">
        <f t="shared" si="11"/>
        <v>650</v>
      </c>
      <c r="AS69">
        <f t="shared" si="12"/>
        <v>0</v>
      </c>
      <c r="AT69" t="e">
        <f t="shared" si="3"/>
        <v>#DIV/0!</v>
      </c>
      <c r="AW69">
        <f t="shared" si="13"/>
        <v>650</v>
      </c>
      <c r="BE69">
        <f t="shared" si="14"/>
        <v>0</v>
      </c>
      <c r="BF69" t="e">
        <f t="shared" si="4"/>
        <v>#DIV/0!</v>
      </c>
    </row>
    <row r="70" spans="1:60" x14ac:dyDescent="0.25">
      <c r="A70">
        <f t="shared" si="5"/>
        <v>660</v>
      </c>
      <c r="I70">
        <f t="shared" si="6"/>
        <v>0</v>
      </c>
      <c r="J70" t="e">
        <f t="shared" ref="J70:J115" si="15">I70/F$2</f>
        <v>#DIV/0!</v>
      </c>
      <c r="K70" t="e">
        <f>_xlfn.STDEV.P(I68:I70)/AVERAGE(I68:I70)</f>
        <v>#DIV/0!</v>
      </c>
      <c r="L70">
        <f>AVERAGE(I68:I70)</f>
        <v>0</v>
      </c>
      <c r="M70">
        <f t="shared" si="7"/>
        <v>660</v>
      </c>
      <c r="U70">
        <f t="shared" si="8"/>
        <v>0</v>
      </c>
      <c r="V70" t="e">
        <f t="shared" ref="V70:V115" si="16">U70/R$2</f>
        <v>#DIV/0!</v>
      </c>
      <c r="W70" t="e">
        <f>_xlfn.STDEV.P(U68:U70)/AVERAGE(U68:U70)</f>
        <v>#DIV/0!</v>
      </c>
      <c r="X70">
        <f>AVERAGE(U68:U70)</f>
        <v>0</v>
      </c>
      <c r="Y70">
        <f t="shared" si="9"/>
        <v>660</v>
      </c>
      <c r="AG70">
        <f t="shared" si="10"/>
        <v>0</v>
      </c>
      <c r="AH70" t="e">
        <f t="shared" ref="AH70:AH115" si="17">AG70/AD$2</f>
        <v>#DIV/0!</v>
      </c>
      <c r="AI70" t="e">
        <f>_xlfn.STDEV.P(AG68:AG70)/AVERAGE(AG68:AG70)</f>
        <v>#DIV/0!</v>
      </c>
      <c r="AJ70">
        <f>AVERAGE(AG68:AG70)</f>
        <v>0</v>
      </c>
      <c r="AK70">
        <f t="shared" si="11"/>
        <v>660</v>
      </c>
      <c r="AS70">
        <f t="shared" si="12"/>
        <v>0</v>
      </c>
      <c r="AT70" t="e">
        <f t="shared" ref="AT70:AT115" si="18">AS70/AP$2</f>
        <v>#DIV/0!</v>
      </c>
      <c r="AU70" t="e">
        <f>_xlfn.STDEV.P(AS68:AS70)/AVERAGE(AS68:AS70)</f>
        <v>#DIV/0!</v>
      </c>
      <c r="AV70">
        <f>AVERAGE(AS68:AS70)</f>
        <v>0</v>
      </c>
      <c r="AW70">
        <f t="shared" si="13"/>
        <v>660</v>
      </c>
      <c r="BE70">
        <f t="shared" si="14"/>
        <v>0</v>
      </c>
      <c r="BF70" t="e">
        <f t="shared" ref="BF70:BF115" si="19">BE70/BB$2</f>
        <v>#DIV/0!</v>
      </c>
      <c r="BG70" t="e">
        <f>_xlfn.STDEV.P(BE68:BE70)/AVERAGE(BE68:BE70)</f>
        <v>#DIV/0!</v>
      </c>
      <c r="BH70">
        <f>AVERAGE(BE68:BE70)</f>
        <v>0</v>
      </c>
    </row>
    <row r="71" spans="1:60" x14ac:dyDescent="0.25">
      <c r="A71">
        <f t="shared" ref="A71:A115" si="20">A70+10</f>
        <v>670</v>
      </c>
      <c r="I71">
        <f t="shared" ref="I71:I115" si="21">(B71-C71)*1000/(A71-A70)</f>
        <v>0</v>
      </c>
      <c r="J71" t="e">
        <f t="shared" si="15"/>
        <v>#DIV/0!</v>
      </c>
      <c r="M71">
        <f t="shared" ref="M71:M115" si="22">M70+10</f>
        <v>670</v>
      </c>
      <c r="U71">
        <f t="shared" ref="U71:U115" si="23">(N71-O71)*1000/(M71-M70)</f>
        <v>0</v>
      </c>
      <c r="V71" t="e">
        <f t="shared" si="16"/>
        <v>#DIV/0!</v>
      </c>
      <c r="Y71">
        <f t="shared" ref="Y71:Y115" si="24">Y70+10</f>
        <v>670</v>
      </c>
      <c r="AG71">
        <f t="shared" ref="AG71:AG115" si="25">(Z71-AA71)*1000/(Y71-Y70)</f>
        <v>0</v>
      </c>
      <c r="AH71" t="e">
        <f t="shared" si="17"/>
        <v>#DIV/0!</v>
      </c>
      <c r="AK71">
        <f t="shared" ref="AK71:AK115" si="26">AK70+10</f>
        <v>670</v>
      </c>
      <c r="AS71">
        <f t="shared" ref="AS71:AS115" si="27">(AL71-AM71)*1000/(AK71-AK70)</f>
        <v>0</v>
      </c>
      <c r="AT71" t="e">
        <f t="shared" si="18"/>
        <v>#DIV/0!</v>
      </c>
      <c r="AW71">
        <f t="shared" ref="AW71:AW115" si="28">AW70+10</f>
        <v>670</v>
      </c>
      <c r="BE71">
        <f t="shared" ref="BE71:BE115" si="29">(AX71-AY71)*1000/(AW71-AW70)</f>
        <v>0</v>
      </c>
      <c r="BF71" t="e">
        <f t="shared" si="19"/>
        <v>#DIV/0!</v>
      </c>
    </row>
    <row r="72" spans="1:60" x14ac:dyDescent="0.25">
      <c r="A72">
        <f t="shared" si="20"/>
        <v>680</v>
      </c>
      <c r="I72">
        <f t="shared" si="21"/>
        <v>0</v>
      </c>
      <c r="J72" t="e">
        <f t="shared" si="15"/>
        <v>#DIV/0!</v>
      </c>
      <c r="M72">
        <f t="shared" si="22"/>
        <v>680</v>
      </c>
      <c r="U72">
        <f t="shared" si="23"/>
        <v>0</v>
      </c>
      <c r="V72" t="e">
        <f t="shared" si="16"/>
        <v>#DIV/0!</v>
      </c>
      <c r="Y72">
        <f t="shared" si="24"/>
        <v>680</v>
      </c>
      <c r="AG72">
        <f t="shared" si="25"/>
        <v>0</v>
      </c>
      <c r="AH72" t="e">
        <f t="shared" si="17"/>
        <v>#DIV/0!</v>
      </c>
      <c r="AK72">
        <f t="shared" si="26"/>
        <v>680</v>
      </c>
      <c r="AS72">
        <f t="shared" si="27"/>
        <v>0</v>
      </c>
      <c r="AT72" t="e">
        <f t="shared" si="18"/>
        <v>#DIV/0!</v>
      </c>
      <c r="AW72">
        <f t="shared" si="28"/>
        <v>680</v>
      </c>
      <c r="BE72">
        <f t="shared" si="29"/>
        <v>0</v>
      </c>
      <c r="BF72" t="e">
        <f t="shared" si="19"/>
        <v>#DIV/0!</v>
      </c>
    </row>
    <row r="73" spans="1:60" x14ac:dyDescent="0.25">
      <c r="A73">
        <f t="shared" si="20"/>
        <v>690</v>
      </c>
      <c r="I73">
        <f t="shared" si="21"/>
        <v>0</v>
      </c>
      <c r="J73" t="e">
        <f t="shared" si="15"/>
        <v>#DIV/0!</v>
      </c>
      <c r="K73" t="e">
        <f>_xlfn.STDEV.P(I71:I73)/AVERAGE(I71:I73)</f>
        <v>#DIV/0!</v>
      </c>
      <c r="L73">
        <f>AVERAGE(I71:I73)</f>
        <v>0</v>
      </c>
      <c r="M73">
        <f t="shared" si="22"/>
        <v>690</v>
      </c>
      <c r="U73">
        <f t="shared" si="23"/>
        <v>0</v>
      </c>
      <c r="V73" t="e">
        <f t="shared" si="16"/>
        <v>#DIV/0!</v>
      </c>
      <c r="W73" t="e">
        <f>_xlfn.STDEV.P(U71:U73)/AVERAGE(U71:U73)</f>
        <v>#DIV/0!</v>
      </c>
      <c r="X73">
        <f>AVERAGE(U71:U73)</f>
        <v>0</v>
      </c>
      <c r="Y73">
        <f t="shared" si="24"/>
        <v>690</v>
      </c>
      <c r="AG73">
        <f t="shared" si="25"/>
        <v>0</v>
      </c>
      <c r="AH73" t="e">
        <f t="shared" si="17"/>
        <v>#DIV/0!</v>
      </c>
      <c r="AI73" t="e">
        <f>_xlfn.STDEV.P(AG71:AG73)/AVERAGE(AG71:AG73)</f>
        <v>#DIV/0!</v>
      </c>
      <c r="AJ73">
        <f>AVERAGE(AG71:AG73)</f>
        <v>0</v>
      </c>
      <c r="AK73">
        <f t="shared" si="26"/>
        <v>690</v>
      </c>
      <c r="AS73">
        <f t="shared" si="27"/>
        <v>0</v>
      </c>
      <c r="AT73" t="e">
        <f t="shared" si="18"/>
        <v>#DIV/0!</v>
      </c>
      <c r="AU73" t="e">
        <f>_xlfn.STDEV.P(AS71:AS73)/AVERAGE(AS71:AS73)</f>
        <v>#DIV/0!</v>
      </c>
      <c r="AV73">
        <f>AVERAGE(AS71:AS73)</f>
        <v>0</v>
      </c>
      <c r="AW73">
        <f t="shared" si="28"/>
        <v>690</v>
      </c>
      <c r="BE73">
        <f t="shared" si="29"/>
        <v>0</v>
      </c>
      <c r="BF73" t="e">
        <f t="shared" si="19"/>
        <v>#DIV/0!</v>
      </c>
      <c r="BG73" t="e">
        <f>_xlfn.STDEV.P(BE71:BE73)/AVERAGE(BE71:BE73)</f>
        <v>#DIV/0!</v>
      </c>
      <c r="BH73">
        <f>AVERAGE(BE71:BE73)</f>
        <v>0</v>
      </c>
    </row>
    <row r="74" spans="1:60" x14ac:dyDescent="0.25">
      <c r="A74">
        <f t="shared" si="20"/>
        <v>700</v>
      </c>
      <c r="I74">
        <f t="shared" si="21"/>
        <v>0</v>
      </c>
      <c r="J74" t="e">
        <f t="shared" si="15"/>
        <v>#DIV/0!</v>
      </c>
      <c r="M74">
        <f t="shared" si="22"/>
        <v>700</v>
      </c>
      <c r="U74">
        <f t="shared" si="23"/>
        <v>0</v>
      </c>
      <c r="V74" t="e">
        <f t="shared" si="16"/>
        <v>#DIV/0!</v>
      </c>
      <c r="Y74">
        <f t="shared" si="24"/>
        <v>700</v>
      </c>
      <c r="AG74">
        <f t="shared" si="25"/>
        <v>0</v>
      </c>
      <c r="AH74" t="e">
        <f t="shared" si="17"/>
        <v>#DIV/0!</v>
      </c>
      <c r="AK74">
        <f t="shared" si="26"/>
        <v>700</v>
      </c>
      <c r="AS74">
        <f t="shared" si="27"/>
        <v>0</v>
      </c>
      <c r="AT74" t="e">
        <f t="shared" si="18"/>
        <v>#DIV/0!</v>
      </c>
      <c r="AW74">
        <f t="shared" si="28"/>
        <v>700</v>
      </c>
      <c r="BE74">
        <f t="shared" si="29"/>
        <v>0</v>
      </c>
      <c r="BF74" t="e">
        <f t="shared" si="19"/>
        <v>#DIV/0!</v>
      </c>
    </row>
    <row r="75" spans="1:60" x14ac:dyDescent="0.25">
      <c r="A75">
        <f t="shared" si="20"/>
        <v>710</v>
      </c>
      <c r="I75">
        <f t="shared" si="21"/>
        <v>0</v>
      </c>
      <c r="J75" t="e">
        <f t="shared" si="15"/>
        <v>#DIV/0!</v>
      </c>
      <c r="M75">
        <f t="shared" si="22"/>
        <v>710</v>
      </c>
      <c r="U75">
        <f t="shared" si="23"/>
        <v>0</v>
      </c>
      <c r="V75" t="e">
        <f t="shared" si="16"/>
        <v>#DIV/0!</v>
      </c>
      <c r="Y75">
        <f t="shared" si="24"/>
        <v>710</v>
      </c>
      <c r="AG75">
        <f t="shared" si="25"/>
        <v>0</v>
      </c>
      <c r="AH75" t="e">
        <f t="shared" si="17"/>
        <v>#DIV/0!</v>
      </c>
      <c r="AK75">
        <f t="shared" si="26"/>
        <v>710</v>
      </c>
      <c r="AS75">
        <f t="shared" si="27"/>
        <v>0</v>
      </c>
      <c r="AT75" t="e">
        <f t="shared" si="18"/>
        <v>#DIV/0!</v>
      </c>
      <c r="AW75">
        <f t="shared" si="28"/>
        <v>710</v>
      </c>
      <c r="BE75">
        <f t="shared" si="29"/>
        <v>0</v>
      </c>
      <c r="BF75" t="e">
        <f t="shared" si="19"/>
        <v>#DIV/0!</v>
      </c>
    </row>
    <row r="76" spans="1:60" x14ac:dyDescent="0.25">
      <c r="A76">
        <f t="shared" si="20"/>
        <v>720</v>
      </c>
      <c r="I76">
        <f t="shared" si="21"/>
        <v>0</v>
      </c>
      <c r="J76" t="e">
        <f t="shared" si="15"/>
        <v>#DIV/0!</v>
      </c>
      <c r="K76" t="e">
        <f>_xlfn.STDEV.P(I74:I76)/AVERAGE(I74:I76)</f>
        <v>#DIV/0!</v>
      </c>
      <c r="L76">
        <f>AVERAGE(I74:I76)</f>
        <v>0</v>
      </c>
      <c r="M76">
        <f t="shared" si="22"/>
        <v>720</v>
      </c>
      <c r="U76">
        <f t="shared" si="23"/>
        <v>0</v>
      </c>
      <c r="V76" t="e">
        <f t="shared" si="16"/>
        <v>#DIV/0!</v>
      </c>
      <c r="W76" t="e">
        <f>_xlfn.STDEV.P(U74:U76)/AVERAGE(U74:U76)</f>
        <v>#DIV/0!</v>
      </c>
      <c r="X76">
        <f>AVERAGE(U74:U76)</f>
        <v>0</v>
      </c>
      <c r="Y76">
        <f t="shared" si="24"/>
        <v>720</v>
      </c>
      <c r="AG76">
        <f t="shared" si="25"/>
        <v>0</v>
      </c>
      <c r="AH76" t="e">
        <f t="shared" si="17"/>
        <v>#DIV/0!</v>
      </c>
      <c r="AI76" t="e">
        <f>_xlfn.STDEV.P(AG74:AG76)/AVERAGE(AG74:AG76)</f>
        <v>#DIV/0!</v>
      </c>
      <c r="AJ76">
        <f>AVERAGE(AG74:AG76)</f>
        <v>0</v>
      </c>
      <c r="AK76">
        <f t="shared" si="26"/>
        <v>720</v>
      </c>
      <c r="AS76">
        <f t="shared" si="27"/>
        <v>0</v>
      </c>
      <c r="AT76" t="e">
        <f t="shared" si="18"/>
        <v>#DIV/0!</v>
      </c>
      <c r="AU76" t="e">
        <f>_xlfn.STDEV.P(AS74:AS76)/AVERAGE(AS74:AS76)</f>
        <v>#DIV/0!</v>
      </c>
      <c r="AV76">
        <f>AVERAGE(AS74:AS76)</f>
        <v>0</v>
      </c>
      <c r="AW76">
        <f t="shared" si="28"/>
        <v>720</v>
      </c>
      <c r="BE76">
        <f t="shared" si="29"/>
        <v>0</v>
      </c>
      <c r="BF76" t="e">
        <f t="shared" si="19"/>
        <v>#DIV/0!</v>
      </c>
      <c r="BG76" t="e">
        <f>_xlfn.STDEV.P(BE74:BE76)/AVERAGE(BE74:BE76)</f>
        <v>#DIV/0!</v>
      </c>
      <c r="BH76">
        <f>AVERAGE(BE74:BE76)</f>
        <v>0</v>
      </c>
    </row>
    <row r="77" spans="1:60" x14ac:dyDescent="0.25">
      <c r="A77">
        <f t="shared" si="20"/>
        <v>730</v>
      </c>
      <c r="I77">
        <f t="shared" si="21"/>
        <v>0</v>
      </c>
      <c r="J77" t="e">
        <f t="shared" si="15"/>
        <v>#DIV/0!</v>
      </c>
      <c r="M77">
        <f t="shared" si="22"/>
        <v>730</v>
      </c>
      <c r="U77">
        <f t="shared" si="23"/>
        <v>0</v>
      </c>
      <c r="V77" t="e">
        <f t="shared" si="16"/>
        <v>#DIV/0!</v>
      </c>
      <c r="Y77">
        <f t="shared" si="24"/>
        <v>730</v>
      </c>
      <c r="AG77">
        <f t="shared" si="25"/>
        <v>0</v>
      </c>
      <c r="AH77" t="e">
        <f t="shared" si="17"/>
        <v>#DIV/0!</v>
      </c>
      <c r="AK77">
        <f t="shared" si="26"/>
        <v>730</v>
      </c>
      <c r="AS77">
        <f t="shared" si="27"/>
        <v>0</v>
      </c>
      <c r="AT77" t="e">
        <f t="shared" si="18"/>
        <v>#DIV/0!</v>
      </c>
      <c r="AW77">
        <f t="shared" si="28"/>
        <v>730</v>
      </c>
      <c r="BE77">
        <f t="shared" si="29"/>
        <v>0</v>
      </c>
      <c r="BF77" t="e">
        <f t="shared" si="19"/>
        <v>#DIV/0!</v>
      </c>
    </row>
    <row r="78" spans="1:60" x14ac:dyDescent="0.25">
      <c r="A78">
        <f t="shared" si="20"/>
        <v>740</v>
      </c>
      <c r="I78">
        <f t="shared" si="21"/>
        <v>0</v>
      </c>
      <c r="J78" t="e">
        <f t="shared" si="15"/>
        <v>#DIV/0!</v>
      </c>
      <c r="M78">
        <f t="shared" si="22"/>
        <v>740</v>
      </c>
      <c r="U78">
        <f t="shared" si="23"/>
        <v>0</v>
      </c>
      <c r="V78" t="e">
        <f t="shared" si="16"/>
        <v>#DIV/0!</v>
      </c>
      <c r="Y78">
        <f t="shared" si="24"/>
        <v>740</v>
      </c>
      <c r="AG78">
        <f t="shared" si="25"/>
        <v>0</v>
      </c>
      <c r="AH78" t="e">
        <f t="shared" si="17"/>
        <v>#DIV/0!</v>
      </c>
      <c r="AK78">
        <f t="shared" si="26"/>
        <v>740</v>
      </c>
      <c r="AS78">
        <f t="shared" si="27"/>
        <v>0</v>
      </c>
      <c r="AT78" t="e">
        <f t="shared" si="18"/>
        <v>#DIV/0!</v>
      </c>
      <c r="AW78">
        <f t="shared" si="28"/>
        <v>740</v>
      </c>
      <c r="BE78">
        <f t="shared" si="29"/>
        <v>0</v>
      </c>
      <c r="BF78" t="e">
        <f t="shared" si="19"/>
        <v>#DIV/0!</v>
      </c>
    </row>
    <row r="79" spans="1:60" x14ac:dyDescent="0.25">
      <c r="A79">
        <f t="shared" si="20"/>
        <v>750</v>
      </c>
      <c r="I79">
        <f t="shared" si="21"/>
        <v>0</v>
      </c>
      <c r="J79" t="e">
        <f t="shared" si="15"/>
        <v>#DIV/0!</v>
      </c>
      <c r="K79" t="e">
        <f>_xlfn.STDEV.P(I77:I79)/AVERAGE(I77:I79)</f>
        <v>#DIV/0!</v>
      </c>
      <c r="L79">
        <f>AVERAGE(I77:I79)</f>
        <v>0</v>
      </c>
      <c r="M79">
        <f t="shared" si="22"/>
        <v>750</v>
      </c>
      <c r="U79">
        <f t="shared" si="23"/>
        <v>0</v>
      </c>
      <c r="V79" t="e">
        <f t="shared" si="16"/>
        <v>#DIV/0!</v>
      </c>
      <c r="W79" t="e">
        <f>_xlfn.STDEV.P(U77:U79)/AVERAGE(U77:U79)</f>
        <v>#DIV/0!</v>
      </c>
      <c r="X79">
        <f>AVERAGE(U77:U79)</f>
        <v>0</v>
      </c>
      <c r="Y79">
        <f t="shared" si="24"/>
        <v>750</v>
      </c>
      <c r="AG79">
        <f t="shared" si="25"/>
        <v>0</v>
      </c>
      <c r="AH79" t="e">
        <f t="shared" si="17"/>
        <v>#DIV/0!</v>
      </c>
      <c r="AI79" t="e">
        <f>_xlfn.STDEV.P(AG77:AG79)/AVERAGE(AG77:AG79)</f>
        <v>#DIV/0!</v>
      </c>
      <c r="AJ79">
        <f>AVERAGE(AG77:AG79)</f>
        <v>0</v>
      </c>
      <c r="AK79">
        <f t="shared" si="26"/>
        <v>750</v>
      </c>
      <c r="AS79">
        <f t="shared" si="27"/>
        <v>0</v>
      </c>
      <c r="AT79" t="e">
        <f t="shared" si="18"/>
        <v>#DIV/0!</v>
      </c>
      <c r="AU79" t="e">
        <f>_xlfn.STDEV.P(AS77:AS79)/AVERAGE(AS77:AS79)</f>
        <v>#DIV/0!</v>
      </c>
      <c r="AV79">
        <f>AVERAGE(AS77:AS79)</f>
        <v>0</v>
      </c>
      <c r="AW79">
        <f t="shared" si="28"/>
        <v>750</v>
      </c>
      <c r="BE79">
        <f t="shared" si="29"/>
        <v>0</v>
      </c>
      <c r="BF79" t="e">
        <f t="shared" si="19"/>
        <v>#DIV/0!</v>
      </c>
      <c r="BG79" t="e">
        <f>_xlfn.STDEV.P(BE77:BE79)/AVERAGE(BE77:BE79)</f>
        <v>#DIV/0!</v>
      </c>
      <c r="BH79">
        <f>AVERAGE(BE77:BE79)</f>
        <v>0</v>
      </c>
    </row>
    <row r="80" spans="1:60" x14ac:dyDescent="0.25">
      <c r="A80">
        <f t="shared" si="20"/>
        <v>760</v>
      </c>
      <c r="I80">
        <f t="shared" si="21"/>
        <v>0</v>
      </c>
      <c r="J80" t="e">
        <f t="shared" si="15"/>
        <v>#DIV/0!</v>
      </c>
      <c r="M80">
        <f t="shared" si="22"/>
        <v>760</v>
      </c>
      <c r="U80">
        <f t="shared" si="23"/>
        <v>0</v>
      </c>
      <c r="V80" t="e">
        <f t="shared" si="16"/>
        <v>#DIV/0!</v>
      </c>
      <c r="Y80">
        <f t="shared" si="24"/>
        <v>760</v>
      </c>
      <c r="AG80">
        <f t="shared" si="25"/>
        <v>0</v>
      </c>
      <c r="AH80" t="e">
        <f t="shared" si="17"/>
        <v>#DIV/0!</v>
      </c>
      <c r="AK80">
        <f t="shared" si="26"/>
        <v>760</v>
      </c>
      <c r="AS80">
        <f t="shared" si="27"/>
        <v>0</v>
      </c>
      <c r="AT80" t="e">
        <f t="shared" si="18"/>
        <v>#DIV/0!</v>
      </c>
      <c r="AW80">
        <f t="shared" si="28"/>
        <v>760</v>
      </c>
      <c r="BE80">
        <f t="shared" si="29"/>
        <v>0</v>
      </c>
      <c r="BF80" t="e">
        <f t="shared" si="19"/>
        <v>#DIV/0!</v>
      </c>
    </row>
    <row r="81" spans="1:60" x14ac:dyDescent="0.25">
      <c r="A81">
        <f t="shared" si="20"/>
        <v>770</v>
      </c>
      <c r="I81">
        <f t="shared" si="21"/>
        <v>0</v>
      </c>
      <c r="J81" t="e">
        <f t="shared" si="15"/>
        <v>#DIV/0!</v>
      </c>
      <c r="M81">
        <f t="shared" si="22"/>
        <v>770</v>
      </c>
      <c r="U81">
        <f t="shared" si="23"/>
        <v>0</v>
      </c>
      <c r="V81" t="e">
        <f t="shared" si="16"/>
        <v>#DIV/0!</v>
      </c>
      <c r="Y81">
        <f t="shared" si="24"/>
        <v>770</v>
      </c>
      <c r="AG81">
        <f t="shared" si="25"/>
        <v>0</v>
      </c>
      <c r="AH81" t="e">
        <f t="shared" si="17"/>
        <v>#DIV/0!</v>
      </c>
      <c r="AK81">
        <f t="shared" si="26"/>
        <v>770</v>
      </c>
      <c r="AS81">
        <f t="shared" si="27"/>
        <v>0</v>
      </c>
      <c r="AT81" t="e">
        <f t="shared" si="18"/>
        <v>#DIV/0!</v>
      </c>
      <c r="AW81">
        <f t="shared" si="28"/>
        <v>770</v>
      </c>
      <c r="BE81">
        <f t="shared" si="29"/>
        <v>0</v>
      </c>
      <c r="BF81" t="e">
        <f t="shared" si="19"/>
        <v>#DIV/0!</v>
      </c>
    </row>
    <row r="82" spans="1:60" x14ac:dyDescent="0.25">
      <c r="A82">
        <f t="shared" si="20"/>
        <v>780</v>
      </c>
      <c r="I82">
        <f t="shared" si="21"/>
        <v>0</v>
      </c>
      <c r="J82" t="e">
        <f t="shared" si="15"/>
        <v>#DIV/0!</v>
      </c>
      <c r="K82" t="e">
        <f>_xlfn.STDEV.P(I80:I82)/AVERAGE(I80:I82)</f>
        <v>#DIV/0!</v>
      </c>
      <c r="L82">
        <f>AVERAGE(I80:I82)</f>
        <v>0</v>
      </c>
      <c r="M82">
        <f t="shared" si="22"/>
        <v>780</v>
      </c>
      <c r="U82">
        <f t="shared" si="23"/>
        <v>0</v>
      </c>
      <c r="V82" t="e">
        <f t="shared" si="16"/>
        <v>#DIV/0!</v>
      </c>
      <c r="W82" t="e">
        <f>_xlfn.STDEV.P(U80:U82)/AVERAGE(U80:U82)</f>
        <v>#DIV/0!</v>
      </c>
      <c r="X82">
        <f>AVERAGE(U80:U82)</f>
        <v>0</v>
      </c>
      <c r="Y82">
        <f t="shared" si="24"/>
        <v>780</v>
      </c>
      <c r="AG82">
        <f t="shared" si="25"/>
        <v>0</v>
      </c>
      <c r="AH82" t="e">
        <f t="shared" si="17"/>
        <v>#DIV/0!</v>
      </c>
      <c r="AI82" t="e">
        <f>_xlfn.STDEV.P(AG80:AG82)/AVERAGE(AG80:AG82)</f>
        <v>#DIV/0!</v>
      </c>
      <c r="AJ82">
        <f>AVERAGE(AG80:AG82)</f>
        <v>0</v>
      </c>
      <c r="AK82">
        <f t="shared" si="26"/>
        <v>780</v>
      </c>
      <c r="AS82">
        <f t="shared" si="27"/>
        <v>0</v>
      </c>
      <c r="AT82" t="e">
        <f t="shared" si="18"/>
        <v>#DIV/0!</v>
      </c>
      <c r="AU82" t="e">
        <f>_xlfn.STDEV.P(AS80:AS82)/AVERAGE(AS80:AS82)</f>
        <v>#DIV/0!</v>
      </c>
      <c r="AV82">
        <f>AVERAGE(AS80:AS82)</f>
        <v>0</v>
      </c>
      <c r="AW82">
        <f t="shared" si="28"/>
        <v>780</v>
      </c>
      <c r="BE82">
        <f t="shared" si="29"/>
        <v>0</v>
      </c>
      <c r="BF82" t="e">
        <f t="shared" si="19"/>
        <v>#DIV/0!</v>
      </c>
      <c r="BG82" t="e">
        <f>_xlfn.STDEV.P(BE80:BE82)/AVERAGE(BE80:BE82)</f>
        <v>#DIV/0!</v>
      </c>
      <c r="BH82">
        <f>AVERAGE(BE80:BE82)</f>
        <v>0</v>
      </c>
    </row>
    <row r="83" spans="1:60" x14ac:dyDescent="0.25">
      <c r="A83">
        <f t="shared" si="20"/>
        <v>790</v>
      </c>
      <c r="I83">
        <f t="shared" si="21"/>
        <v>0</v>
      </c>
      <c r="J83" t="e">
        <f t="shared" si="15"/>
        <v>#DIV/0!</v>
      </c>
      <c r="M83">
        <f t="shared" si="22"/>
        <v>790</v>
      </c>
      <c r="U83">
        <f t="shared" si="23"/>
        <v>0</v>
      </c>
      <c r="V83" t="e">
        <f t="shared" si="16"/>
        <v>#DIV/0!</v>
      </c>
      <c r="Y83">
        <f t="shared" si="24"/>
        <v>790</v>
      </c>
      <c r="AG83">
        <f t="shared" si="25"/>
        <v>0</v>
      </c>
      <c r="AH83" t="e">
        <f t="shared" si="17"/>
        <v>#DIV/0!</v>
      </c>
      <c r="AK83">
        <f t="shared" si="26"/>
        <v>790</v>
      </c>
      <c r="AS83">
        <f t="shared" si="27"/>
        <v>0</v>
      </c>
      <c r="AT83" t="e">
        <f t="shared" si="18"/>
        <v>#DIV/0!</v>
      </c>
      <c r="AW83">
        <f t="shared" si="28"/>
        <v>790</v>
      </c>
      <c r="BE83">
        <f t="shared" si="29"/>
        <v>0</v>
      </c>
      <c r="BF83" t="e">
        <f t="shared" si="19"/>
        <v>#DIV/0!</v>
      </c>
    </row>
    <row r="84" spans="1:60" x14ac:dyDescent="0.25">
      <c r="A84">
        <f t="shared" si="20"/>
        <v>800</v>
      </c>
      <c r="I84">
        <f t="shared" si="21"/>
        <v>0</v>
      </c>
      <c r="J84" t="e">
        <f t="shared" si="15"/>
        <v>#DIV/0!</v>
      </c>
      <c r="M84">
        <f t="shared" si="22"/>
        <v>800</v>
      </c>
      <c r="U84">
        <f t="shared" si="23"/>
        <v>0</v>
      </c>
      <c r="V84" t="e">
        <f t="shared" si="16"/>
        <v>#DIV/0!</v>
      </c>
      <c r="Y84">
        <f t="shared" si="24"/>
        <v>800</v>
      </c>
      <c r="AG84">
        <f t="shared" si="25"/>
        <v>0</v>
      </c>
      <c r="AH84" t="e">
        <f t="shared" si="17"/>
        <v>#DIV/0!</v>
      </c>
      <c r="AK84">
        <f t="shared" si="26"/>
        <v>800</v>
      </c>
      <c r="AS84">
        <f t="shared" si="27"/>
        <v>0</v>
      </c>
      <c r="AT84" t="e">
        <f t="shared" si="18"/>
        <v>#DIV/0!</v>
      </c>
      <c r="AW84">
        <f t="shared" si="28"/>
        <v>800</v>
      </c>
      <c r="BE84">
        <f t="shared" si="29"/>
        <v>0</v>
      </c>
      <c r="BF84" t="e">
        <f t="shared" si="19"/>
        <v>#DIV/0!</v>
      </c>
    </row>
    <row r="85" spans="1:60" x14ac:dyDescent="0.25">
      <c r="A85">
        <f t="shared" si="20"/>
        <v>810</v>
      </c>
      <c r="I85">
        <f t="shared" si="21"/>
        <v>0</v>
      </c>
      <c r="J85" t="e">
        <f t="shared" si="15"/>
        <v>#DIV/0!</v>
      </c>
      <c r="K85" t="e">
        <f>_xlfn.STDEV.P(I83:I85)/AVERAGE(I83:I85)</f>
        <v>#DIV/0!</v>
      </c>
      <c r="L85">
        <f>AVERAGE(I83:I85)</f>
        <v>0</v>
      </c>
      <c r="M85">
        <f t="shared" si="22"/>
        <v>810</v>
      </c>
      <c r="U85">
        <f t="shared" si="23"/>
        <v>0</v>
      </c>
      <c r="V85" t="e">
        <f t="shared" si="16"/>
        <v>#DIV/0!</v>
      </c>
      <c r="W85" t="e">
        <f>_xlfn.STDEV.P(U83:U85)/AVERAGE(U83:U85)</f>
        <v>#DIV/0!</v>
      </c>
      <c r="X85">
        <f>AVERAGE(U83:U85)</f>
        <v>0</v>
      </c>
      <c r="Y85">
        <f t="shared" si="24"/>
        <v>810</v>
      </c>
      <c r="AG85">
        <f t="shared" si="25"/>
        <v>0</v>
      </c>
      <c r="AH85" t="e">
        <f t="shared" si="17"/>
        <v>#DIV/0!</v>
      </c>
      <c r="AI85" t="e">
        <f>_xlfn.STDEV.P(AG83:AG85)/AVERAGE(AG83:AG85)</f>
        <v>#DIV/0!</v>
      </c>
      <c r="AJ85">
        <f>AVERAGE(AG83:AG85)</f>
        <v>0</v>
      </c>
      <c r="AK85">
        <f t="shared" si="26"/>
        <v>810</v>
      </c>
      <c r="AS85">
        <f t="shared" si="27"/>
        <v>0</v>
      </c>
      <c r="AT85" t="e">
        <f t="shared" si="18"/>
        <v>#DIV/0!</v>
      </c>
      <c r="AU85" t="e">
        <f>_xlfn.STDEV.P(AS83:AS85)/AVERAGE(AS83:AS85)</f>
        <v>#DIV/0!</v>
      </c>
      <c r="AV85">
        <f>AVERAGE(AS83:AS85)</f>
        <v>0</v>
      </c>
      <c r="AW85">
        <f t="shared" si="28"/>
        <v>810</v>
      </c>
      <c r="BE85">
        <f t="shared" si="29"/>
        <v>0</v>
      </c>
      <c r="BF85" t="e">
        <f t="shared" si="19"/>
        <v>#DIV/0!</v>
      </c>
      <c r="BG85" t="e">
        <f>_xlfn.STDEV.P(BE83:BE85)/AVERAGE(BE83:BE85)</f>
        <v>#DIV/0!</v>
      </c>
      <c r="BH85">
        <f>AVERAGE(BE83:BE85)</f>
        <v>0</v>
      </c>
    </row>
    <row r="86" spans="1:60" x14ac:dyDescent="0.25">
      <c r="A86">
        <f t="shared" si="20"/>
        <v>820</v>
      </c>
      <c r="I86">
        <f t="shared" si="21"/>
        <v>0</v>
      </c>
      <c r="J86" t="e">
        <f t="shared" si="15"/>
        <v>#DIV/0!</v>
      </c>
      <c r="M86">
        <f t="shared" si="22"/>
        <v>820</v>
      </c>
      <c r="U86">
        <f t="shared" si="23"/>
        <v>0</v>
      </c>
      <c r="V86" t="e">
        <f t="shared" si="16"/>
        <v>#DIV/0!</v>
      </c>
      <c r="Y86">
        <f t="shared" si="24"/>
        <v>820</v>
      </c>
      <c r="AG86">
        <f t="shared" si="25"/>
        <v>0</v>
      </c>
      <c r="AH86" t="e">
        <f t="shared" si="17"/>
        <v>#DIV/0!</v>
      </c>
      <c r="AK86">
        <f t="shared" si="26"/>
        <v>820</v>
      </c>
      <c r="AS86">
        <f t="shared" si="27"/>
        <v>0</v>
      </c>
      <c r="AT86" t="e">
        <f t="shared" si="18"/>
        <v>#DIV/0!</v>
      </c>
      <c r="AW86">
        <f t="shared" si="28"/>
        <v>820</v>
      </c>
      <c r="BE86">
        <f t="shared" si="29"/>
        <v>0</v>
      </c>
      <c r="BF86" t="e">
        <f t="shared" si="19"/>
        <v>#DIV/0!</v>
      </c>
    </row>
    <row r="87" spans="1:60" x14ac:dyDescent="0.25">
      <c r="A87">
        <f t="shared" si="20"/>
        <v>830</v>
      </c>
      <c r="I87">
        <f t="shared" si="21"/>
        <v>0</v>
      </c>
      <c r="J87" t="e">
        <f t="shared" si="15"/>
        <v>#DIV/0!</v>
      </c>
      <c r="M87">
        <f t="shared" si="22"/>
        <v>830</v>
      </c>
      <c r="U87">
        <f t="shared" si="23"/>
        <v>0</v>
      </c>
      <c r="V87" t="e">
        <f t="shared" si="16"/>
        <v>#DIV/0!</v>
      </c>
      <c r="Y87">
        <f t="shared" si="24"/>
        <v>830</v>
      </c>
      <c r="AG87">
        <f t="shared" si="25"/>
        <v>0</v>
      </c>
      <c r="AH87" t="e">
        <f t="shared" si="17"/>
        <v>#DIV/0!</v>
      </c>
      <c r="AK87">
        <f t="shared" si="26"/>
        <v>830</v>
      </c>
      <c r="AS87">
        <f t="shared" si="27"/>
        <v>0</v>
      </c>
      <c r="AT87" t="e">
        <f t="shared" si="18"/>
        <v>#DIV/0!</v>
      </c>
      <c r="AW87">
        <f t="shared" si="28"/>
        <v>830</v>
      </c>
      <c r="BE87">
        <f t="shared" si="29"/>
        <v>0</v>
      </c>
      <c r="BF87" t="e">
        <f t="shared" si="19"/>
        <v>#DIV/0!</v>
      </c>
    </row>
    <row r="88" spans="1:60" x14ac:dyDescent="0.25">
      <c r="A88">
        <f t="shared" si="20"/>
        <v>840</v>
      </c>
      <c r="I88">
        <f t="shared" si="21"/>
        <v>0</v>
      </c>
      <c r="J88" t="e">
        <f t="shared" si="15"/>
        <v>#DIV/0!</v>
      </c>
      <c r="K88" t="e">
        <f>_xlfn.STDEV.P(I86:I88)/AVERAGE(I86:I88)</f>
        <v>#DIV/0!</v>
      </c>
      <c r="L88">
        <f>AVERAGE(I86:I88)</f>
        <v>0</v>
      </c>
      <c r="M88">
        <f t="shared" si="22"/>
        <v>840</v>
      </c>
      <c r="U88">
        <f t="shared" si="23"/>
        <v>0</v>
      </c>
      <c r="V88" t="e">
        <f t="shared" si="16"/>
        <v>#DIV/0!</v>
      </c>
      <c r="W88" t="e">
        <f>_xlfn.STDEV.P(U86:U88)/AVERAGE(U86:U88)</f>
        <v>#DIV/0!</v>
      </c>
      <c r="X88">
        <f>AVERAGE(U86:U88)</f>
        <v>0</v>
      </c>
      <c r="Y88">
        <f t="shared" si="24"/>
        <v>840</v>
      </c>
      <c r="AG88">
        <f t="shared" si="25"/>
        <v>0</v>
      </c>
      <c r="AH88" t="e">
        <f t="shared" si="17"/>
        <v>#DIV/0!</v>
      </c>
      <c r="AI88" t="e">
        <f>_xlfn.STDEV.P(AG86:AG88)/AVERAGE(AG86:AG88)</f>
        <v>#DIV/0!</v>
      </c>
      <c r="AJ88">
        <f>AVERAGE(AG86:AG88)</f>
        <v>0</v>
      </c>
      <c r="AK88">
        <f t="shared" si="26"/>
        <v>840</v>
      </c>
      <c r="AS88">
        <f t="shared" si="27"/>
        <v>0</v>
      </c>
      <c r="AT88" t="e">
        <f t="shared" si="18"/>
        <v>#DIV/0!</v>
      </c>
      <c r="AU88" t="e">
        <f>_xlfn.STDEV.P(AS86:AS88)/AVERAGE(AS86:AS88)</f>
        <v>#DIV/0!</v>
      </c>
      <c r="AV88">
        <f>AVERAGE(AS86:AS88)</f>
        <v>0</v>
      </c>
      <c r="AW88">
        <f t="shared" si="28"/>
        <v>840</v>
      </c>
      <c r="BE88">
        <f t="shared" si="29"/>
        <v>0</v>
      </c>
      <c r="BF88" t="e">
        <f t="shared" si="19"/>
        <v>#DIV/0!</v>
      </c>
      <c r="BG88" t="e">
        <f>_xlfn.STDEV.P(BE86:BE88)/AVERAGE(BE86:BE88)</f>
        <v>#DIV/0!</v>
      </c>
      <c r="BH88">
        <f>AVERAGE(BE86:BE88)</f>
        <v>0</v>
      </c>
    </row>
    <row r="89" spans="1:60" x14ac:dyDescent="0.25">
      <c r="A89">
        <f t="shared" si="20"/>
        <v>850</v>
      </c>
      <c r="I89">
        <f t="shared" si="21"/>
        <v>0</v>
      </c>
      <c r="J89" t="e">
        <f t="shared" si="15"/>
        <v>#DIV/0!</v>
      </c>
      <c r="M89">
        <f t="shared" si="22"/>
        <v>850</v>
      </c>
      <c r="U89">
        <f t="shared" si="23"/>
        <v>0</v>
      </c>
      <c r="V89" t="e">
        <f t="shared" si="16"/>
        <v>#DIV/0!</v>
      </c>
      <c r="Y89">
        <f t="shared" si="24"/>
        <v>850</v>
      </c>
      <c r="AG89">
        <f t="shared" si="25"/>
        <v>0</v>
      </c>
      <c r="AH89" t="e">
        <f t="shared" si="17"/>
        <v>#DIV/0!</v>
      </c>
      <c r="AK89">
        <f t="shared" si="26"/>
        <v>850</v>
      </c>
      <c r="AS89">
        <f t="shared" si="27"/>
        <v>0</v>
      </c>
      <c r="AT89" t="e">
        <f t="shared" si="18"/>
        <v>#DIV/0!</v>
      </c>
      <c r="AW89">
        <f t="shared" si="28"/>
        <v>850</v>
      </c>
      <c r="BE89">
        <f t="shared" si="29"/>
        <v>0</v>
      </c>
      <c r="BF89" t="e">
        <f t="shared" si="19"/>
        <v>#DIV/0!</v>
      </c>
    </row>
    <row r="90" spans="1:60" x14ac:dyDescent="0.25">
      <c r="A90">
        <f t="shared" si="20"/>
        <v>860</v>
      </c>
      <c r="I90">
        <f t="shared" si="21"/>
        <v>0</v>
      </c>
      <c r="J90" t="e">
        <f t="shared" si="15"/>
        <v>#DIV/0!</v>
      </c>
      <c r="M90">
        <f t="shared" si="22"/>
        <v>860</v>
      </c>
      <c r="U90">
        <f t="shared" si="23"/>
        <v>0</v>
      </c>
      <c r="V90" t="e">
        <f t="shared" si="16"/>
        <v>#DIV/0!</v>
      </c>
      <c r="Y90">
        <f t="shared" si="24"/>
        <v>860</v>
      </c>
      <c r="AG90">
        <f t="shared" si="25"/>
        <v>0</v>
      </c>
      <c r="AH90" t="e">
        <f t="shared" si="17"/>
        <v>#DIV/0!</v>
      </c>
      <c r="AK90">
        <f t="shared" si="26"/>
        <v>860</v>
      </c>
      <c r="AS90">
        <f t="shared" si="27"/>
        <v>0</v>
      </c>
      <c r="AT90" t="e">
        <f t="shared" si="18"/>
        <v>#DIV/0!</v>
      </c>
      <c r="AW90">
        <f t="shared" si="28"/>
        <v>860</v>
      </c>
      <c r="BE90">
        <f t="shared" si="29"/>
        <v>0</v>
      </c>
      <c r="BF90" t="e">
        <f t="shared" si="19"/>
        <v>#DIV/0!</v>
      </c>
    </row>
    <row r="91" spans="1:60" x14ac:dyDescent="0.25">
      <c r="A91">
        <f t="shared" si="20"/>
        <v>870</v>
      </c>
      <c r="I91">
        <f t="shared" si="21"/>
        <v>0</v>
      </c>
      <c r="J91" t="e">
        <f t="shared" si="15"/>
        <v>#DIV/0!</v>
      </c>
      <c r="K91" t="e">
        <f>_xlfn.STDEV.P(I89:I91)/AVERAGE(I89:I91)</f>
        <v>#DIV/0!</v>
      </c>
      <c r="L91">
        <f>AVERAGE(I89:I91)</f>
        <v>0</v>
      </c>
      <c r="M91">
        <f t="shared" si="22"/>
        <v>870</v>
      </c>
      <c r="U91">
        <f t="shared" si="23"/>
        <v>0</v>
      </c>
      <c r="V91" t="e">
        <f t="shared" si="16"/>
        <v>#DIV/0!</v>
      </c>
      <c r="W91" t="e">
        <f>_xlfn.STDEV.P(U89:U91)/AVERAGE(U89:U91)</f>
        <v>#DIV/0!</v>
      </c>
      <c r="X91">
        <f>AVERAGE(U89:U91)</f>
        <v>0</v>
      </c>
      <c r="Y91">
        <f t="shared" si="24"/>
        <v>870</v>
      </c>
      <c r="AG91">
        <f t="shared" si="25"/>
        <v>0</v>
      </c>
      <c r="AH91" t="e">
        <f t="shared" si="17"/>
        <v>#DIV/0!</v>
      </c>
      <c r="AI91" t="e">
        <f>_xlfn.STDEV.P(AG89:AG91)/AVERAGE(AG89:AG91)</f>
        <v>#DIV/0!</v>
      </c>
      <c r="AJ91">
        <f>AVERAGE(AG89:AG91)</f>
        <v>0</v>
      </c>
      <c r="AK91">
        <f t="shared" si="26"/>
        <v>870</v>
      </c>
      <c r="AS91">
        <f t="shared" si="27"/>
        <v>0</v>
      </c>
      <c r="AT91" t="e">
        <f t="shared" si="18"/>
        <v>#DIV/0!</v>
      </c>
      <c r="AU91" t="e">
        <f>_xlfn.STDEV.P(AS89:AS91)/AVERAGE(AS89:AS91)</f>
        <v>#DIV/0!</v>
      </c>
      <c r="AV91">
        <f>AVERAGE(AS89:AS91)</f>
        <v>0</v>
      </c>
      <c r="AW91">
        <f t="shared" si="28"/>
        <v>870</v>
      </c>
      <c r="BE91">
        <f t="shared" si="29"/>
        <v>0</v>
      </c>
      <c r="BF91" t="e">
        <f t="shared" si="19"/>
        <v>#DIV/0!</v>
      </c>
      <c r="BG91" t="e">
        <f>_xlfn.STDEV.P(BE89:BE91)/AVERAGE(BE89:BE91)</f>
        <v>#DIV/0!</v>
      </c>
      <c r="BH91">
        <f>AVERAGE(BE89:BE91)</f>
        <v>0</v>
      </c>
    </row>
    <row r="92" spans="1:60" x14ac:dyDescent="0.25">
      <c r="A92">
        <f t="shared" si="20"/>
        <v>880</v>
      </c>
      <c r="I92">
        <f t="shared" si="21"/>
        <v>0</v>
      </c>
      <c r="J92" t="e">
        <f t="shared" si="15"/>
        <v>#DIV/0!</v>
      </c>
      <c r="M92">
        <f t="shared" si="22"/>
        <v>880</v>
      </c>
      <c r="U92">
        <f t="shared" si="23"/>
        <v>0</v>
      </c>
      <c r="V92" t="e">
        <f t="shared" si="16"/>
        <v>#DIV/0!</v>
      </c>
      <c r="Y92">
        <f t="shared" si="24"/>
        <v>880</v>
      </c>
      <c r="AG92">
        <f t="shared" si="25"/>
        <v>0</v>
      </c>
      <c r="AH92" t="e">
        <f t="shared" si="17"/>
        <v>#DIV/0!</v>
      </c>
      <c r="AK92">
        <f t="shared" si="26"/>
        <v>880</v>
      </c>
      <c r="AS92">
        <f t="shared" si="27"/>
        <v>0</v>
      </c>
      <c r="AT92" t="e">
        <f t="shared" si="18"/>
        <v>#DIV/0!</v>
      </c>
      <c r="AW92">
        <f t="shared" si="28"/>
        <v>880</v>
      </c>
      <c r="BE92">
        <f t="shared" si="29"/>
        <v>0</v>
      </c>
      <c r="BF92" t="e">
        <f t="shared" si="19"/>
        <v>#DIV/0!</v>
      </c>
    </row>
    <row r="93" spans="1:60" x14ac:dyDescent="0.25">
      <c r="A93">
        <f t="shared" si="20"/>
        <v>890</v>
      </c>
      <c r="I93">
        <f t="shared" si="21"/>
        <v>0</v>
      </c>
      <c r="J93" t="e">
        <f t="shared" si="15"/>
        <v>#DIV/0!</v>
      </c>
      <c r="M93">
        <f t="shared" si="22"/>
        <v>890</v>
      </c>
      <c r="U93">
        <f t="shared" si="23"/>
        <v>0</v>
      </c>
      <c r="V93" t="e">
        <f t="shared" si="16"/>
        <v>#DIV/0!</v>
      </c>
      <c r="Y93">
        <f t="shared" si="24"/>
        <v>890</v>
      </c>
      <c r="AG93">
        <f t="shared" si="25"/>
        <v>0</v>
      </c>
      <c r="AH93" t="e">
        <f t="shared" si="17"/>
        <v>#DIV/0!</v>
      </c>
      <c r="AK93">
        <f t="shared" si="26"/>
        <v>890</v>
      </c>
      <c r="AS93">
        <f t="shared" si="27"/>
        <v>0</v>
      </c>
      <c r="AT93" t="e">
        <f t="shared" si="18"/>
        <v>#DIV/0!</v>
      </c>
      <c r="AW93">
        <f t="shared" si="28"/>
        <v>890</v>
      </c>
      <c r="BE93">
        <f t="shared" si="29"/>
        <v>0</v>
      </c>
      <c r="BF93" t="e">
        <f t="shared" si="19"/>
        <v>#DIV/0!</v>
      </c>
    </row>
    <row r="94" spans="1:60" x14ac:dyDescent="0.25">
      <c r="A94">
        <f t="shared" si="20"/>
        <v>900</v>
      </c>
      <c r="I94">
        <f t="shared" si="21"/>
        <v>0</v>
      </c>
      <c r="J94" t="e">
        <f t="shared" si="15"/>
        <v>#DIV/0!</v>
      </c>
      <c r="K94" t="e">
        <f>_xlfn.STDEV.P(I92:I94)/AVERAGE(I92:I94)</f>
        <v>#DIV/0!</v>
      </c>
      <c r="L94">
        <f>AVERAGE(I92:I94)</f>
        <v>0</v>
      </c>
      <c r="M94">
        <f t="shared" si="22"/>
        <v>900</v>
      </c>
      <c r="U94">
        <f t="shared" si="23"/>
        <v>0</v>
      </c>
      <c r="V94" t="e">
        <f t="shared" si="16"/>
        <v>#DIV/0!</v>
      </c>
      <c r="W94" t="e">
        <f>_xlfn.STDEV.P(U92:U94)/AVERAGE(U92:U94)</f>
        <v>#DIV/0!</v>
      </c>
      <c r="X94">
        <f>AVERAGE(U92:U94)</f>
        <v>0</v>
      </c>
      <c r="Y94">
        <f t="shared" si="24"/>
        <v>900</v>
      </c>
      <c r="AG94">
        <f t="shared" si="25"/>
        <v>0</v>
      </c>
      <c r="AH94" t="e">
        <f t="shared" si="17"/>
        <v>#DIV/0!</v>
      </c>
      <c r="AI94" t="e">
        <f>_xlfn.STDEV.P(AG92:AG94)/AVERAGE(AG92:AG94)</f>
        <v>#DIV/0!</v>
      </c>
      <c r="AJ94">
        <f>AVERAGE(AG92:AG94)</f>
        <v>0</v>
      </c>
      <c r="AK94">
        <f t="shared" si="26"/>
        <v>900</v>
      </c>
      <c r="AS94">
        <f t="shared" si="27"/>
        <v>0</v>
      </c>
      <c r="AT94" t="e">
        <f t="shared" si="18"/>
        <v>#DIV/0!</v>
      </c>
      <c r="AU94" t="e">
        <f>_xlfn.STDEV.P(AS92:AS94)/AVERAGE(AS92:AS94)</f>
        <v>#DIV/0!</v>
      </c>
      <c r="AV94">
        <f>AVERAGE(AS92:AS94)</f>
        <v>0</v>
      </c>
      <c r="AW94">
        <f t="shared" si="28"/>
        <v>900</v>
      </c>
      <c r="BE94">
        <f t="shared" si="29"/>
        <v>0</v>
      </c>
      <c r="BF94" t="e">
        <f t="shared" si="19"/>
        <v>#DIV/0!</v>
      </c>
      <c r="BG94" t="e">
        <f>_xlfn.STDEV.P(BE92:BE94)/AVERAGE(BE92:BE94)</f>
        <v>#DIV/0!</v>
      </c>
      <c r="BH94">
        <f>AVERAGE(BE92:BE94)</f>
        <v>0</v>
      </c>
    </row>
    <row r="95" spans="1:60" x14ac:dyDescent="0.25">
      <c r="A95">
        <f t="shared" si="20"/>
        <v>910</v>
      </c>
      <c r="I95">
        <f t="shared" si="21"/>
        <v>0</v>
      </c>
      <c r="J95" t="e">
        <f t="shared" si="15"/>
        <v>#DIV/0!</v>
      </c>
      <c r="M95">
        <f t="shared" si="22"/>
        <v>910</v>
      </c>
      <c r="U95">
        <f t="shared" si="23"/>
        <v>0</v>
      </c>
      <c r="V95" t="e">
        <f t="shared" si="16"/>
        <v>#DIV/0!</v>
      </c>
      <c r="Y95">
        <f t="shared" si="24"/>
        <v>910</v>
      </c>
      <c r="AG95">
        <f t="shared" si="25"/>
        <v>0</v>
      </c>
      <c r="AH95" t="e">
        <f t="shared" si="17"/>
        <v>#DIV/0!</v>
      </c>
      <c r="AK95">
        <f t="shared" si="26"/>
        <v>910</v>
      </c>
      <c r="AS95">
        <f t="shared" si="27"/>
        <v>0</v>
      </c>
      <c r="AT95" t="e">
        <f t="shared" si="18"/>
        <v>#DIV/0!</v>
      </c>
      <c r="AW95">
        <f t="shared" si="28"/>
        <v>910</v>
      </c>
      <c r="BE95">
        <f t="shared" si="29"/>
        <v>0</v>
      </c>
      <c r="BF95" t="e">
        <f t="shared" si="19"/>
        <v>#DIV/0!</v>
      </c>
    </row>
    <row r="96" spans="1:60" x14ac:dyDescent="0.25">
      <c r="A96">
        <f t="shared" si="20"/>
        <v>920</v>
      </c>
      <c r="I96">
        <f t="shared" si="21"/>
        <v>0</v>
      </c>
      <c r="J96" t="e">
        <f t="shared" si="15"/>
        <v>#DIV/0!</v>
      </c>
      <c r="M96">
        <f t="shared" si="22"/>
        <v>920</v>
      </c>
      <c r="U96">
        <f t="shared" si="23"/>
        <v>0</v>
      </c>
      <c r="V96" t="e">
        <f t="shared" si="16"/>
        <v>#DIV/0!</v>
      </c>
      <c r="Y96">
        <f t="shared" si="24"/>
        <v>920</v>
      </c>
      <c r="AG96">
        <f t="shared" si="25"/>
        <v>0</v>
      </c>
      <c r="AH96" t="e">
        <f t="shared" si="17"/>
        <v>#DIV/0!</v>
      </c>
      <c r="AK96">
        <f t="shared" si="26"/>
        <v>920</v>
      </c>
      <c r="AS96">
        <f t="shared" si="27"/>
        <v>0</v>
      </c>
      <c r="AT96" t="e">
        <f t="shared" si="18"/>
        <v>#DIV/0!</v>
      </c>
      <c r="AW96">
        <f t="shared" si="28"/>
        <v>920</v>
      </c>
      <c r="BE96">
        <f t="shared" si="29"/>
        <v>0</v>
      </c>
      <c r="BF96" t="e">
        <f t="shared" si="19"/>
        <v>#DIV/0!</v>
      </c>
    </row>
    <row r="97" spans="1:60" x14ac:dyDescent="0.25">
      <c r="A97">
        <f t="shared" si="20"/>
        <v>930</v>
      </c>
      <c r="I97">
        <f t="shared" si="21"/>
        <v>0</v>
      </c>
      <c r="J97" t="e">
        <f t="shared" si="15"/>
        <v>#DIV/0!</v>
      </c>
      <c r="K97" t="e">
        <f>_xlfn.STDEV.P(I95:I97)/AVERAGE(I95:I97)</f>
        <v>#DIV/0!</v>
      </c>
      <c r="L97">
        <f>AVERAGE(I95:I97)</f>
        <v>0</v>
      </c>
      <c r="M97">
        <f t="shared" si="22"/>
        <v>930</v>
      </c>
      <c r="U97">
        <f t="shared" si="23"/>
        <v>0</v>
      </c>
      <c r="V97" t="e">
        <f t="shared" si="16"/>
        <v>#DIV/0!</v>
      </c>
      <c r="W97" t="e">
        <f>_xlfn.STDEV.P(U95:U97)/AVERAGE(U95:U97)</f>
        <v>#DIV/0!</v>
      </c>
      <c r="X97">
        <f>AVERAGE(U95:U97)</f>
        <v>0</v>
      </c>
      <c r="Y97">
        <f t="shared" si="24"/>
        <v>930</v>
      </c>
      <c r="AG97">
        <f t="shared" si="25"/>
        <v>0</v>
      </c>
      <c r="AH97" t="e">
        <f t="shared" si="17"/>
        <v>#DIV/0!</v>
      </c>
      <c r="AI97" t="e">
        <f>_xlfn.STDEV.P(AG95:AG97)/AVERAGE(AG95:AG97)</f>
        <v>#DIV/0!</v>
      </c>
      <c r="AJ97">
        <f>AVERAGE(AG95:AG97)</f>
        <v>0</v>
      </c>
      <c r="AK97">
        <f t="shared" si="26"/>
        <v>930</v>
      </c>
      <c r="AS97">
        <f t="shared" si="27"/>
        <v>0</v>
      </c>
      <c r="AT97" t="e">
        <f t="shared" si="18"/>
        <v>#DIV/0!</v>
      </c>
      <c r="AU97" t="e">
        <f>_xlfn.STDEV.P(AS95:AS97)/AVERAGE(AS95:AS97)</f>
        <v>#DIV/0!</v>
      </c>
      <c r="AV97">
        <f>AVERAGE(AS95:AS97)</f>
        <v>0</v>
      </c>
      <c r="AW97">
        <f t="shared" si="28"/>
        <v>930</v>
      </c>
      <c r="BE97">
        <f t="shared" si="29"/>
        <v>0</v>
      </c>
      <c r="BF97" t="e">
        <f t="shared" si="19"/>
        <v>#DIV/0!</v>
      </c>
      <c r="BG97" t="e">
        <f>_xlfn.STDEV.P(BE95:BE97)/AVERAGE(BE95:BE97)</f>
        <v>#DIV/0!</v>
      </c>
      <c r="BH97">
        <f>AVERAGE(BE95:BE97)</f>
        <v>0</v>
      </c>
    </row>
    <row r="98" spans="1:60" x14ac:dyDescent="0.25">
      <c r="A98">
        <f t="shared" si="20"/>
        <v>940</v>
      </c>
      <c r="I98">
        <f t="shared" si="21"/>
        <v>0</v>
      </c>
      <c r="J98" t="e">
        <f t="shared" si="15"/>
        <v>#DIV/0!</v>
      </c>
      <c r="M98">
        <f t="shared" si="22"/>
        <v>940</v>
      </c>
      <c r="U98">
        <f t="shared" si="23"/>
        <v>0</v>
      </c>
      <c r="V98" t="e">
        <f t="shared" si="16"/>
        <v>#DIV/0!</v>
      </c>
      <c r="Y98">
        <f t="shared" si="24"/>
        <v>940</v>
      </c>
      <c r="AG98">
        <f t="shared" si="25"/>
        <v>0</v>
      </c>
      <c r="AH98" t="e">
        <f t="shared" si="17"/>
        <v>#DIV/0!</v>
      </c>
      <c r="AK98">
        <f t="shared" si="26"/>
        <v>940</v>
      </c>
      <c r="AS98">
        <f t="shared" si="27"/>
        <v>0</v>
      </c>
      <c r="AT98" t="e">
        <f t="shared" si="18"/>
        <v>#DIV/0!</v>
      </c>
      <c r="AW98">
        <f t="shared" si="28"/>
        <v>940</v>
      </c>
      <c r="BE98">
        <f t="shared" si="29"/>
        <v>0</v>
      </c>
      <c r="BF98" t="e">
        <f t="shared" si="19"/>
        <v>#DIV/0!</v>
      </c>
    </row>
    <row r="99" spans="1:60" x14ac:dyDescent="0.25">
      <c r="A99">
        <f t="shared" si="20"/>
        <v>950</v>
      </c>
      <c r="I99">
        <f t="shared" si="21"/>
        <v>0</v>
      </c>
      <c r="J99" t="e">
        <f t="shared" si="15"/>
        <v>#DIV/0!</v>
      </c>
      <c r="M99">
        <f t="shared" si="22"/>
        <v>950</v>
      </c>
      <c r="U99">
        <f t="shared" si="23"/>
        <v>0</v>
      </c>
      <c r="V99" t="e">
        <f t="shared" si="16"/>
        <v>#DIV/0!</v>
      </c>
      <c r="Y99">
        <f t="shared" si="24"/>
        <v>950</v>
      </c>
      <c r="AG99">
        <f t="shared" si="25"/>
        <v>0</v>
      </c>
      <c r="AH99" t="e">
        <f t="shared" si="17"/>
        <v>#DIV/0!</v>
      </c>
      <c r="AK99">
        <f t="shared" si="26"/>
        <v>950</v>
      </c>
      <c r="AS99">
        <f t="shared" si="27"/>
        <v>0</v>
      </c>
      <c r="AT99" t="e">
        <f t="shared" si="18"/>
        <v>#DIV/0!</v>
      </c>
      <c r="AW99">
        <f t="shared" si="28"/>
        <v>950</v>
      </c>
      <c r="BE99">
        <f t="shared" si="29"/>
        <v>0</v>
      </c>
      <c r="BF99" t="e">
        <f t="shared" si="19"/>
        <v>#DIV/0!</v>
      </c>
    </row>
    <row r="100" spans="1:60" x14ac:dyDescent="0.25">
      <c r="A100">
        <f t="shared" si="20"/>
        <v>960</v>
      </c>
      <c r="I100">
        <f t="shared" si="21"/>
        <v>0</v>
      </c>
      <c r="J100" t="e">
        <f t="shared" si="15"/>
        <v>#DIV/0!</v>
      </c>
      <c r="K100" t="e">
        <f>_xlfn.STDEV.P(I98:I100)/AVERAGE(I98:I100)</f>
        <v>#DIV/0!</v>
      </c>
      <c r="L100">
        <f>AVERAGE(I98:I100)</f>
        <v>0</v>
      </c>
      <c r="M100">
        <f t="shared" si="22"/>
        <v>960</v>
      </c>
      <c r="U100">
        <f t="shared" si="23"/>
        <v>0</v>
      </c>
      <c r="V100" t="e">
        <f t="shared" si="16"/>
        <v>#DIV/0!</v>
      </c>
      <c r="W100" t="e">
        <f>_xlfn.STDEV.P(U98:U100)/AVERAGE(U98:U100)</f>
        <v>#DIV/0!</v>
      </c>
      <c r="X100">
        <f>AVERAGE(U98:U100)</f>
        <v>0</v>
      </c>
      <c r="Y100">
        <f t="shared" si="24"/>
        <v>960</v>
      </c>
      <c r="AG100">
        <f t="shared" si="25"/>
        <v>0</v>
      </c>
      <c r="AH100" t="e">
        <f t="shared" si="17"/>
        <v>#DIV/0!</v>
      </c>
      <c r="AI100" t="e">
        <f>_xlfn.STDEV.P(AG98:AG100)/AVERAGE(AG98:AG100)</f>
        <v>#DIV/0!</v>
      </c>
      <c r="AJ100">
        <f>AVERAGE(AG98:AG100)</f>
        <v>0</v>
      </c>
      <c r="AK100">
        <f t="shared" si="26"/>
        <v>960</v>
      </c>
      <c r="AS100">
        <f t="shared" si="27"/>
        <v>0</v>
      </c>
      <c r="AT100" t="e">
        <f t="shared" si="18"/>
        <v>#DIV/0!</v>
      </c>
      <c r="AU100" t="e">
        <f>_xlfn.STDEV.P(AS98:AS100)/AVERAGE(AS98:AS100)</f>
        <v>#DIV/0!</v>
      </c>
      <c r="AV100">
        <f>AVERAGE(AS98:AS100)</f>
        <v>0</v>
      </c>
      <c r="AW100">
        <f t="shared" si="28"/>
        <v>960</v>
      </c>
      <c r="BE100">
        <f t="shared" si="29"/>
        <v>0</v>
      </c>
      <c r="BF100" t="e">
        <f t="shared" si="19"/>
        <v>#DIV/0!</v>
      </c>
      <c r="BG100" t="e">
        <f>_xlfn.STDEV.P(BE98:BE100)/AVERAGE(BE98:BE100)</f>
        <v>#DIV/0!</v>
      </c>
      <c r="BH100">
        <f>AVERAGE(BE98:BE100)</f>
        <v>0</v>
      </c>
    </row>
    <row r="101" spans="1:60" x14ac:dyDescent="0.25">
      <c r="A101">
        <f t="shared" si="20"/>
        <v>970</v>
      </c>
      <c r="I101">
        <f t="shared" si="21"/>
        <v>0</v>
      </c>
      <c r="J101" t="e">
        <f t="shared" si="15"/>
        <v>#DIV/0!</v>
      </c>
      <c r="M101">
        <f t="shared" si="22"/>
        <v>970</v>
      </c>
      <c r="U101">
        <f t="shared" si="23"/>
        <v>0</v>
      </c>
      <c r="V101" t="e">
        <f t="shared" si="16"/>
        <v>#DIV/0!</v>
      </c>
      <c r="Y101">
        <f t="shared" si="24"/>
        <v>970</v>
      </c>
      <c r="AG101">
        <f t="shared" si="25"/>
        <v>0</v>
      </c>
      <c r="AH101" t="e">
        <f t="shared" si="17"/>
        <v>#DIV/0!</v>
      </c>
      <c r="AK101">
        <f t="shared" si="26"/>
        <v>970</v>
      </c>
      <c r="AS101">
        <f t="shared" si="27"/>
        <v>0</v>
      </c>
      <c r="AT101" t="e">
        <f t="shared" si="18"/>
        <v>#DIV/0!</v>
      </c>
      <c r="AW101">
        <f t="shared" si="28"/>
        <v>970</v>
      </c>
      <c r="BE101">
        <f t="shared" si="29"/>
        <v>0</v>
      </c>
      <c r="BF101" t="e">
        <f t="shared" si="19"/>
        <v>#DIV/0!</v>
      </c>
    </row>
    <row r="102" spans="1:60" x14ac:dyDescent="0.25">
      <c r="A102">
        <f t="shared" si="20"/>
        <v>980</v>
      </c>
      <c r="I102">
        <f t="shared" si="21"/>
        <v>0</v>
      </c>
      <c r="J102" t="e">
        <f t="shared" si="15"/>
        <v>#DIV/0!</v>
      </c>
      <c r="M102">
        <f t="shared" si="22"/>
        <v>980</v>
      </c>
      <c r="U102">
        <f t="shared" si="23"/>
        <v>0</v>
      </c>
      <c r="V102" t="e">
        <f t="shared" si="16"/>
        <v>#DIV/0!</v>
      </c>
      <c r="Y102">
        <f t="shared" si="24"/>
        <v>980</v>
      </c>
      <c r="AG102">
        <f t="shared" si="25"/>
        <v>0</v>
      </c>
      <c r="AH102" t="e">
        <f t="shared" si="17"/>
        <v>#DIV/0!</v>
      </c>
      <c r="AK102">
        <f t="shared" si="26"/>
        <v>980</v>
      </c>
      <c r="AS102">
        <f t="shared" si="27"/>
        <v>0</v>
      </c>
      <c r="AT102" t="e">
        <f t="shared" si="18"/>
        <v>#DIV/0!</v>
      </c>
      <c r="AW102">
        <f t="shared" si="28"/>
        <v>980</v>
      </c>
      <c r="BE102">
        <f t="shared" si="29"/>
        <v>0</v>
      </c>
      <c r="BF102" t="e">
        <f t="shared" si="19"/>
        <v>#DIV/0!</v>
      </c>
    </row>
    <row r="103" spans="1:60" x14ac:dyDescent="0.25">
      <c r="A103">
        <f t="shared" si="20"/>
        <v>990</v>
      </c>
      <c r="I103">
        <f t="shared" si="21"/>
        <v>0</v>
      </c>
      <c r="J103" t="e">
        <f t="shared" si="15"/>
        <v>#DIV/0!</v>
      </c>
      <c r="K103" t="e">
        <f>_xlfn.STDEV.P(I101:I103)/AVERAGE(I101:I103)</f>
        <v>#DIV/0!</v>
      </c>
      <c r="L103">
        <f>AVERAGE(I101:I103)</f>
        <v>0</v>
      </c>
      <c r="M103">
        <f t="shared" si="22"/>
        <v>990</v>
      </c>
      <c r="U103">
        <f t="shared" si="23"/>
        <v>0</v>
      </c>
      <c r="V103" t="e">
        <f t="shared" si="16"/>
        <v>#DIV/0!</v>
      </c>
      <c r="W103" t="e">
        <f>_xlfn.STDEV.P(U101:U103)/AVERAGE(U101:U103)</f>
        <v>#DIV/0!</v>
      </c>
      <c r="X103">
        <f>AVERAGE(U101:U103)</f>
        <v>0</v>
      </c>
      <c r="Y103">
        <f t="shared" si="24"/>
        <v>990</v>
      </c>
      <c r="AG103">
        <f t="shared" si="25"/>
        <v>0</v>
      </c>
      <c r="AH103" t="e">
        <f t="shared" si="17"/>
        <v>#DIV/0!</v>
      </c>
      <c r="AI103" t="e">
        <f>_xlfn.STDEV.P(AG101:AG103)/AVERAGE(AG101:AG103)</f>
        <v>#DIV/0!</v>
      </c>
      <c r="AJ103">
        <f>AVERAGE(AG101:AG103)</f>
        <v>0</v>
      </c>
      <c r="AK103">
        <f t="shared" si="26"/>
        <v>990</v>
      </c>
      <c r="AS103">
        <f t="shared" si="27"/>
        <v>0</v>
      </c>
      <c r="AT103" t="e">
        <f t="shared" si="18"/>
        <v>#DIV/0!</v>
      </c>
      <c r="AU103" t="e">
        <f>_xlfn.STDEV.P(AS101:AS103)/AVERAGE(AS101:AS103)</f>
        <v>#DIV/0!</v>
      </c>
      <c r="AV103">
        <f>AVERAGE(AS101:AS103)</f>
        <v>0</v>
      </c>
      <c r="AW103">
        <f t="shared" si="28"/>
        <v>990</v>
      </c>
      <c r="BE103">
        <f t="shared" si="29"/>
        <v>0</v>
      </c>
      <c r="BF103" t="e">
        <f t="shared" si="19"/>
        <v>#DIV/0!</v>
      </c>
      <c r="BG103" t="e">
        <f>_xlfn.STDEV.P(BE101:BE103)/AVERAGE(BE101:BE103)</f>
        <v>#DIV/0!</v>
      </c>
      <c r="BH103">
        <f>AVERAGE(BE101:BE103)</f>
        <v>0</v>
      </c>
    </row>
    <row r="104" spans="1:60" x14ac:dyDescent="0.25">
      <c r="A104">
        <f t="shared" si="20"/>
        <v>1000</v>
      </c>
      <c r="I104">
        <f t="shared" si="21"/>
        <v>0</v>
      </c>
      <c r="J104" t="e">
        <f t="shared" si="15"/>
        <v>#DIV/0!</v>
      </c>
      <c r="M104">
        <f t="shared" si="22"/>
        <v>1000</v>
      </c>
      <c r="U104">
        <f t="shared" si="23"/>
        <v>0</v>
      </c>
      <c r="V104" t="e">
        <f t="shared" si="16"/>
        <v>#DIV/0!</v>
      </c>
      <c r="Y104">
        <f t="shared" si="24"/>
        <v>1000</v>
      </c>
      <c r="AG104">
        <f t="shared" si="25"/>
        <v>0</v>
      </c>
      <c r="AH104" t="e">
        <f t="shared" si="17"/>
        <v>#DIV/0!</v>
      </c>
      <c r="AK104">
        <f t="shared" si="26"/>
        <v>1000</v>
      </c>
      <c r="AS104">
        <f t="shared" si="27"/>
        <v>0</v>
      </c>
      <c r="AT104" t="e">
        <f t="shared" si="18"/>
        <v>#DIV/0!</v>
      </c>
      <c r="AW104">
        <f t="shared" si="28"/>
        <v>1000</v>
      </c>
      <c r="BE104">
        <f t="shared" si="29"/>
        <v>0</v>
      </c>
      <c r="BF104" t="e">
        <f t="shared" si="19"/>
        <v>#DIV/0!</v>
      </c>
    </row>
    <row r="105" spans="1:60" x14ac:dyDescent="0.25">
      <c r="A105">
        <f t="shared" si="20"/>
        <v>1010</v>
      </c>
      <c r="I105">
        <f t="shared" si="21"/>
        <v>0</v>
      </c>
      <c r="J105" t="e">
        <f t="shared" si="15"/>
        <v>#DIV/0!</v>
      </c>
      <c r="M105">
        <f t="shared" si="22"/>
        <v>1010</v>
      </c>
      <c r="U105">
        <f t="shared" si="23"/>
        <v>0</v>
      </c>
      <c r="V105" t="e">
        <f t="shared" si="16"/>
        <v>#DIV/0!</v>
      </c>
      <c r="Y105">
        <f t="shared" si="24"/>
        <v>1010</v>
      </c>
      <c r="AG105">
        <f t="shared" si="25"/>
        <v>0</v>
      </c>
      <c r="AH105" t="e">
        <f t="shared" si="17"/>
        <v>#DIV/0!</v>
      </c>
      <c r="AK105">
        <f t="shared" si="26"/>
        <v>1010</v>
      </c>
      <c r="AS105">
        <f t="shared" si="27"/>
        <v>0</v>
      </c>
      <c r="AT105" t="e">
        <f t="shared" si="18"/>
        <v>#DIV/0!</v>
      </c>
      <c r="AW105">
        <f t="shared" si="28"/>
        <v>1010</v>
      </c>
      <c r="BE105">
        <f t="shared" si="29"/>
        <v>0</v>
      </c>
      <c r="BF105" t="e">
        <f t="shared" si="19"/>
        <v>#DIV/0!</v>
      </c>
    </row>
    <row r="106" spans="1:60" x14ac:dyDescent="0.25">
      <c r="A106">
        <f t="shared" si="20"/>
        <v>1020</v>
      </c>
      <c r="I106">
        <f t="shared" si="21"/>
        <v>0</v>
      </c>
      <c r="J106" t="e">
        <f t="shared" si="15"/>
        <v>#DIV/0!</v>
      </c>
      <c r="K106" t="e">
        <f>_xlfn.STDEV.P(I104:I106)/AVERAGE(I104:I106)</f>
        <v>#DIV/0!</v>
      </c>
      <c r="L106">
        <f>AVERAGE(I104:I106)</f>
        <v>0</v>
      </c>
      <c r="M106">
        <f t="shared" si="22"/>
        <v>1020</v>
      </c>
      <c r="U106">
        <f t="shared" si="23"/>
        <v>0</v>
      </c>
      <c r="V106" t="e">
        <f t="shared" si="16"/>
        <v>#DIV/0!</v>
      </c>
      <c r="W106" t="e">
        <f>_xlfn.STDEV.P(U104:U106)/AVERAGE(U104:U106)</f>
        <v>#DIV/0!</v>
      </c>
      <c r="X106">
        <f>AVERAGE(U104:U106)</f>
        <v>0</v>
      </c>
      <c r="Y106">
        <f t="shared" si="24"/>
        <v>1020</v>
      </c>
      <c r="AG106">
        <f t="shared" si="25"/>
        <v>0</v>
      </c>
      <c r="AH106" t="e">
        <f t="shared" si="17"/>
        <v>#DIV/0!</v>
      </c>
      <c r="AI106" t="e">
        <f>_xlfn.STDEV.P(AG104:AG106)/AVERAGE(AG104:AG106)</f>
        <v>#DIV/0!</v>
      </c>
      <c r="AJ106">
        <f>AVERAGE(AG104:AG106)</f>
        <v>0</v>
      </c>
      <c r="AK106">
        <f t="shared" si="26"/>
        <v>1020</v>
      </c>
      <c r="AS106">
        <f t="shared" si="27"/>
        <v>0</v>
      </c>
      <c r="AT106" t="e">
        <f t="shared" si="18"/>
        <v>#DIV/0!</v>
      </c>
      <c r="AU106" t="e">
        <f>_xlfn.STDEV.P(AS104:AS106)/AVERAGE(AS104:AS106)</f>
        <v>#DIV/0!</v>
      </c>
      <c r="AV106">
        <f>AVERAGE(AS104:AS106)</f>
        <v>0</v>
      </c>
      <c r="AW106">
        <f t="shared" si="28"/>
        <v>1020</v>
      </c>
      <c r="BE106">
        <f t="shared" si="29"/>
        <v>0</v>
      </c>
      <c r="BF106" t="e">
        <f t="shared" si="19"/>
        <v>#DIV/0!</v>
      </c>
      <c r="BG106" t="e">
        <f>_xlfn.STDEV.P(BE104:BE106)/AVERAGE(BE104:BE106)</f>
        <v>#DIV/0!</v>
      </c>
      <c r="BH106">
        <f>AVERAGE(BE104:BE106)</f>
        <v>0</v>
      </c>
    </row>
    <row r="107" spans="1:60" x14ac:dyDescent="0.25">
      <c r="A107">
        <f t="shared" si="20"/>
        <v>1030</v>
      </c>
      <c r="I107">
        <f t="shared" si="21"/>
        <v>0</v>
      </c>
      <c r="J107" t="e">
        <f t="shared" si="15"/>
        <v>#DIV/0!</v>
      </c>
      <c r="M107">
        <f t="shared" si="22"/>
        <v>1030</v>
      </c>
      <c r="U107">
        <f t="shared" si="23"/>
        <v>0</v>
      </c>
      <c r="V107" t="e">
        <f t="shared" si="16"/>
        <v>#DIV/0!</v>
      </c>
      <c r="Y107">
        <f t="shared" si="24"/>
        <v>1030</v>
      </c>
      <c r="AG107">
        <f t="shared" si="25"/>
        <v>0</v>
      </c>
      <c r="AH107" t="e">
        <f t="shared" si="17"/>
        <v>#DIV/0!</v>
      </c>
      <c r="AK107">
        <f t="shared" si="26"/>
        <v>1030</v>
      </c>
      <c r="AS107">
        <f t="shared" si="27"/>
        <v>0</v>
      </c>
      <c r="AT107" t="e">
        <f t="shared" si="18"/>
        <v>#DIV/0!</v>
      </c>
      <c r="AW107">
        <f t="shared" si="28"/>
        <v>1030</v>
      </c>
      <c r="BE107">
        <f t="shared" si="29"/>
        <v>0</v>
      </c>
      <c r="BF107" t="e">
        <f t="shared" si="19"/>
        <v>#DIV/0!</v>
      </c>
    </row>
    <row r="108" spans="1:60" x14ac:dyDescent="0.25">
      <c r="A108">
        <f t="shared" si="20"/>
        <v>1040</v>
      </c>
      <c r="I108">
        <f t="shared" si="21"/>
        <v>0</v>
      </c>
      <c r="J108" t="e">
        <f t="shared" si="15"/>
        <v>#DIV/0!</v>
      </c>
      <c r="M108">
        <f t="shared" si="22"/>
        <v>1040</v>
      </c>
      <c r="U108">
        <f t="shared" si="23"/>
        <v>0</v>
      </c>
      <c r="V108" t="e">
        <f t="shared" si="16"/>
        <v>#DIV/0!</v>
      </c>
      <c r="Y108">
        <f t="shared" si="24"/>
        <v>1040</v>
      </c>
      <c r="AG108">
        <f t="shared" si="25"/>
        <v>0</v>
      </c>
      <c r="AH108" t="e">
        <f t="shared" si="17"/>
        <v>#DIV/0!</v>
      </c>
      <c r="AK108">
        <f t="shared" si="26"/>
        <v>1040</v>
      </c>
      <c r="AS108">
        <f t="shared" si="27"/>
        <v>0</v>
      </c>
      <c r="AT108" t="e">
        <f t="shared" si="18"/>
        <v>#DIV/0!</v>
      </c>
      <c r="AW108">
        <f t="shared" si="28"/>
        <v>1040</v>
      </c>
      <c r="BE108">
        <f t="shared" si="29"/>
        <v>0</v>
      </c>
      <c r="BF108" t="e">
        <f t="shared" si="19"/>
        <v>#DIV/0!</v>
      </c>
    </row>
    <row r="109" spans="1:60" x14ac:dyDescent="0.25">
      <c r="A109">
        <f t="shared" si="20"/>
        <v>1050</v>
      </c>
      <c r="I109">
        <f t="shared" si="21"/>
        <v>0</v>
      </c>
      <c r="J109" t="e">
        <f t="shared" si="15"/>
        <v>#DIV/0!</v>
      </c>
      <c r="K109" t="e">
        <f>_xlfn.STDEV.P(I107:I109)/AVERAGE(I107:I109)</f>
        <v>#DIV/0!</v>
      </c>
      <c r="L109">
        <f>AVERAGE(I107:I109)</f>
        <v>0</v>
      </c>
      <c r="M109">
        <f t="shared" si="22"/>
        <v>1050</v>
      </c>
      <c r="U109">
        <f t="shared" si="23"/>
        <v>0</v>
      </c>
      <c r="V109" t="e">
        <f t="shared" si="16"/>
        <v>#DIV/0!</v>
      </c>
      <c r="W109" t="e">
        <f>_xlfn.STDEV.P(U107:U109)/AVERAGE(U107:U109)</f>
        <v>#DIV/0!</v>
      </c>
      <c r="X109">
        <f>AVERAGE(U107:U109)</f>
        <v>0</v>
      </c>
      <c r="Y109">
        <f t="shared" si="24"/>
        <v>1050</v>
      </c>
      <c r="AG109">
        <f t="shared" si="25"/>
        <v>0</v>
      </c>
      <c r="AH109" t="e">
        <f t="shared" si="17"/>
        <v>#DIV/0!</v>
      </c>
      <c r="AI109" t="e">
        <f>_xlfn.STDEV.P(AG107:AG109)/AVERAGE(AG107:AG109)</f>
        <v>#DIV/0!</v>
      </c>
      <c r="AJ109">
        <f>AVERAGE(AG107:AG109)</f>
        <v>0</v>
      </c>
      <c r="AK109">
        <f t="shared" si="26"/>
        <v>1050</v>
      </c>
      <c r="AS109">
        <f t="shared" si="27"/>
        <v>0</v>
      </c>
      <c r="AT109" t="e">
        <f t="shared" si="18"/>
        <v>#DIV/0!</v>
      </c>
      <c r="AU109" t="e">
        <f>_xlfn.STDEV.P(AS107:AS109)/AVERAGE(AS107:AS109)</f>
        <v>#DIV/0!</v>
      </c>
      <c r="AV109">
        <f>AVERAGE(AS107:AS109)</f>
        <v>0</v>
      </c>
      <c r="AW109">
        <f t="shared" si="28"/>
        <v>1050</v>
      </c>
      <c r="BE109">
        <f t="shared" si="29"/>
        <v>0</v>
      </c>
      <c r="BF109" t="e">
        <f t="shared" si="19"/>
        <v>#DIV/0!</v>
      </c>
      <c r="BG109" t="e">
        <f>_xlfn.STDEV.P(BE107:BE109)/AVERAGE(BE107:BE109)</f>
        <v>#DIV/0!</v>
      </c>
      <c r="BH109">
        <f>AVERAGE(BE107:BE109)</f>
        <v>0</v>
      </c>
    </row>
    <row r="110" spans="1:60" x14ac:dyDescent="0.25">
      <c r="A110">
        <f t="shared" si="20"/>
        <v>1060</v>
      </c>
      <c r="I110">
        <f t="shared" si="21"/>
        <v>0</v>
      </c>
      <c r="J110" t="e">
        <f t="shared" si="15"/>
        <v>#DIV/0!</v>
      </c>
      <c r="M110">
        <f t="shared" si="22"/>
        <v>1060</v>
      </c>
      <c r="U110">
        <f t="shared" si="23"/>
        <v>0</v>
      </c>
      <c r="V110" t="e">
        <f t="shared" si="16"/>
        <v>#DIV/0!</v>
      </c>
      <c r="Y110">
        <f t="shared" si="24"/>
        <v>1060</v>
      </c>
      <c r="AG110">
        <f t="shared" si="25"/>
        <v>0</v>
      </c>
      <c r="AH110" t="e">
        <f t="shared" si="17"/>
        <v>#DIV/0!</v>
      </c>
      <c r="AK110">
        <f t="shared" si="26"/>
        <v>1060</v>
      </c>
      <c r="AS110">
        <f t="shared" si="27"/>
        <v>0</v>
      </c>
      <c r="AT110" t="e">
        <f t="shared" si="18"/>
        <v>#DIV/0!</v>
      </c>
      <c r="AW110">
        <f t="shared" si="28"/>
        <v>1060</v>
      </c>
      <c r="BE110">
        <f t="shared" si="29"/>
        <v>0</v>
      </c>
      <c r="BF110" t="e">
        <f t="shared" si="19"/>
        <v>#DIV/0!</v>
      </c>
    </row>
    <row r="111" spans="1:60" x14ac:dyDescent="0.25">
      <c r="A111">
        <f t="shared" si="20"/>
        <v>1070</v>
      </c>
      <c r="I111">
        <f t="shared" si="21"/>
        <v>0</v>
      </c>
      <c r="J111" t="e">
        <f t="shared" si="15"/>
        <v>#DIV/0!</v>
      </c>
      <c r="M111">
        <f t="shared" si="22"/>
        <v>1070</v>
      </c>
      <c r="U111">
        <f t="shared" si="23"/>
        <v>0</v>
      </c>
      <c r="V111" t="e">
        <f t="shared" si="16"/>
        <v>#DIV/0!</v>
      </c>
      <c r="Y111">
        <f t="shared" si="24"/>
        <v>1070</v>
      </c>
      <c r="AG111">
        <f t="shared" si="25"/>
        <v>0</v>
      </c>
      <c r="AH111" t="e">
        <f t="shared" si="17"/>
        <v>#DIV/0!</v>
      </c>
      <c r="AK111">
        <f t="shared" si="26"/>
        <v>1070</v>
      </c>
      <c r="AS111">
        <f t="shared" si="27"/>
        <v>0</v>
      </c>
      <c r="AT111" t="e">
        <f t="shared" si="18"/>
        <v>#DIV/0!</v>
      </c>
      <c r="AW111">
        <f t="shared" si="28"/>
        <v>1070</v>
      </c>
      <c r="BE111">
        <f t="shared" si="29"/>
        <v>0</v>
      </c>
      <c r="BF111" t="e">
        <f t="shared" si="19"/>
        <v>#DIV/0!</v>
      </c>
    </row>
    <row r="112" spans="1:60" x14ac:dyDescent="0.25">
      <c r="A112">
        <f t="shared" si="20"/>
        <v>1080</v>
      </c>
      <c r="I112">
        <f t="shared" si="21"/>
        <v>0</v>
      </c>
      <c r="J112" t="e">
        <f t="shared" si="15"/>
        <v>#DIV/0!</v>
      </c>
      <c r="K112" t="e">
        <f>_xlfn.STDEV.P(I110:I112)/AVERAGE(I110:I112)</f>
        <v>#DIV/0!</v>
      </c>
      <c r="L112">
        <f>AVERAGE(I110:I112)</f>
        <v>0</v>
      </c>
      <c r="M112">
        <f t="shared" si="22"/>
        <v>1080</v>
      </c>
      <c r="U112">
        <f t="shared" si="23"/>
        <v>0</v>
      </c>
      <c r="V112" t="e">
        <f t="shared" si="16"/>
        <v>#DIV/0!</v>
      </c>
      <c r="W112" t="e">
        <f>_xlfn.STDEV.P(U110:U112)/AVERAGE(U110:U112)</f>
        <v>#DIV/0!</v>
      </c>
      <c r="X112">
        <f>AVERAGE(U110:U112)</f>
        <v>0</v>
      </c>
      <c r="Y112">
        <f t="shared" si="24"/>
        <v>1080</v>
      </c>
      <c r="AG112">
        <f t="shared" si="25"/>
        <v>0</v>
      </c>
      <c r="AH112" t="e">
        <f t="shared" si="17"/>
        <v>#DIV/0!</v>
      </c>
      <c r="AI112" t="e">
        <f>_xlfn.STDEV.P(AG110:AG112)/AVERAGE(AG110:AG112)</f>
        <v>#DIV/0!</v>
      </c>
      <c r="AJ112">
        <f>AVERAGE(AG110:AG112)</f>
        <v>0</v>
      </c>
      <c r="AK112">
        <f t="shared" si="26"/>
        <v>1080</v>
      </c>
      <c r="AS112">
        <f t="shared" si="27"/>
        <v>0</v>
      </c>
      <c r="AT112" t="e">
        <f t="shared" si="18"/>
        <v>#DIV/0!</v>
      </c>
      <c r="AU112" t="e">
        <f>_xlfn.STDEV.P(AS110:AS112)/AVERAGE(AS110:AS112)</f>
        <v>#DIV/0!</v>
      </c>
      <c r="AV112">
        <f>AVERAGE(AS110:AS112)</f>
        <v>0</v>
      </c>
      <c r="AW112">
        <f t="shared" si="28"/>
        <v>1080</v>
      </c>
      <c r="BE112">
        <f t="shared" si="29"/>
        <v>0</v>
      </c>
      <c r="BF112" t="e">
        <f t="shared" si="19"/>
        <v>#DIV/0!</v>
      </c>
      <c r="BG112" t="e">
        <f>_xlfn.STDEV.P(BE110:BE112)/AVERAGE(BE110:BE112)</f>
        <v>#DIV/0!</v>
      </c>
      <c r="BH112">
        <f>AVERAGE(BE110:BE112)</f>
        <v>0</v>
      </c>
    </row>
    <row r="113" spans="1:60" x14ac:dyDescent="0.25">
      <c r="A113">
        <f t="shared" si="20"/>
        <v>1090</v>
      </c>
      <c r="I113">
        <f t="shared" si="21"/>
        <v>0</v>
      </c>
      <c r="J113" t="e">
        <f t="shared" si="15"/>
        <v>#DIV/0!</v>
      </c>
      <c r="M113">
        <f t="shared" si="22"/>
        <v>1090</v>
      </c>
      <c r="U113">
        <f t="shared" si="23"/>
        <v>0</v>
      </c>
      <c r="V113" t="e">
        <f t="shared" si="16"/>
        <v>#DIV/0!</v>
      </c>
      <c r="Y113">
        <f t="shared" si="24"/>
        <v>1090</v>
      </c>
      <c r="AG113">
        <f t="shared" si="25"/>
        <v>0</v>
      </c>
      <c r="AH113" t="e">
        <f t="shared" si="17"/>
        <v>#DIV/0!</v>
      </c>
      <c r="AK113">
        <f t="shared" si="26"/>
        <v>1090</v>
      </c>
      <c r="AS113">
        <f t="shared" si="27"/>
        <v>0</v>
      </c>
      <c r="AT113" t="e">
        <f t="shared" si="18"/>
        <v>#DIV/0!</v>
      </c>
      <c r="AW113">
        <f t="shared" si="28"/>
        <v>1090</v>
      </c>
      <c r="BE113">
        <f t="shared" si="29"/>
        <v>0</v>
      </c>
      <c r="BF113" t="e">
        <f t="shared" si="19"/>
        <v>#DIV/0!</v>
      </c>
    </row>
    <row r="114" spans="1:60" x14ac:dyDescent="0.25">
      <c r="A114">
        <f t="shared" si="20"/>
        <v>1100</v>
      </c>
      <c r="I114">
        <f t="shared" si="21"/>
        <v>0</v>
      </c>
      <c r="J114" t="e">
        <f t="shared" si="15"/>
        <v>#DIV/0!</v>
      </c>
      <c r="M114">
        <f t="shared" si="22"/>
        <v>1100</v>
      </c>
      <c r="U114">
        <f t="shared" si="23"/>
        <v>0</v>
      </c>
      <c r="V114" t="e">
        <f t="shared" si="16"/>
        <v>#DIV/0!</v>
      </c>
      <c r="Y114">
        <f t="shared" si="24"/>
        <v>1100</v>
      </c>
      <c r="AG114">
        <f t="shared" si="25"/>
        <v>0</v>
      </c>
      <c r="AH114" t="e">
        <f t="shared" si="17"/>
        <v>#DIV/0!</v>
      </c>
      <c r="AK114">
        <f t="shared" si="26"/>
        <v>1100</v>
      </c>
      <c r="AS114">
        <f t="shared" si="27"/>
        <v>0</v>
      </c>
      <c r="AT114" t="e">
        <f t="shared" si="18"/>
        <v>#DIV/0!</v>
      </c>
      <c r="AW114">
        <f t="shared" si="28"/>
        <v>1100</v>
      </c>
      <c r="BE114">
        <f t="shared" si="29"/>
        <v>0</v>
      </c>
      <c r="BF114" t="e">
        <f t="shared" si="19"/>
        <v>#DIV/0!</v>
      </c>
    </row>
    <row r="115" spans="1:60" x14ac:dyDescent="0.25">
      <c r="A115">
        <f t="shared" si="20"/>
        <v>1110</v>
      </c>
      <c r="I115">
        <f t="shared" si="21"/>
        <v>0</v>
      </c>
      <c r="J115" t="e">
        <f t="shared" si="15"/>
        <v>#DIV/0!</v>
      </c>
      <c r="K115" t="e">
        <f>_xlfn.STDEV.P(I113:I115)/AVERAGE(I113:I115)</f>
        <v>#DIV/0!</v>
      </c>
      <c r="L115">
        <f>AVERAGE(I113:I115)</f>
        <v>0</v>
      </c>
      <c r="M115">
        <f t="shared" si="22"/>
        <v>1110</v>
      </c>
      <c r="U115">
        <f t="shared" si="23"/>
        <v>0</v>
      </c>
      <c r="V115" t="e">
        <f t="shared" si="16"/>
        <v>#DIV/0!</v>
      </c>
      <c r="W115" t="e">
        <f>_xlfn.STDEV.P(U113:U115)/AVERAGE(U113:U115)</f>
        <v>#DIV/0!</v>
      </c>
      <c r="X115">
        <f>AVERAGE(U113:U115)</f>
        <v>0</v>
      </c>
      <c r="Y115">
        <f t="shared" si="24"/>
        <v>1110</v>
      </c>
      <c r="AG115">
        <f t="shared" si="25"/>
        <v>0</v>
      </c>
      <c r="AH115" t="e">
        <f t="shared" si="17"/>
        <v>#DIV/0!</v>
      </c>
      <c r="AI115" t="e">
        <f>_xlfn.STDEV.P(AG113:AG115)/AVERAGE(AG113:AG115)</f>
        <v>#DIV/0!</v>
      </c>
      <c r="AJ115">
        <f>AVERAGE(AG113:AG115)</f>
        <v>0</v>
      </c>
      <c r="AK115">
        <f t="shared" si="26"/>
        <v>1110</v>
      </c>
      <c r="AS115">
        <f t="shared" si="27"/>
        <v>0</v>
      </c>
      <c r="AT115" t="e">
        <f t="shared" si="18"/>
        <v>#DIV/0!</v>
      </c>
      <c r="AU115" t="e">
        <f>_xlfn.STDEV.P(AS113:AS115)/AVERAGE(AS113:AS115)</f>
        <v>#DIV/0!</v>
      </c>
      <c r="AV115">
        <f>AVERAGE(AS113:AS115)</f>
        <v>0</v>
      </c>
      <c r="AW115">
        <f t="shared" si="28"/>
        <v>1110</v>
      </c>
      <c r="BE115">
        <f t="shared" si="29"/>
        <v>0</v>
      </c>
      <c r="BF115" t="e">
        <f t="shared" si="19"/>
        <v>#DIV/0!</v>
      </c>
      <c r="BG115" t="e">
        <f>_xlfn.STDEV.P(BE113:BE115)/AVERAGE(BE113:BE115)</f>
        <v>#DIV/0!</v>
      </c>
      <c r="BH115">
        <f>AVERAGE(BE113:BE115)</f>
        <v>0</v>
      </c>
    </row>
  </sheetData>
  <conditionalFormatting sqref="K7:K115">
    <cfRule type="cellIs" dxfId="152" priority="23" operator="greaterThan">
      <formula>0.1</formula>
    </cfRule>
    <cfRule type="cellIs" dxfId="151" priority="24" operator="between">
      <formula>0.05</formula>
      <formula>0.1</formula>
    </cfRule>
    <cfRule type="cellIs" dxfId="150" priority="25" operator="lessThan">
      <formula>0.05</formula>
    </cfRule>
  </conditionalFormatting>
  <conditionalFormatting sqref="L7:L115">
    <cfRule type="cellIs" dxfId="149" priority="21" operator="greaterThan">
      <formula>$L$2+$L$3</formula>
    </cfRule>
    <cfRule type="cellIs" dxfId="148" priority="22" operator="lessThan">
      <formula>$L$2-$L$3</formula>
    </cfRule>
  </conditionalFormatting>
  <conditionalFormatting sqref="W7:W115">
    <cfRule type="cellIs" dxfId="147" priority="18" operator="greaterThan">
      <formula>0.1</formula>
    </cfRule>
    <cfRule type="cellIs" dxfId="146" priority="19" operator="between">
      <formula>0.05</formula>
      <formula>0.1</formula>
    </cfRule>
    <cfRule type="cellIs" dxfId="145" priority="20" operator="lessThan">
      <formula>0.05</formula>
    </cfRule>
  </conditionalFormatting>
  <conditionalFormatting sqref="X7:X115">
    <cfRule type="cellIs" dxfId="144" priority="16" operator="greaterThan">
      <formula>$L$2+$L$3</formula>
    </cfRule>
    <cfRule type="cellIs" dxfId="143" priority="17" operator="lessThan">
      <formula>$L$2-$L$3</formula>
    </cfRule>
  </conditionalFormatting>
  <conditionalFormatting sqref="AI7:AI115">
    <cfRule type="cellIs" dxfId="142" priority="13" operator="greaterThan">
      <formula>0.1</formula>
    </cfRule>
    <cfRule type="cellIs" dxfId="141" priority="14" operator="between">
      <formula>0.05</formula>
      <formula>0.1</formula>
    </cfRule>
    <cfRule type="cellIs" dxfId="140" priority="15" operator="lessThan">
      <formula>0.05</formula>
    </cfRule>
  </conditionalFormatting>
  <conditionalFormatting sqref="AJ7:AJ115">
    <cfRule type="cellIs" dxfId="139" priority="11" operator="greaterThan">
      <formula>$L$2+$L$3</formula>
    </cfRule>
    <cfRule type="cellIs" dxfId="138" priority="12" operator="lessThan">
      <formula>$L$2-$L$3</formula>
    </cfRule>
  </conditionalFormatting>
  <conditionalFormatting sqref="AU7:AU115">
    <cfRule type="cellIs" dxfId="137" priority="8" operator="greaterThan">
      <formula>0.1</formula>
    </cfRule>
    <cfRule type="cellIs" dxfId="136" priority="9" operator="between">
      <formula>0.05</formula>
      <formula>0.1</formula>
    </cfRule>
    <cfRule type="cellIs" dxfId="135" priority="10" operator="lessThan">
      <formula>0.05</formula>
    </cfRule>
  </conditionalFormatting>
  <conditionalFormatting sqref="AV7:AV115">
    <cfRule type="cellIs" dxfId="134" priority="6" operator="greaterThan">
      <formula>$L$2+$L$3</formula>
    </cfRule>
    <cfRule type="cellIs" dxfId="133" priority="7" operator="lessThan">
      <formula>$L$2-$L$3</formula>
    </cfRule>
  </conditionalFormatting>
  <conditionalFormatting sqref="BG7:BG115">
    <cfRule type="cellIs" dxfId="132" priority="3" operator="greaterThan">
      <formula>0.1</formula>
    </cfRule>
    <cfRule type="cellIs" dxfId="131" priority="4" operator="between">
      <formula>0.05</formula>
      <formula>0.1</formula>
    </cfRule>
    <cfRule type="cellIs" dxfId="130" priority="5" operator="lessThan">
      <formula>0.05</formula>
    </cfRule>
  </conditionalFormatting>
  <conditionalFormatting sqref="BH7:BH115">
    <cfRule type="cellIs" dxfId="129" priority="1" operator="greaterThan">
      <formula>$L$2+$L$3</formula>
    </cfRule>
    <cfRule type="cellIs" dxfId="128"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C1" sqref="C1:L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182</v>
      </c>
      <c r="D1" s="62"/>
      <c r="E1" s="89" t="s">
        <v>183</v>
      </c>
      <c r="F1" s="62"/>
      <c r="G1" s="62"/>
      <c r="H1" s="62"/>
      <c r="I1" s="62"/>
      <c r="J1" s="89" t="s">
        <v>185</v>
      </c>
      <c r="K1" s="8"/>
      <c r="L1" s="82" t="s">
        <v>186</v>
      </c>
      <c r="M1" s="81" t="s">
        <v>102</v>
      </c>
      <c r="O1" s="89" t="s">
        <v>182</v>
      </c>
      <c r="P1" s="62"/>
      <c r="Q1" s="89" t="s">
        <v>183</v>
      </c>
      <c r="R1" s="62"/>
      <c r="S1" s="62"/>
      <c r="T1" s="62"/>
      <c r="U1" s="62"/>
      <c r="V1" s="89" t="s">
        <v>185</v>
      </c>
      <c r="W1" s="8"/>
      <c r="X1" s="82" t="s">
        <v>186</v>
      </c>
      <c r="Y1" s="81" t="s">
        <v>102</v>
      </c>
      <c r="AA1" s="89" t="s">
        <v>182</v>
      </c>
      <c r="AB1" s="62"/>
      <c r="AC1" s="89" t="s">
        <v>183</v>
      </c>
      <c r="AD1" s="62"/>
      <c r="AE1" s="62"/>
      <c r="AF1" s="62"/>
      <c r="AG1" s="62"/>
      <c r="AH1" s="89" t="s">
        <v>185</v>
      </c>
      <c r="AI1" s="8"/>
      <c r="AJ1" s="82" t="s">
        <v>186</v>
      </c>
      <c r="AK1" s="81" t="s">
        <v>102</v>
      </c>
      <c r="AM1" s="89" t="s">
        <v>182</v>
      </c>
      <c r="AN1" s="62"/>
      <c r="AO1" s="89" t="s">
        <v>183</v>
      </c>
      <c r="AP1" s="62"/>
      <c r="AQ1" s="62"/>
      <c r="AR1" s="62"/>
      <c r="AS1" s="62"/>
      <c r="AT1" s="89" t="s">
        <v>185</v>
      </c>
      <c r="AU1" s="8"/>
      <c r="AV1" s="82" t="s">
        <v>186</v>
      </c>
      <c r="AW1" s="81" t="s">
        <v>102</v>
      </c>
      <c r="AY1" s="89" t="s">
        <v>182</v>
      </c>
      <c r="AZ1" s="62"/>
      <c r="BA1" s="89" t="s">
        <v>183</v>
      </c>
      <c r="BB1" s="62"/>
      <c r="BC1" s="62"/>
      <c r="BD1" s="62"/>
      <c r="BE1" s="62"/>
      <c r="BF1" s="89" t="s">
        <v>185</v>
      </c>
      <c r="BG1" s="8"/>
      <c r="BH1" s="82" t="s">
        <v>186</v>
      </c>
    </row>
    <row r="2" spans="1:60" x14ac:dyDescent="0.25">
      <c r="A2" s="82" t="s">
        <v>162</v>
      </c>
      <c r="C2" s="89" t="s">
        <v>189</v>
      </c>
      <c r="D2" s="62"/>
      <c r="E2" s="89" t="s">
        <v>160</v>
      </c>
      <c r="F2" s="62" t="e">
        <f>F3^2/D2</f>
        <v>#DIV/0!</v>
      </c>
      <c r="G2" s="89" t="s">
        <v>190</v>
      </c>
      <c r="H2" s="62" t="s">
        <v>191</v>
      </c>
      <c r="I2" s="89" t="s">
        <v>192</v>
      </c>
      <c r="J2" s="89" t="s">
        <v>193</v>
      </c>
      <c r="L2" t="e">
        <f>AVERAGEIFS(I5:I115,I5:I115,"&lt;&gt;0",I5:I115,"&lt;&gt;")</f>
        <v>#DIV/0!</v>
      </c>
      <c r="M2" s="82" t="s">
        <v>162</v>
      </c>
      <c r="O2" s="89" t="s">
        <v>189</v>
      </c>
      <c r="P2" s="62"/>
      <c r="Q2" s="89" t="s">
        <v>160</v>
      </c>
      <c r="R2" s="62" t="e">
        <f>R3^2/P2</f>
        <v>#DIV/0!</v>
      </c>
      <c r="S2" s="89" t="s">
        <v>190</v>
      </c>
      <c r="T2" s="62" t="s">
        <v>191</v>
      </c>
      <c r="U2" s="89" t="s">
        <v>192</v>
      </c>
      <c r="V2" s="89" t="s">
        <v>193</v>
      </c>
      <c r="X2" t="e">
        <f>AVERAGEIFS(U5:U115,U5:U115,"&lt;&gt;0",U5:U115,"&lt;&gt;")</f>
        <v>#DIV/0!</v>
      </c>
      <c r="Y2" s="82" t="s">
        <v>162</v>
      </c>
      <c r="AA2" s="89" t="s">
        <v>189</v>
      </c>
      <c r="AB2" s="62"/>
      <c r="AC2" s="89" t="s">
        <v>160</v>
      </c>
      <c r="AD2" s="62" t="e">
        <f>AD3^2/AB2</f>
        <v>#DIV/0!</v>
      </c>
      <c r="AE2" s="89" t="s">
        <v>190</v>
      </c>
      <c r="AF2" s="62" t="s">
        <v>191</v>
      </c>
      <c r="AG2" s="89" t="s">
        <v>192</v>
      </c>
      <c r="AH2" s="89" t="s">
        <v>193</v>
      </c>
      <c r="AJ2" t="e">
        <f>AVERAGEIFS(AG5:AG115,AG5:AG115,"&lt;&gt;0",AG5:AG115,"&lt;&gt;")</f>
        <v>#DIV/0!</v>
      </c>
      <c r="AK2" s="82" t="s">
        <v>162</v>
      </c>
      <c r="AM2" s="89" t="s">
        <v>189</v>
      </c>
      <c r="AN2" s="62"/>
      <c r="AO2" s="89" t="s">
        <v>160</v>
      </c>
      <c r="AP2" s="62" t="e">
        <f>AP3^2/AN2</f>
        <v>#DIV/0!</v>
      </c>
      <c r="AQ2" s="89" t="s">
        <v>190</v>
      </c>
      <c r="AR2" s="62" t="s">
        <v>191</v>
      </c>
      <c r="AS2" s="89" t="s">
        <v>192</v>
      </c>
      <c r="AT2" s="89" t="s">
        <v>193</v>
      </c>
      <c r="AV2" t="e">
        <f>AVERAGEIFS(AS5:AS115,AS5:AS115,"&lt;&gt;0",AS5:AS115,"&lt;&gt;")</f>
        <v>#DIV/0!</v>
      </c>
      <c r="AW2" s="82" t="s">
        <v>162</v>
      </c>
      <c r="AY2" s="89" t="s">
        <v>189</v>
      </c>
      <c r="AZ2" s="62"/>
      <c r="BA2" s="89" t="s">
        <v>160</v>
      </c>
      <c r="BB2" s="62" t="e">
        <f>BB3^2/AZ2</f>
        <v>#DIV/0!</v>
      </c>
      <c r="BC2" s="89" t="s">
        <v>190</v>
      </c>
      <c r="BD2" s="62" t="s">
        <v>191</v>
      </c>
      <c r="BE2" s="89" t="s">
        <v>192</v>
      </c>
      <c r="BF2" s="89" t="s">
        <v>193</v>
      </c>
      <c r="BH2" t="e">
        <f>AVERAGEIFS(BE5:BE115,BE5:BE115,"&lt;&gt;0",BE5:BE115,"&lt;&gt;")</f>
        <v>#DIV/0!</v>
      </c>
    </row>
    <row r="3" spans="1:60" x14ac:dyDescent="0.25">
      <c r="A3" s="82" t="s">
        <v>194</v>
      </c>
      <c r="C3" s="89" t="s">
        <v>159</v>
      </c>
      <c r="D3" s="62"/>
      <c r="E3" s="89" t="s">
        <v>163</v>
      </c>
      <c r="F3" s="62"/>
      <c r="G3" s="89" t="s">
        <v>197</v>
      </c>
      <c r="H3" s="62"/>
      <c r="I3" s="62" t="e" cm="1">
        <f t="array" ref="I3">((I5*A5+SUM(I6:I115*(A6:A115-A5:A114)))/1000)/H3</f>
        <v>#DIV/0!</v>
      </c>
      <c r="J3" s="89" t="s">
        <v>198</v>
      </c>
      <c r="L3" t="e" cm="1">
        <f t="array" ref="L3">_xlfn.STDEV.P(IF(ISNUMBER(I5:I115), IF(I5:I115&lt;&gt;0,I5:I115)))</f>
        <v>#DIV/0!</v>
      </c>
      <c r="M3" s="82" t="s">
        <v>194</v>
      </c>
      <c r="O3" s="89" t="s">
        <v>159</v>
      </c>
      <c r="P3" s="62"/>
      <c r="Q3" s="89" t="s">
        <v>163</v>
      </c>
      <c r="R3" s="62"/>
      <c r="S3" s="89" t="s">
        <v>197</v>
      </c>
      <c r="T3" s="62"/>
      <c r="U3" s="62" t="e" cm="1">
        <f t="array" ref="U3">((U5*M5+SUM(U6:U115*(M6:M115-M5:M114)))/1000)/T3</f>
        <v>#DIV/0!</v>
      </c>
      <c r="V3" s="89" t="s">
        <v>198</v>
      </c>
      <c r="X3" t="e" cm="1">
        <f t="array" ref="X3">_xlfn.STDEV.P(IF(ISNUMBER(U5:U115), IF(U5:U115&lt;&gt;0,U5:U115)))</f>
        <v>#DIV/0!</v>
      </c>
      <c r="Y3" s="82" t="s">
        <v>194</v>
      </c>
      <c r="AA3" s="89" t="s">
        <v>159</v>
      </c>
      <c r="AB3" s="62"/>
      <c r="AC3" s="89" t="s">
        <v>163</v>
      </c>
      <c r="AD3" s="62"/>
      <c r="AE3" s="89" t="s">
        <v>197</v>
      </c>
      <c r="AF3" s="62"/>
      <c r="AG3" s="62" t="e" cm="1">
        <f t="array" ref="AG3">((AG5*Y5+SUM(AG6:AG115*(Y6:Y115-Y5:Y114)))/1000)/AF3</f>
        <v>#DIV/0!</v>
      </c>
      <c r="AH3" s="89" t="s">
        <v>198</v>
      </c>
      <c r="AJ3" t="e" cm="1">
        <f t="array" ref="AJ3">_xlfn.STDEV.P(IF(ISNUMBER(AG5:AG115), IF(AG5:AG115&lt;&gt;0,AG5:AG115)))</f>
        <v>#DIV/0!</v>
      </c>
      <c r="AK3" s="82" t="s">
        <v>194</v>
      </c>
      <c r="AM3" s="89" t="s">
        <v>159</v>
      </c>
      <c r="AN3" s="62"/>
      <c r="AO3" s="89" t="s">
        <v>163</v>
      </c>
      <c r="AP3" s="62"/>
      <c r="AQ3" s="89" t="s">
        <v>197</v>
      </c>
      <c r="AR3" s="62"/>
      <c r="AS3" s="62" t="e" cm="1">
        <f t="array" ref="AS3">((AS5*AK5+SUM(AS6:AS115*(AK6:AK115-AK5:AK114)))/1000)/AR3</f>
        <v>#DIV/0!</v>
      </c>
      <c r="AT3" s="89" t="s">
        <v>198</v>
      </c>
      <c r="AV3" t="e" cm="1">
        <f t="array" ref="AV3">_xlfn.STDEV.P(IF(ISNUMBER(AS5:AS115), IF(AS5:AS115&lt;&gt;0,AS5:AS115)))</f>
        <v>#DIV/0!</v>
      </c>
      <c r="AW3" s="82" t="s">
        <v>194</v>
      </c>
      <c r="AY3" s="89" t="s">
        <v>159</v>
      </c>
      <c r="AZ3" s="62"/>
      <c r="BA3" s="89" t="s">
        <v>163</v>
      </c>
      <c r="BB3" s="62"/>
      <c r="BC3" s="89" t="s">
        <v>197</v>
      </c>
      <c r="BD3" s="62"/>
      <c r="BE3" s="62" t="e" cm="1">
        <f t="array" ref="BE3">((BE5*AW5+SUM(BE6:BE115*(AW6:AW115-AW5:AW114)))/1000)/BD3</f>
        <v>#DIV/0!</v>
      </c>
      <c r="BF3" s="89" t="s">
        <v>198</v>
      </c>
      <c r="BH3" t="e" cm="1">
        <f t="array" ref="BH3">_xlfn.STDEV.P(IF(ISNUMBER(BE5:BE115), IF(BE5:BE115&lt;&gt;0,BE5:BE115)))</f>
        <v>#DIV/0!</v>
      </c>
    </row>
    <row r="4" spans="1:60"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row>
    <row r="5" spans="1:60" x14ac:dyDescent="0.25">
      <c r="A5">
        <v>10</v>
      </c>
      <c r="I5">
        <f>(B5-C5)*1000/A5</f>
        <v>0</v>
      </c>
      <c r="J5" t="e">
        <f>I5/F$2</f>
        <v>#DIV/0!</v>
      </c>
      <c r="K5" s="17"/>
      <c r="M5">
        <v>10</v>
      </c>
      <c r="U5">
        <f>(N5-O5)*1000/M5</f>
        <v>0</v>
      </c>
      <c r="V5" t="e">
        <f>U5/R$2</f>
        <v>#DIV/0!</v>
      </c>
      <c r="W5" s="17"/>
      <c r="Y5">
        <v>10</v>
      </c>
      <c r="AG5">
        <f>(Z5-AA5)*1000/Y5</f>
        <v>0</v>
      </c>
      <c r="AH5" t="e">
        <f>AG5/AD$2</f>
        <v>#DIV/0!</v>
      </c>
      <c r="AI5" s="17"/>
      <c r="AK5">
        <v>10</v>
      </c>
      <c r="AS5">
        <f>(AL5-AM5)*1000/AK5</f>
        <v>0</v>
      </c>
      <c r="AT5" t="e">
        <f>AS5/AP$2</f>
        <v>#DIV/0!</v>
      </c>
      <c r="AU5" s="17"/>
      <c r="AW5">
        <v>10</v>
      </c>
      <c r="BE5">
        <f>(AX5-AY5)*1000/AW5</f>
        <v>0</v>
      </c>
      <c r="BF5" t="e">
        <f>BE5/BB$2</f>
        <v>#DIV/0!</v>
      </c>
      <c r="BG5" s="17"/>
    </row>
    <row r="6" spans="1:60" x14ac:dyDescent="0.25">
      <c r="A6">
        <f>A5+10</f>
        <v>20</v>
      </c>
      <c r="I6">
        <f>(B6-C6)*1000/(A6-A5)</f>
        <v>0</v>
      </c>
      <c r="J6" t="e">
        <f t="shared" ref="J6:J13" si="0">I6/F$2</f>
        <v>#DIV/0!</v>
      </c>
      <c r="K6" s="17"/>
      <c r="M6">
        <f>M5+10</f>
        <v>20</v>
      </c>
      <c r="U6">
        <f>(N6-O6)*1000/(M6-M5)</f>
        <v>0</v>
      </c>
      <c r="V6" t="e">
        <f t="shared" ref="V6:V13" si="1">U6/R$2</f>
        <v>#DIV/0!</v>
      </c>
      <c r="W6" s="17"/>
      <c r="Y6">
        <f>Y5+10</f>
        <v>20</v>
      </c>
      <c r="AG6">
        <f>(Z6-AA6)*1000/(Y6-Y5)</f>
        <v>0</v>
      </c>
      <c r="AH6" t="e">
        <f t="shared" ref="AH6:AH13" si="2">AG6/AD$2</f>
        <v>#DIV/0!</v>
      </c>
      <c r="AI6" s="17"/>
      <c r="AK6">
        <f>AK5+10</f>
        <v>20</v>
      </c>
      <c r="AS6">
        <f>(AL6-AM6)*1000/(AK6-AK5)</f>
        <v>0</v>
      </c>
      <c r="AT6" t="e">
        <f t="shared" ref="AT6:AT13" si="3">AS6/AP$2</f>
        <v>#DIV/0!</v>
      </c>
      <c r="AU6" s="17"/>
      <c r="AW6">
        <f>AW5+10</f>
        <v>20</v>
      </c>
      <c r="BE6">
        <f>(AX6-AY6)*1000/(AW6-AW5)</f>
        <v>0</v>
      </c>
      <c r="BF6" t="e">
        <f t="shared" ref="BF6:BF13" si="4">BE6/BB$2</f>
        <v>#DIV/0!</v>
      </c>
      <c r="BG6" s="17"/>
    </row>
    <row r="7" spans="1:60" x14ac:dyDescent="0.25">
      <c r="A7">
        <f t="shared" ref="A7:A13" si="5">A6+10</f>
        <v>30</v>
      </c>
      <c r="I7">
        <f t="shared" ref="I7:I13" si="6">(B7-C7)*1000/(A7-A6)</f>
        <v>0</v>
      </c>
      <c r="J7" t="e">
        <f t="shared" si="0"/>
        <v>#DIV/0!</v>
      </c>
      <c r="K7" t="e">
        <f>_xlfn.STDEV.P(I5:I7)/AVERAGE(I5:I7)</f>
        <v>#DIV/0!</v>
      </c>
      <c r="L7">
        <f>AVERAGE(I5:I7)</f>
        <v>0</v>
      </c>
      <c r="M7">
        <f t="shared" ref="M7:M13" si="7">M6+10</f>
        <v>30</v>
      </c>
      <c r="U7">
        <f t="shared" ref="U7:U13" si="8">(N7-O7)*1000/(M7-M6)</f>
        <v>0</v>
      </c>
      <c r="V7" t="e">
        <f t="shared" si="1"/>
        <v>#DIV/0!</v>
      </c>
      <c r="W7" t="e">
        <f>_xlfn.STDEV.P(U5:U7)/AVERAGE(U5:U7)</f>
        <v>#DIV/0!</v>
      </c>
      <c r="X7">
        <f>AVERAGE(U5:U7)</f>
        <v>0</v>
      </c>
      <c r="Y7">
        <f t="shared" ref="Y7:Y13" si="9">Y6+10</f>
        <v>30</v>
      </c>
      <c r="AG7">
        <f t="shared" ref="AG7:AG13" si="10">(Z7-AA7)*1000/(Y7-Y6)</f>
        <v>0</v>
      </c>
      <c r="AH7" t="e">
        <f t="shared" si="2"/>
        <v>#DIV/0!</v>
      </c>
      <c r="AI7" t="e">
        <f>_xlfn.STDEV.P(AG5:AG7)/AVERAGE(AG5:AG7)</f>
        <v>#DIV/0!</v>
      </c>
      <c r="AJ7">
        <f>AVERAGE(AG5:AG7)</f>
        <v>0</v>
      </c>
      <c r="AK7">
        <f t="shared" ref="AK7:AK13" si="11">AK6+10</f>
        <v>30</v>
      </c>
      <c r="AS7">
        <f t="shared" ref="AS7:AS13" si="12">(AL7-AM7)*1000/(AK7-AK6)</f>
        <v>0</v>
      </c>
      <c r="AT7" t="e">
        <f t="shared" si="3"/>
        <v>#DIV/0!</v>
      </c>
      <c r="AU7" t="e">
        <f>_xlfn.STDEV.P(AS5:AS7)/AVERAGE(AS5:AS7)</f>
        <v>#DIV/0!</v>
      </c>
      <c r="AV7">
        <f>AVERAGE(AS5:AS7)</f>
        <v>0</v>
      </c>
      <c r="AW7">
        <f t="shared" ref="AW7:AW13" si="13">AW6+10</f>
        <v>30</v>
      </c>
      <c r="BE7">
        <f t="shared" ref="BE7:BE13" si="14">(AX7-AY7)*1000/(AW7-AW6)</f>
        <v>0</v>
      </c>
      <c r="BF7" t="e">
        <f t="shared" si="4"/>
        <v>#DIV/0!</v>
      </c>
      <c r="BG7" t="e">
        <f>_xlfn.STDEV.P(BE5:BE7)/AVERAGE(BE5:BE7)</f>
        <v>#DIV/0!</v>
      </c>
      <c r="BH7">
        <f>AVERAGE(BE5:BE7)</f>
        <v>0</v>
      </c>
    </row>
    <row r="8" spans="1:60" x14ac:dyDescent="0.25">
      <c r="A8">
        <f t="shared" si="5"/>
        <v>40</v>
      </c>
      <c r="I8">
        <f t="shared" si="6"/>
        <v>0</v>
      </c>
      <c r="J8" t="e">
        <f t="shared" si="0"/>
        <v>#DIV/0!</v>
      </c>
      <c r="M8">
        <f t="shared" si="7"/>
        <v>40</v>
      </c>
      <c r="U8">
        <f t="shared" si="8"/>
        <v>0</v>
      </c>
      <c r="V8" t="e">
        <f t="shared" si="1"/>
        <v>#DIV/0!</v>
      </c>
      <c r="Y8">
        <f t="shared" si="9"/>
        <v>40</v>
      </c>
      <c r="AG8">
        <f t="shared" si="10"/>
        <v>0</v>
      </c>
      <c r="AH8" t="e">
        <f t="shared" si="2"/>
        <v>#DIV/0!</v>
      </c>
      <c r="AK8">
        <f t="shared" si="11"/>
        <v>40</v>
      </c>
      <c r="AS8">
        <f t="shared" si="12"/>
        <v>0</v>
      </c>
      <c r="AT8" t="e">
        <f t="shared" si="3"/>
        <v>#DIV/0!</v>
      </c>
      <c r="AW8">
        <f t="shared" si="13"/>
        <v>40</v>
      </c>
      <c r="BE8">
        <f t="shared" si="14"/>
        <v>0</v>
      </c>
      <c r="BF8" t="e">
        <f t="shared" si="4"/>
        <v>#DIV/0!</v>
      </c>
    </row>
    <row r="9" spans="1:60" x14ac:dyDescent="0.25">
      <c r="A9">
        <f t="shared" si="5"/>
        <v>50</v>
      </c>
      <c r="I9">
        <f t="shared" si="6"/>
        <v>0</v>
      </c>
      <c r="J9" t="e">
        <f t="shared" si="0"/>
        <v>#DIV/0!</v>
      </c>
      <c r="M9">
        <f t="shared" si="7"/>
        <v>50</v>
      </c>
      <c r="U9">
        <f t="shared" si="8"/>
        <v>0</v>
      </c>
      <c r="V9" t="e">
        <f t="shared" si="1"/>
        <v>#DIV/0!</v>
      </c>
      <c r="Y9">
        <f t="shared" si="9"/>
        <v>50</v>
      </c>
      <c r="AG9">
        <f t="shared" si="10"/>
        <v>0</v>
      </c>
      <c r="AH9" t="e">
        <f t="shared" si="2"/>
        <v>#DIV/0!</v>
      </c>
      <c r="AK9">
        <f t="shared" si="11"/>
        <v>50</v>
      </c>
      <c r="AS9">
        <f t="shared" si="12"/>
        <v>0</v>
      </c>
      <c r="AT9" t="e">
        <f t="shared" si="3"/>
        <v>#DIV/0!</v>
      </c>
      <c r="AW9">
        <f t="shared" si="13"/>
        <v>50</v>
      </c>
      <c r="BE9">
        <f t="shared" si="14"/>
        <v>0</v>
      </c>
      <c r="BF9" t="e">
        <f t="shared" si="4"/>
        <v>#DIV/0!</v>
      </c>
    </row>
    <row r="10" spans="1:60" x14ac:dyDescent="0.25">
      <c r="A10">
        <f t="shared" si="5"/>
        <v>60</v>
      </c>
      <c r="I10">
        <f t="shared" si="6"/>
        <v>0</v>
      </c>
      <c r="J10" t="e">
        <f t="shared" si="0"/>
        <v>#DIV/0!</v>
      </c>
      <c r="K10" t="e">
        <f>_xlfn.STDEV.P(I8:I10)/AVERAGE(I8:I10)</f>
        <v>#DIV/0!</v>
      </c>
      <c r="L10">
        <f>AVERAGE(I8:I10)</f>
        <v>0</v>
      </c>
      <c r="M10">
        <f t="shared" si="7"/>
        <v>60</v>
      </c>
      <c r="U10">
        <f t="shared" si="8"/>
        <v>0</v>
      </c>
      <c r="V10" t="e">
        <f t="shared" si="1"/>
        <v>#DIV/0!</v>
      </c>
      <c r="W10" t="e">
        <f>_xlfn.STDEV.P(U8:U10)/AVERAGE(U8:U10)</f>
        <v>#DIV/0!</v>
      </c>
      <c r="X10">
        <f>AVERAGE(U8:U10)</f>
        <v>0</v>
      </c>
      <c r="Y10">
        <f t="shared" si="9"/>
        <v>60</v>
      </c>
      <c r="AG10">
        <f t="shared" si="10"/>
        <v>0</v>
      </c>
      <c r="AH10" t="e">
        <f t="shared" si="2"/>
        <v>#DIV/0!</v>
      </c>
      <c r="AI10" t="e">
        <f>_xlfn.STDEV.P(AG8:AG10)/AVERAGE(AG8:AG10)</f>
        <v>#DIV/0!</v>
      </c>
      <c r="AJ10">
        <f>AVERAGE(AG8:AG10)</f>
        <v>0</v>
      </c>
      <c r="AK10">
        <f t="shared" si="11"/>
        <v>60</v>
      </c>
      <c r="AS10">
        <f t="shared" si="12"/>
        <v>0</v>
      </c>
      <c r="AT10" t="e">
        <f t="shared" si="3"/>
        <v>#DIV/0!</v>
      </c>
      <c r="AU10" t="e">
        <f>_xlfn.STDEV.P(AS8:AS10)/AVERAGE(AS8:AS10)</f>
        <v>#DIV/0!</v>
      </c>
      <c r="AV10">
        <f>AVERAGE(AS8:AS10)</f>
        <v>0</v>
      </c>
      <c r="AW10">
        <f t="shared" si="13"/>
        <v>60</v>
      </c>
      <c r="BE10">
        <f t="shared" si="14"/>
        <v>0</v>
      </c>
      <c r="BF10" t="e">
        <f t="shared" si="4"/>
        <v>#DIV/0!</v>
      </c>
      <c r="BG10" t="e">
        <f>_xlfn.STDEV.P(BE8:BE10)/AVERAGE(BE8:BE10)</f>
        <v>#DIV/0!</v>
      </c>
      <c r="BH10">
        <f>AVERAGE(BE8:BE10)</f>
        <v>0</v>
      </c>
    </row>
    <row r="11" spans="1:60" x14ac:dyDescent="0.25">
      <c r="A11">
        <f t="shared" si="5"/>
        <v>70</v>
      </c>
      <c r="I11">
        <f t="shared" si="6"/>
        <v>0</v>
      </c>
      <c r="J11" t="e">
        <f t="shared" si="0"/>
        <v>#DIV/0!</v>
      </c>
      <c r="M11">
        <f t="shared" si="7"/>
        <v>70</v>
      </c>
      <c r="U11">
        <f t="shared" si="8"/>
        <v>0</v>
      </c>
      <c r="V11" t="e">
        <f t="shared" si="1"/>
        <v>#DIV/0!</v>
      </c>
      <c r="Y11">
        <f t="shared" si="9"/>
        <v>70</v>
      </c>
      <c r="AG11">
        <f t="shared" si="10"/>
        <v>0</v>
      </c>
      <c r="AH11" t="e">
        <f t="shared" si="2"/>
        <v>#DIV/0!</v>
      </c>
      <c r="AK11">
        <f t="shared" si="11"/>
        <v>70</v>
      </c>
      <c r="AS11">
        <f t="shared" si="12"/>
        <v>0</v>
      </c>
      <c r="AT11" t="e">
        <f t="shared" si="3"/>
        <v>#DIV/0!</v>
      </c>
      <c r="AW11">
        <f t="shared" si="13"/>
        <v>70</v>
      </c>
      <c r="BE11">
        <f t="shared" si="14"/>
        <v>0</v>
      </c>
      <c r="BF11" t="e">
        <f t="shared" si="4"/>
        <v>#DIV/0!</v>
      </c>
    </row>
    <row r="12" spans="1:60" x14ac:dyDescent="0.25">
      <c r="A12">
        <f t="shared" si="5"/>
        <v>80</v>
      </c>
      <c r="I12">
        <f t="shared" si="6"/>
        <v>0</v>
      </c>
      <c r="J12" t="e">
        <f t="shared" si="0"/>
        <v>#DIV/0!</v>
      </c>
      <c r="M12">
        <f t="shared" si="7"/>
        <v>80</v>
      </c>
      <c r="U12">
        <f t="shared" si="8"/>
        <v>0</v>
      </c>
      <c r="V12" t="e">
        <f t="shared" si="1"/>
        <v>#DIV/0!</v>
      </c>
      <c r="Y12">
        <f t="shared" si="9"/>
        <v>80</v>
      </c>
      <c r="AG12">
        <f t="shared" si="10"/>
        <v>0</v>
      </c>
      <c r="AH12" t="e">
        <f t="shared" si="2"/>
        <v>#DIV/0!</v>
      </c>
      <c r="AK12">
        <f t="shared" si="11"/>
        <v>80</v>
      </c>
      <c r="AS12">
        <f t="shared" si="12"/>
        <v>0</v>
      </c>
      <c r="AT12" t="e">
        <f t="shared" si="3"/>
        <v>#DIV/0!</v>
      </c>
      <c r="AW12">
        <f t="shared" si="13"/>
        <v>80</v>
      </c>
      <c r="BE12">
        <f t="shared" si="14"/>
        <v>0</v>
      </c>
      <c r="BF12" t="e">
        <f t="shared" si="4"/>
        <v>#DIV/0!</v>
      </c>
    </row>
    <row r="13" spans="1:60" x14ac:dyDescent="0.25">
      <c r="A13">
        <f t="shared" si="5"/>
        <v>90</v>
      </c>
      <c r="I13">
        <f t="shared" si="6"/>
        <v>0</v>
      </c>
      <c r="J13" t="e">
        <f t="shared" si="0"/>
        <v>#DIV/0!</v>
      </c>
      <c r="K13" t="e">
        <f>_xlfn.STDEV.P(I11:I13)/AVERAGE(I11:I13)</f>
        <v>#DIV/0!</v>
      </c>
      <c r="L13">
        <f>AVERAGE(I11:I13)</f>
        <v>0</v>
      </c>
      <c r="M13">
        <f t="shared" si="7"/>
        <v>90</v>
      </c>
      <c r="U13">
        <f t="shared" si="8"/>
        <v>0</v>
      </c>
      <c r="V13" t="e">
        <f t="shared" si="1"/>
        <v>#DIV/0!</v>
      </c>
      <c r="W13" t="e">
        <f>_xlfn.STDEV.P(U11:U13)/AVERAGE(U11:U13)</f>
        <v>#DIV/0!</v>
      </c>
      <c r="X13">
        <f>AVERAGE(U11:U13)</f>
        <v>0</v>
      </c>
      <c r="Y13">
        <f t="shared" si="9"/>
        <v>90</v>
      </c>
      <c r="AG13">
        <f t="shared" si="10"/>
        <v>0</v>
      </c>
      <c r="AH13" t="e">
        <f t="shared" si="2"/>
        <v>#DIV/0!</v>
      </c>
      <c r="AI13" t="e">
        <f>_xlfn.STDEV.P(AG11:AG13)/AVERAGE(AG11:AG13)</f>
        <v>#DIV/0!</v>
      </c>
      <c r="AJ13">
        <f>AVERAGE(AG11:AG13)</f>
        <v>0</v>
      </c>
      <c r="AK13">
        <f t="shared" si="11"/>
        <v>90</v>
      </c>
      <c r="AS13">
        <f t="shared" si="12"/>
        <v>0</v>
      </c>
      <c r="AT13" t="e">
        <f t="shared" si="3"/>
        <v>#DIV/0!</v>
      </c>
      <c r="AU13" t="e">
        <f>_xlfn.STDEV.P(AS11:AS13)/AVERAGE(AS11:AS13)</f>
        <v>#DIV/0!</v>
      </c>
      <c r="AV13">
        <f>AVERAGE(AS11:AS13)</f>
        <v>0</v>
      </c>
      <c r="AW13">
        <f t="shared" si="13"/>
        <v>90</v>
      </c>
      <c r="BE13">
        <f t="shared" si="14"/>
        <v>0</v>
      </c>
      <c r="BF13" t="e">
        <f t="shared" si="4"/>
        <v>#DIV/0!</v>
      </c>
      <c r="BG13" t="e">
        <f>_xlfn.STDEV.P(BE11:BE13)/AVERAGE(BE11:BE13)</f>
        <v>#DIV/0!</v>
      </c>
      <c r="BH13">
        <f>AVERAGE(BE11:BE13)</f>
        <v>0</v>
      </c>
    </row>
    <row r="29" spans="6:56" x14ac:dyDescent="0.25">
      <c r="F29" s="4"/>
      <c r="G29" s="4"/>
      <c r="H29" s="4"/>
      <c r="R29" s="4"/>
      <c r="S29" s="4"/>
      <c r="T29" s="4"/>
      <c r="AD29" s="4"/>
      <c r="AE29" s="4"/>
      <c r="AF29" s="4"/>
      <c r="AP29" s="4"/>
      <c r="AQ29" s="4"/>
      <c r="AR29" s="4"/>
      <c r="BB29" s="4"/>
      <c r="BC29" s="4"/>
      <c r="BD29" s="4"/>
    </row>
  </sheetData>
  <conditionalFormatting sqref="K7:K115">
    <cfRule type="cellIs" dxfId="127" priority="23" operator="greaterThan">
      <formula>0.1</formula>
    </cfRule>
    <cfRule type="cellIs" dxfId="126" priority="24" operator="between">
      <formula>0.05</formula>
      <formula>0.1</formula>
    </cfRule>
    <cfRule type="cellIs" dxfId="125" priority="25" operator="lessThan">
      <formula>0.05</formula>
    </cfRule>
  </conditionalFormatting>
  <conditionalFormatting sqref="L7:L115">
    <cfRule type="cellIs" dxfId="124" priority="21" operator="greaterThan">
      <formula>$L$2+$L$3</formula>
    </cfRule>
    <cfRule type="cellIs" dxfId="123" priority="22" operator="lessThan">
      <formula>$L$2-$L$3</formula>
    </cfRule>
  </conditionalFormatting>
  <conditionalFormatting sqref="W7:W115">
    <cfRule type="cellIs" dxfId="122" priority="18" operator="greaterThan">
      <formula>0.1</formula>
    </cfRule>
    <cfRule type="cellIs" dxfId="121" priority="19" operator="between">
      <formula>0.05</formula>
      <formula>0.1</formula>
    </cfRule>
    <cfRule type="cellIs" dxfId="120" priority="20" operator="lessThan">
      <formula>0.05</formula>
    </cfRule>
  </conditionalFormatting>
  <conditionalFormatting sqref="X7:X115">
    <cfRule type="cellIs" dxfId="119" priority="16" operator="greaterThan">
      <formula>$L$2+$L$3</formula>
    </cfRule>
    <cfRule type="cellIs" dxfId="118" priority="17" operator="lessThan">
      <formula>$L$2-$L$3</formula>
    </cfRule>
  </conditionalFormatting>
  <conditionalFormatting sqref="AI7:AI115">
    <cfRule type="cellIs" dxfId="117" priority="13" operator="greaterThan">
      <formula>0.1</formula>
    </cfRule>
    <cfRule type="cellIs" dxfId="116" priority="14" operator="between">
      <formula>0.05</formula>
      <formula>0.1</formula>
    </cfRule>
    <cfRule type="cellIs" dxfId="115" priority="15" operator="lessThan">
      <formula>0.05</formula>
    </cfRule>
  </conditionalFormatting>
  <conditionalFormatting sqref="AJ7:AJ115">
    <cfRule type="cellIs" dxfId="114" priority="11" operator="greaterThan">
      <formula>$L$2+$L$3</formula>
    </cfRule>
    <cfRule type="cellIs" dxfId="113" priority="12" operator="lessThan">
      <formula>$L$2-$L$3</formula>
    </cfRule>
  </conditionalFormatting>
  <conditionalFormatting sqref="AU7:AU115">
    <cfRule type="cellIs" dxfId="112" priority="8" operator="greaterThan">
      <formula>0.1</formula>
    </cfRule>
    <cfRule type="cellIs" dxfId="111" priority="9" operator="between">
      <formula>0.05</formula>
      <formula>0.1</formula>
    </cfRule>
    <cfRule type="cellIs" dxfId="110" priority="10" operator="lessThan">
      <formula>0.05</formula>
    </cfRule>
  </conditionalFormatting>
  <conditionalFormatting sqref="AV7:AV115">
    <cfRule type="cellIs" dxfId="109" priority="6" operator="greaterThan">
      <formula>$L$2+$L$3</formula>
    </cfRule>
    <cfRule type="cellIs" dxfId="108" priority="7" operator="lessThan">
      <formula>$L$2-$L$3</formula>
    </cfRule>
  </conditionalFormatting>
  <conditionalFormatting sqref="BG7:BG115">
    <cfRule type="cellIs" dxfId="107" priority="3" operator="greaterThan">
      <formula>0.1</formula>
    </cfRule>
    <cfRule type="cellIs" dxfId="106" priority="4" operator="between">
      <formula>0.05</formula>
      <formula>0.1</formula>
    </cfRule>
    <cfRule type="cellIs" dxfId="105" priority="5" operator="lessThan">
      <formula>0.05</formula>
    </cfRule>
  </conditionalFormatting>
  <conditionalFormatting sqref="BH7:BH115">
    <cfRule type="cellIs" dxfId="104" priority="1" operator="greaterThan">
      <formula>$L$2+$L$3</formula>
    </cfRule>
    <cfRule type="cellIs" dxfId="103"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F1" sqref="F1:F1048576"/>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106</v>
      </c>
      <c r="B1" s="78" t="s">
        <v>159</v>
      </c>
      <c r="C1" s="74"/>
      <c r="D1" s="78" t="s">
        <v>160</v>
      </c>
      <c r="E1" s="74"/>
      <c r="F1" s="77" t="s">
        <v>106</v>
      </c>
      <c r="G1" s="78" t="s">
        <v>159</v>
      </c>
      <c r="H1" s="74"/>
      <c r="I1" s="78" t="s">
        <v>160</v>
      </c>
      <c r="K1" s="77" t="s">
        <v>106</v>
      </c>
      <c r="L1" s="78" t="s">
        <v>159</v>
      </c>
      <c r="M1" s="74"/>
      <c r="N1" s="78" t="s">
        <v>160</v>
      </c>
    </row>
    <row r="2" spans="1:14" x14ac:dyDescent="0.25">
      <c r="A2" s="11"/>
      <c r="B2" s="78" t="s">
        <v>162</v>
      </c>
      <c r="C2" s="74"/>
      <c r="D2" s="78" t="s">
        <v>163</v>
      </c>
      <c r="E2" s="74"/>
      <c r="F2" s="11"/>
      <c r="G2" s="78" t="s">
        <v>162</v>
      </c>
      <c r="H2" s="74"/>
      <c r="I2" s="78" t="s">
        <v>163</v>
      </c>
      <c r="K2" s="11"/>
      <c r="L2" s="78" t="s">
        <v>162</v>
      </c>
      <c r="M2" s="74"/>
      <c r="N2" s="78" t="s">
        <v>163</v>
      </c>
    </row>
    <row r="3" spans="1:14" ht="30" x14ac:dyDescent="0.25">
      <c r="B3" s="78" t="s">
        <v>164</v>
      </c>
      <c r="C3" s="62"/>
      <c r="D3" s="78" t="s">
        <v>226</v>
      </c>
      <c r="E3" s="74"/>
      <c r="G3" s="78" t="s">
        <v>164</v>
      </c>
      <c r="H3" s="62"/>
      <c r="I3" s="78" t="s">
        <v>226</v>
      </c>
      <c r="L3" s="78" t="s">
        <v>164</v>
      </c>
      <c r="M3" s="62"/>
      <c r="N3" s="78" t="s">
        <v>226</v>
      </c>
    </row>
    <row r="5" spans="1:14" x14ac:dyDescent="0.25">
      <c r="A5" s="92" t="s">
        <v>333</v>
      </c>
      <c r="B5" s="91" t="s">
        <v>166</v>
      </c>
      <c r="C5" s="9" t="s">
        <v>334</v>
      </c>
      <c r="D5" s="9" t="s">
        <v>335</v>
      </c>
      <c r="F5" s="92" t="s">
        <v>336</v>
      </c>
      <c r="G5" s="91" t="s">
        <v>166</v>
      </c>
      <c r="H5" s="9" t="s">
        <v>334</v>
      </c>
      <c r="I5" s="9" t="s">
        <v>335</v>
      </c>
      <c r="K5" s="92" t="s">
        <v>337</v>
      </c>
      <c r="L5" s="91" t="s">
        <v>166</v>
      </c>
      <c r="M5" s="9" t="s">
        <v>334</v>
      </c>
      <c r="N5" s="9" t="s">
        <v>335</v>
      </c>
    </row>
    <row r="6" spans="1:14" x14ac:dyDescent="0.25">
      <c r="A6" s="9" t="s">
        <v>338</v>
      </c>
      <c r="B6" s="1"/>
      <c r="C6" s="9"/>
      <c r="D6" s="9"/>
      <c r="F6" s="9" t="s">
        <v>338</v>
      </c>
      <c r="G6" s="1"/>
      <c r="H6" s="9"/>
      <c r="I6" s="9"/>
      <c r="K6" s="9" t="s">
        <v>338</v>
      </c>
      <c r="L6" s="1"/>
      <c r="M6" s="9"/>
      <c r="N6" s="9"/>
    </row>
    <row r="7" spans="1:14" x14ac:dyDescent="0.25">
      <c r="A7" s="9" t="s">
        <v>339</v>
      </c>
      <c r="B7" s="1"/>
      <c r="C7" s="9"/>
      <c r="D7" s="9"/>
      <c r="F7" s="9" t="s">
        <v>339</v>
      </c>
      <c r="G7" s="1"/>
      <c r="H7" s="9"/>
      <c r="I7" s="9"/>
      <c r="K7" s="9" t="s">
        <v>339</v>
      </c>
      <c r="L7" s="1"/>
      <c r="M7" s="9"/>
      <c r="N7" s="9"/>
    </row>
    <row r="8" spans="1:14" x14ac:dyDescent="0.25">
      <c r="A8" s="9" t="s">
        <v>340</v>
      </c>
      <c r="B8" s="1"/>
      <c r="C8" s="9"/>
      <c r="D8" s="9"/>
      <c r="F8" s="9" t="s">
        <v>340</v>
      </c>
      <c r="G8" s="1"/>
      <c r="H8" s="9"/>
      <c r="I8" s="9"/>
      <c r="K8" s="9" t="s">
        <v>340</v>
      </c>
      <c r="L8" s="1"/>
      <c r="M8" s="9"/>
      <c r="N8" s="9"/>
    </row>
    <row r="9" spans="1:14" x14ac:dyDescent="0.25">
      <c r="A9" s="9" t="s">
        <v>341</v>
      </c>
      <c r="B9" s="1"/>
      <c r="C9" s="9"/>
      <c r="D9" s="9"/>
      <c r="F9" s="9" t="s">
        <v>341</v>
      </c>
      <c r="G9" s="1"/>
      <c r="H9" s="9"/>
      <c r="I9" s="9"/>
      <c r="K9" s="9" t="s">
        <v>341</v>
      </c>
      <c r="L9" s="1"/>
      <c r="M9" s="9"/>
      <c r="N9" s="9"/>
    </row>
    <row r="10" spans="1:14" x14ac:dyDescent="0.25">
      <c r="A10" s="9" t="s">
        <v>342</v>
      </c>
      <c r="B10" s="1"/>
      <c r="C10" s="9"/>
      <c r="D10" s="9"/>
      <c r="F10" s="9" t="s">
        <v>342</v>
      </c>
      <c r="G10" s="1"/>
      <c r="H10" s="9"/>
      <c r="I10" s="9"/>
      <c r="K10" s="9" t="s">
        <v>342</v>
      </c>
      <c r="L10" s="1"/>
      <c r="M10" s="9"/>
      <c r="N10" s="9"/>
    </row>
    <row r="11" spans="1:14" x14ac:dyDescent="0.25">
      <c r="A11" s="9" t="s">
        <v>343</v>
      </c>
      <c r="B11" s="1"/>
      <c r="C11" s="9"/>
      <c r="D11" s="9"/>
      <c r="F11" s="9" t="s">
        <v>343</v>
      </c>
      <c r="G11" s="1"/>
      <c r="H11" s="9"/>
      <c r="I11" s="9"/>
      <c r="K11" s="9" t="s">
        <v>343</v>
      </c>
      <c r="L11" s="1"/>
      <c r="M11" s="9"/>
      <c r="N11" s="9"/>
    </row>
    <row r="12" spans="1:14" x14ac:dyDescent="0.25">
      <c r="A12" s="9" t="s">
        <v>344</v>
      </c>
      <c r="B12" s="1"/>
      <c r="C12" s="9"/>
      <c r="D12" s="9"/>
      <c r="F12" s="9" t="s">
        <v>344</v>
      </c>
      <c r="G12" s="1"/>
      <c r="H12" s="9"/>
      <c r="I12" s="9"/>
      <c r="K12" s="9" t="s">
        <v>344</v>
      </c>
      <c r="L12" s="1"/>
      <c r="M12" s="9"/>
      <c r="N12" s="9"/>
    </row>
    <row r="13" spans="1:14" x14ac:dyDescent="0.25">
      <c r="A13" s="9" t="s">
        <v>345</v>
      </c>
      <c r="B13" s="1"/>
      <c r="C13" s="9"/>
      <c r="D13" s="2"/>
      <c r="F13" s="9" t="s">
        <v>345</v>
      </c>
      <c r="G13" s="1"/>
      <c r="H13" s="9"/>
      <c r="I13" s="2"/>
      <c r="K13" s="9" t="s">
        <v>345</v>
      </c>
      <c r="L13" s="1"/>
      <c r="M13" s="9"/>
      <c r="N13" s="2"/>
    </row>
    <row r="14" spans="1:14" x14ac:dyDescent="0.25">
      <c r="A14" s="9" t="s">
        <v>346</v>
      </c>
      <c r="B14" s="1"/>
      <c r="C14" s="9"/>
      <c r="D14" s="9"/>
      <c r="F14" s="9" t="s">
        <v>346</v>
      </c>
      <c r="G14" s="1"/>
      <c r="H14" s="9"/>
      <c r="I14" s="9"/>
      <c r="K14" s="9" t="s">
        <v>346</v>
      </c>
      <c r="L14" s="1"/>
      <c r="M14" s="9"/>
      <c r="N14" s="9"/>
    </row>
    <row r="15" spans="1:14" x14ac:dyDescent="0.25">
      <c r="A15" s="9" t="s">
        <v>347</v>
      </c>
      <c r="B15" s="1"/>
      <c r="C15" s="9"/>
      <c r="D15" s="9"/>
      <c r="F15" s="9" t="s">
        <v>347</v>
      </c>
      <c r="G15" s="1"/>
      <c r="H15" s="9"/>
      <c r="I15" s="9"/>
      <c r="K15" s="9" t="s">
        <v>347</v>
      </c>
      <c r="L15" s="1"/>
      <c r="M15" s="9"/>
      <c r="N15" s="9"/>
    </row>
    <row r="16" spans="1:14" x14ac:dyDescent="0.25">
      <c r="A16" s="9" t="s">
        <v>348</v>
      </c>
      <c r="B16" s="1"/>
      <c r="C16" s="9"/>
      <c r="D16" s="9"/>
      <c r="F16" s="9" t="s">
        <v>348</v>
      </c>
      <c r="G16" s="1"/>
      <c r="H16" s="9"/>
      <c r="I16" s="9"/>
      <c r="K16" s="9" t="s">
        <v>348</v>
      </c>
      <c r="L16" s="1"/>
      <c r="M16" s="9"/>
      <c r="N16" s="9"/>
    </row>
    <row r="17" spans="1:14" x14ac:dyDescent="0.25">
      <c r="A17" s="9" t="s">
        <v>349</v>
      </c>
      <c r="B17" s="1"/>
      <c r="C17" s="9"/>
      <c r="D17" s="9"/>
      <c r="F17" s="9" t="s">
        <v>349</v>
      </c>
      <c r="G17" s="1"/>
      <c r="H17" s="9"/>
      <c r="I17" s="9"/>
      <c r="K17" s="9" t="s">
        <v>349</v>
      </c>
      <c r="L17" s="1"/>
      <c r="M17" s="9"/>
      <c r="N17" s="9"/>
    </row>
    <row r="18" spans="1:14" x14ac:dyDescent="0.25">
      <c r="A18" s="19" t="s">
        <v>350</v>
      </c>
      <c r="B18" s="1"/>
      <c r="C18" s="9"/>
      <c r="D18" s="9"/>
      <c r="F18" s="19" t="s">
        <v>350</v>
      </c>
      <c r="G18" s="1"/>
      <c r="H18" s="9"/>
      <c r="I18" s="9"/>
      <c r="K18" s="19" t="s">
        <v>350</v>
      </c>
      <c r="L18" s="1"/>
      <c r="M18" s="9"/>
      <c r="N18" s="9"/>
    </row>
    <row r="19" spans="1:14" ht="15" customHeight="1" x14ac:dyDescent="0.25">
      <c r="A19" s="25" t="s">
        <v>351</v>
      </c>
      <c r="B19" s="9" t="s">
        <v>352</v>
      </c>
      <c r="C19" s="9" t="s">
        <v>334</v>
      </c>
      <c r="D19" s="9" t="s">
        <v>335</v>
      </c>
      <c r="F19" s="25" t="s">
        <v>351</v>
      </c>
      <c r="G19" s="9" t="s">
        <v>352</v>
      </c>
      <c r="H19" s="9" t="s">
        <v>334</v>
      </c>
      <c r="I19" s="9" t="s">
        <v>335</v>
      </c>
      <c r="J19"/>
      <c r="K19" s="25" t="s">
        <v>351</v>
      </c>
      <c r="L19" s="9" t="s">
        <v>352</v>
      </c>
      <c r="M19" s="9" t="s">
        <v>334</v>
      </c>
      <c r="N19" s="9" t="s">
        <v>335</v>
      </c>
    </row>
    <row r="20" spans="1:14" ht="14.45" customHeight="1" x14ac:dyDescent="0.25">
      <c r="A20" s="25" t="s">
        <v>353</v>
      </c>
      <c r="B20" s="3"/>
      <c r="C20" s="3"/>
      <c r="D20" s="3"/>
      <c r="F20" s="25" t="s">
        <v>353</v>
      </c>
      <c r="G20" s="3"/>
      <c r="H20" s="3"/>
      <c r="I20" s="3"/>
      <c r="J20"/>
      <c r="K20" s="25" t="s">
        <v>353</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02" priority="12" operator="containsText" text="Yes">
      <formula>NOT(ISERROR(SEARCH("Yes",B6)))</formula>
    </cfRule>
  </conditionalFormatting>
  <conditionalFormatting sqref="D13 I13 N13 B20:D20 G20:J20 L20:N20">
    <cfRule type="containsText" dxfId="101" priority="14" operator="containsText" text="No">
      <formula>NOT(ISERROR(SEARCH("No",B13)))</formula>
    </cfRule>
  </conditionalFormatting>
  <conditionalFormatting sqref="G6:G18">
    <cfRule type="containsText" dxfId="100" priority="2" operator="containsText" text="Yes">
      <formula>NOT(ISERROR(SEARCH("Yes",G6)))</formula>
    </cfRule>
  </conditionalFormatting>
  <conditionalFormatting sqref="L6:L18">
    <cfRule type="containsText" dxfId="99" priority="1" operator="containsText" text="Yes">
      <formula>NOT(ISERROR(SEARCH("Yes",L6)))</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354</v>
      </c>
      <c r="B1" s="94" t="s">
        <v>159</v>
      </c>
      <c r="C1" s="36"/>
      <c r="D1" s="94" t="s">
        <v>160</v>
      </c>
      <c r="E1" s="95" t="e">
        <f>E2^2/E3</f>
        <v>#DIV/0!</v>
      </c>
      <c r="F1" s="94" t="s">
        <v>355</v>
      </c>
      <c r="G1" s="94" t="s">
        <v>356</v>
      </c>
      <c r="H1" s="36"/>
    </row>
    <row r="2" spans="1:8" ht="27.6" customHeight="1" x14ac:dyDescent="0.25">
      <c r="B2" s="94" t="s">
        <v>162</v>
      </c>
      <c r="C2" s="36"/>
      <c r="D2" s="94" t="s">
        <v>163</v>
      </c>
      <c r="E2" s="36"/>
      <c r="F2" s="94" t="s">
        <v>357</v>
      </c>
      <c r="G2" s="94" t="s">
        <v>358</v>
      </c>
      <c r="H2" s="36"/>
    </row>
    <row r="3" spans="1:8" ht="27.6" customHeight="1" x14ac:dyDescent="0.25">
      <c r="B3" s="94" t="s">
        <v>164</v>
      </c>
      <c r="C3" s="36"/>
      <c r="D3" s="94" t="s">
        <v>226</v>
      </c>
      <c r="E3" s="36"/>
      <c r="F3" s="94" t="s">
        <v>359</v>
      </c>
      <c r="G3" s="94" t="s">
        <v>360</v>
      </c>
      <c r="H3" s="36"/>
    </row>
    <row r="4" spans="1:8" ht="27.6" customHeight="1" x14ac:dyDescent="0.25">
      <c r="A4" s="36"/>
      <c r="B4" s="36"/>
      <c r="C4" s="36"/>
      <c r="D4" s="36"/>
      <c r="E4" s="36"/>
      <c r="F4" s="36"/>
      <c r="G4" s="36"/>
      <c r="H4" s="36"/>
    </row>
    <row r="5" spans="1:8" ht="27.6" customHeight="1" x14ac:dyDescent="0.25">
      <c r="A5" s="37"/>
      <c r="B5" s="38" t="s">
        <v>361</v>
      </c>
      <c r="C5" s="38" t="s">
        <v>362</v>
      </c>
      <c r="D5" s="36"/>
      <c r="E5" s="36"/>
      <c r="F5" s="36"/>
      <c r="G5" s="36"/>
      <c r="H5" s="36"/>
    </row>
    <row r="6" spans="1:8" ht="27.6" customHeight="1" x14ac:dyDescent="0.25">
      <c r="A6" s="37" t="s">
        <v>363</v>
      </c>
      <c r="B6" s="39"/>
      <c r="C6" s="39"/>
      <c r="D6" s="36"/>
      <c r="E6" s="36"/>
      <c r="F6" s="36"/>
      <c r="G6" s="36"/>
      <c r="H6" s="36"/>
    </row>
    <row r="7" spans="1:8" ht="27.6" customHeight="1" x14ac:dyDescent="0.25">
      <c r="A7" s="37" t="s">
        <v>364</v>
      </c>
      <c r="B7" s="39"/>
      <c r="C7" s="39"/>
      <c r="D7" s="36"/>
      <c r="E7" s="36"/>
      <c r="F7" s="36"/>
      <c r="G7" s="36"/>
      <c r="H7" s="36"/>
    </row>
    <row r="8" spans="1:8" ht="27.6" customHeight="1" x14ac:dyDescent="0.25">
      <c r="A8" s="121" t="s">
        <v>365</v>
      </c>
      <c r="B8" s="37"/>
      <c r="C8" s="37" t="s">
        <v>352</v>
      </c>
      <c r="D8" s="9" t="s">
        <v>366</v>
      </c>
      <c r="E8" s="9" t="s">
        <v>335</v>
      </c>
      <c r="F8" s="9" t="s">
        <v>334</v>
      </c>
      <c r="G8" s="37" t="s">
        <v>367</v>
      </c>
      <c r="H8" s="37" t="s">
        <v>368</v>
      </c>
    </row>
    <row r="9" spans="1:8" ht="27.6" customHeight="1" x14ac:dyDescent="0.25">
      <c r="A9" s="121"/>
      <c r="B9" s="37" t="s">
        <v>333</v>
      </c>
      <c r="C9" s="39"/>
      <c r="D9" s="40"/>
      <c r="E9" s="40"/>
      <c r="F9" s="40"/>
      <c r="G9" s="40"/>
      <c r="H9" s="40"/>
    </row>
    <row r="10" spans="1:8" ht="27.6" customHeight="1" x14ac:dyDescent="0.25">
      <c r="A10" s="121"/>
      <c r="B10" s="37" t="s">
        <v>336</v>
      </c>
      <c r="C10" s="39"/>
      <c r="D10" s="40"/>
      <c r="E10" s="40"/>
      <c r="F10" s="40"/>
      <c r="G10" s="40"/>
      <c r="H10" s="40"/>
    </row>
    <row r="11" spans="1:8" ht="27.6" customHeight="1" x14ac:dyDescent="0.25">
      <c r="A11" s="121"/>
      <c r="B11" s="37" t="s">
        <v>337</v>
      </c>
      <c r="C11" s="39"/>
      <c r="D11" s="40"/>
      <c r="E11" s="40"/>
      <c r="F11" s="40"/>
      <c r="G11" s="40"/>
      <c r="H11" s="40"/>
    </row>
  </sheetData>
  <mergeCells count="1">
    <mergeCell ref="A8:A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topLeftCell="AT1" zoomScale="74" workbookViewId="0">
      <selection activeCell="AY1" sqref="AY1:BH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369</v>
      </c>
      <c r="C1" s="89" t="s">
        <v>182</v>
      </c>
      <c r="D1" s="62"/>
      <c r="E1" s="89" t="s">
        <v>183</v>
      </c>
      <c r="F1" s="62"/>
      <c r="G1" s="62"/>
      <c r="H1" s="62"/>
      <c r="I1" s="62"/>
      <c r="J1" s="89" t="s">
        <v>185</v>
      </c>
      <c r="K1" s="8"/>
      <c r="L1" s="82" t="s">
        <v>186</v>
      </c>
      <c r="M1" s="81" t="s">
        <v>369</v>
      </c>
      <c r="O1" s="89" t="s">
        <v>182</v>
      </c>
      <c r="P1" s="62"/>
      <c r="Q1" s="89" t="s">
        <v>183</v>
      </c>
      <c r="R1" s="62"/>
      <c r="S1" s="62"/>
      <c r="T1" s="62"/>
      <c r="U1" s="62"/>
      <c r="V1" s="89" t="s">
        <v>185</v>
      </c>
      <c r="W1" s="8"/>
      <c r="X1" s="82" t="s">
        <v>186</v>
      </c>
      <c r="Y1" s="81" t="s">
        <v>369</v>
      </c>
      <c r="AA1" s="89" t="s">
        <v>182</v>
      </c>
      <c r="AB1" s="62"/>
      <c r="AC1" s="89" t="s">
        <v>183</v>
      </c>
      <c r="AD1" s="62"/>
      <c r="AE1" s="62"/>
      <c r="AF1" s="62"/>
      <c r="AG1" s="62"/>
      <c r="AH1" s="89" t="s">
        <v>185</v>
      </c>
      <c r="AI1" s="8"/>
      <c r="AJ1" s="82" t="s">
        <v>186</v>
      </c>
      <c r="AK1" s="81" t="s">
        <v>369</v>
      </c>
      <c r="AM1" s="89" t="s">
        <v>182</v>
      </c>
      <c r="AN1" s="62"/>
      <c r="AO1" s="89" t="s">
        <v>183</v>
      </c>
      <c r="AP1" s="62"/>
      <c r="AQ1" s="62"/>
      <c r="AR1" s="62"/>
      <c r="AS1" s="62"/>
      <c r="AT1" s="89" t="s">
        <v>185</v>
      </c>
      <c r="AU1" s="8"/>
      <c r="AV1" s="82" t="s">
        <v>186</v>
      </c>
      <c r="AW1" s="81" t="s">
        <v>369</v>
      </c>
      <c r="AY1" s="89" t="s">
        <v>182</v>
      </c>
      <c r="AZ1" s="62"/>
      <c r="BA1" s="89" t="s">
        <v>183</v>
      </c>
      <c r="BB1" s="62"/>
      <c r="BC1" s="62"/>
      <c r="BD1" s="62"/>
      <c r="BE1" s="62"/>
      <c r="BF1" s="89" t="s">
        <v>185</v>
      </c>
      <c r="BG1" s="8"/>
      <c r="BH1" s="82" t="s">
        <v>186</v>
      </c>
    </row>
    <row r="2" spans="1:60" x14ac:dyDescent="0.25">
      <c r="A2" s="82" t="s">
        <v>162</v>
      </c>
      <c r="C2" s="89" t="s">
        <v>189</v>
      </c>
      <c r="D2" s="62"/>
      <c r="E2" s="89" t="s">
        <v>160</v>
      </c>
      <c r="F2" s="62" t="e">
        <f>F3^2/D2</f>
        <v>#DIV/0!</v>
      </c>
      <c r="G2" s="89" t="s">
        <v>190</v>
      </c>
      <c r="H2" s="62" t="s">
        <v>191</v>
      </c>
      <c r="I2" s="89" t="s">
        <v>192</v>
      </c>
      <c r="J2" s="89" t="s">
        <v>193</v>
      </c>
      <c r="L2" t="e">
        <f>AVERAGEIFS(I5:I115,I5:I115,"&lt;&gt;0",I5:I115,"&lt;&gt;")</f>
        <v>#DIV/0!</v>
      </c>
      <c r="M2" s="82" t="s">
        <v>162</v>
      </c>
      <c r="O2" s="89" t="s">
        <v>189</v>
      </c>
      <c r="P2" s="62"/>
      <c r="Q2" s="89" t="s">
        <v>160</v>
      </c>
      <c r="R2" s="62" t="e">
        <f>R3^2/P2</f>
        <v>#DIV/0!</v>
      </c>
      <c r="S2" s="89" t="s">
        <v>190</v>
      </c>
      <c r="T2" s="62" t="s">
        <v>191</v>
      </c>
      <c r="U2" s="89" t="s">
        <v>192</v>
      </c>
      <c r="V2" s="89" t="s">
        <v>193</v>
      </c>
      <c r="X2" t="e">
        <f>AVERAGEIFS(U5:U115,U5:U115,"&lt;&gt;0",U5:U115,"&lt;&gt;")</f>
        <v>#DIV/0!</v>
      </c>
      <c r="Y2" s="82" t="s">
        <v>162</v>
      </c>
      <c r="AA2" s="89" t="s">
        <v>189</v>
      </c>
      <c r="AB2" s="62"/>
      <c r="AC2" s="89" t="s">
        <v>160</v>
      </c>
      <c r="AD2" s="62" t="e">
        <f>AD3^2/AB2</f>
        <v>#DIV/0!</v>
      </c>
      <c r="AE2" s="89" t="s">
        <v>190</v>
      </c>
      <c r="AF2" s="62" t="s">
        <v>191</v>
      </c>
      <c r="AG2" s="89" t="s">
        <v>192</v>
      </c>
      <c r="AH2" s="89" t="s">
        <v>193</v>
      </c>
      <c r="AJ2" t="e">
        <f>AVERAGEIFS(AG5:AG115,AG5:AG115,"&lt;&gt;0",AG5:AG115,"&lt;&gt;")</f>
        <v>#DIV/0!</v>
      </c>
      <c r="AK2" s="82" t="s">
        <v>162</v>
      </c>
      <c r="AM2" s="89" t="s">
        <v>189</v>
      </c>
      <c r="AN2" s="62"/>
      <c r="AO2" s="89" t="s">
        <v>160</v>
      </c>
      <c r="AP2" s="62" t="e">
        <f>AP3^2/AN2</f>
        <v>#DIV/0!</v>
      </c>
      <c r="AQ2" s="89" t="s">
        <v>190</v>
      </c>
      <c r="AR2" s="62" t="s">
        <v>191</v>
      </c>
      <c r="AS2" s="89" t="s">
        <v>192</v>
      </c>
      <c r="AT2" s="89" t="s">
        <v>193</v>
      </c>
      <c r="AV2" t="e">
        <f>AVERAGEIFS(AS5:AS115,AS5:AS115,"&lt;&gt;0",AS5:AS115,"&lt;&gt;")</f>
        <v>#DIV/0!</v>
      </c>
      <c r="AW2" s="82" t="s">
        <v>162</v>
      </c>
      <c r="AY2" s="89" t="s">
        <v>189</v>
      </c>
      <c r="AZ2" s="62"/>
      <c r="BA2" s="89" t="s">
        <v>160</v>
      </c>
      <c r="BB2" s="62" t="e">
        <f>BB3^2/AZ2</f>
        <v>#DIV/0!</v>
      </c>
      <c r="BC2" s="89" t="s">
        <v>190</v>
      </c>
      <c r="BD2" s="62" t="s">
        <v>191</v>
      </c>
      <c r="BE2" s="89" t="s">
        <v>192</v>
      </c>
      <c r="BF2" s="89" t="s">
        <v>193</v>
      </c>
      <c r="BH2" t="e">
        <f>AVERAGEIFS(BE5:BE115,BE5:BE115,"&lt;&gt;0",BE5:BE115,"&lt;&gt;")</f>
        <v>#DIV/0!</v>
      </c>
    </row>
    <row r="3" spans="1:60" x14ac:dyDescent="0.25">
      <c r="A3" s="82" t="s">
        <v>194</v>
      </c>
      <c r="C3" s="89" t="s">
        <v>159</v>
      </c>
      <c r="D3" s="62"/>
      <c r="E3" s="89" t="s">
        <v>163</v>
      </c>
      <c r="F3" s="62"/>
      <c r="G3" s="89" t="s">
        <v>197</v>
      </c>
      <c r="H3" s="62"/>
      <c r="I3" s="62" t="e" cm="1">
        <f t="array" ref="I3">((I5*A5+SUM(I6:I115*(A6:A115-A5:A114)))/1000)/H3</f>
        <v>#DIV/0!</v>
      </c>
      <c r="J3" s="89" t="s">
        <v>198</v>
      </c>
      <c r="L3" t="e" cm="1">
        <f t="array" ref="L3">_xlfn.STDEV.P(IF(ISNUMBER(I5:I115), IF(I5:I115&lt;&gt;0,I5:I115)))</f>
        <v>#DIV/0!</v>
      </c>
      <c r="M3" s="82" t="s">
        <v>194</v>
      </c>
      <c r="O3" s="89" t="s">
        <v>159</v>
      </c>
      <c r="P3" s="62"/>
      <c r="Q3" s="89" t="s">
        <v>163</v>
      </c>
      <c r="R3" s="62"/>
      <c r="S3" s="89" t="s">
        <v>197</v>
      </c>
      <c r="T3" s="62"/>
      <c r="U3" s="62" t="e" cm="1">
        <f t="array" ref="U3">((U5*M5+SUM(U6:U115*(M6:M115-M5:M114)))/1000)/T3</f>
        <v>#DIV/0!</v>
      </c>
      <c r="V3" s="89" t="s">
        <v>198</v>
      </c>
      <c r="X3" t="e" cm="1">
        <f t="array" ref="X3">_xlfn.STDEV.P(IF(ISNUMBER(U5:U115), IF(U5:U115&lt;&gt;0,U5:U115)))</f>
        <v>#DIV/0!</v>
      </c>
      <c r="Y3" s="82" t="s">
        <v>194</v>
      </c>
      <c r="AA3" s="89" t="s">
        <v>159</v>
      </c>
      <c r="AB3" s="62"/>
      <c r="AC3" s="89" t="s">
        <v>163</v>
      </c>
      <c r="AD3" s="62"/>
      <c r="AE3" s="89" t="s">
        <v>197</v>
      </c>
      <c r="AF3" s="62"/>
      <c r="AG3" s="62" t="e" cm="1">
        <f t="array" ref="AG3">((AG5*Y5+SUM(AG6:AG115*(Y6:Y115-Y5:Y114)))/1000)/AF3</f>
        <v>#DIV/0!</v>
      </c>
      <c r="AH3" s="89" t="s">
        <v>198</v>
      </c>
      <c r="AJ3" t="e" cm="1">
        <f t="array" ref="AJ3">_xlfn.STDEV.P(IF(ISNUMBER(AG5:AG115), IF(AG5:AG115&lt;&gt;0,AG5:AG115)))</f>
        <v>#DIV/0!</v>
      </c>
      <c r="AK3" s="82" t="s">
        <v>194</v>
      </c>
      <c r="AM3" s="89" t="s">
        <v>159</v>
      </c>
      <c r="AN3" s="62"/>
      <c r="AO3" s="89" t="s">
        <v>163</v>
      </c>
      <c r="AP3" s="62"/>
      <c r="AQ3" s="89" t="s">
        <v>197</v>
      </c>
      <c r="AR3" s="62"/>
      <c r="AS3" s="62" t="e" cm="1">
        <f t="array" ref="AS3">((AS5*AK5+SUM(AS6:AS115*(AK6:AK115-AK5:AK114)))/1000)/AR3</f>
        <v>#DIV/0!</v>
      </c>
      <c r="AT3" s="89" t="s">
        <v>198</v>
      </c>
      <c r="AV3" t="e" cm="1">
        <f t="array" ref="AV3">_xlfn.STDEV.P(IF(ISNUMBER(AS5:AS115), IF(AS5:AS115&lt;&gt;0,AS5:AS115)))</f>
        <v>#DIV/0!</v>
      </c>
      <c r="AW3" s="82" t="s">
        <v>194</v>
      </c>
      <c r="AY3" s="89" t="s">
        <v>159</v>
      </c>
      <c r="AZ3" s="62"/>
      <c r="BA3" s="89" t="s">
        <v>163</v>
      </c>
      <c r="BB3" s="62"/>
      <c r="BC3" s="89" t="s">
        <v>197</v>
      </c>
      <c r="BD3" s="62"/>
      <c r="BE3" s="62" t="e" cm="1">
        <f t="array" ref="BE3">((BE5*AW5+SUM(BE6:BE115*(AW6:AW115-AW5:AW114)))/1000)/BD3</f>
        <v>#DIV/0!</v>
      </c>
      <c r="BF3" s="89" t="s">
        <v>198</v>
      </c>
      <c r="BH3" t="e" cm="1">
        <f t="array" ref="BH3">_xlfn.STDEV.P(IF(ISNUMBER(BE5:BE115), IF(BE5:BE115&lt;&gt;0,BE5:BE115)))</f>
        <v>#DIV/0!</v>
      </c>
    </row>
    <row r="4" spans="1:60"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row>
    <row r="5" spans="1:60" x14ac:dyDescent="0.25">
      <c r="A5">
        <v>5</v>
      </c>
      <c r="I5">
        <f>(B5-C5)*1000/A5</f>
        <v>0</v>
      </c>
      <c r="J5" t="e">
        <f>I5/F$2</f>
        <v>#DIV/0!</v>
      </c>
      <c r="K5" s="17"/>
      <c r="M5">
        <v>5</v>
      </c>
      <c r="U5">
        <f>(N5-O5)*1000/M5</f>
        <v>0</v>
      </c>
      <c r="V5" t="e">
        <f>U5/R$2</f>
        <v>#DIV/0!</v>
      </c>
      <c r="W5" s="17"/>
      <c r="Y5">
        <v>5</v>
      </c>
      <c r="AG5">
        <f>(Z5-AA5)*1000/Y5</f>
        <v>0</v>
      </c>
      <c r="AH5" t="e">
        <f>AG5/AD$2</f>
        <v>#DIV/0!</v>
      </c>
      <c r="AI5" s="17"/>
      <c r="AK5">
        <v>5</v>
      </c>
      <c r="AS5">
        <f>(AL5-AM5)*1000/AK5</f>
        <v>0</v>
      </c>
      <c r="AT5" t="e">
        <f>AS5/AP$2</f>
        <v>#DIV/0!</v>
      </c>
      <c r="AU5" s="17"/>
      <c r="AW5">
        <v>5</v>
      </c>
      <c r="BE5">
        <f>(AX5-AY5)*1000/AW5</f>
        <v>0</v>
      </c>
      <c r="BF5" t="e">
        <f>BE5/BB$2</f>
        <v>#DIV/0!</v>
      </c>
      <c r="BG5" s="17"/>
    </row>
    <row r="6" spans="1:60" x14ac:dyDescent="0.25">
      <c r="A6">
        <f>A5+5</f>
        <v>10</v>
      </c>
      <c r="B6">
        <f>C5</f>
        <v>0</v>
      </c>
      <c r="I6">
        <f>(B6-C6)*1000/(A6-A5)</f>
        <v>0</v>
      </c>
      <c r="J6" t="e">
        <f t="shared" ref="J6:J9" si="0">I6/F$2</f>
        <v>#DIV/0!</v>
      </c>
      <c r="K6" s="17"/>
      <c r="M6">
        <f>M5+5</f>
        <v>10</v>
      </c>
      <c r="N6">
        <f>O5</f>
        <v>0</v>
      </c>
      <c r="U6">
        <f>(N6-O6)*1000/(M6-M5)</f>
        <v>0</v>
      </c>
      <c r="V6" t="e">
        <f t="shared" ref="V6:V9" si="1">U6/R$2</f>
        <v>#DIV/0!</v>
      </c>
      <c r="W6" s="17"/>
      <c r="Y6">
        <f>Y5+5</f>
        <v>10</v>
      </c>
      <c r="Z6">
        <f>AA5</f>
        <v>0</v>
      </c>
      <c r="AG6">
        <f>(Z6-AA6)*1000/(Y6-Y5)</f>
        <v>0</v>
      </c>
      <c r="AH6" t="e">
        <f t="shared" ref="AH6:AH9" si="2">AG6/AD$2</f>
        <v>#DIV/0!</v>
      </c>
      <c r="AI6" s="17"/>
      <c r="AK6">
        <f>AK5+5</f>
        <v>10</v>
      </c>
      <c r="AL6">
        <f>AM5</f>
        <v>0</v>
      </c>
      <c r="AS6">
        <f>(AL6-AM6)*1000/(AK6-AK5)</f>
        <v>0</v>
      </c>
      <c r="AT6" t="e">
        <f t="shared" ref="AT6:AT9" si="3">AS6/AP$2</f>
        <v>#DIV/0!</v>
      </c>
      <c r="AU6" s="17"/>
      <c r="AW6">
        <f>AW5+5</f>
        <v>10</v>
      </c>
      <c r="AX6">
        <f>AY5</f>
        <v>0</v>
      </c>
      <c r="BE6">
        <f>(AX6-AY6)*1000/(AW6-AW5)</f>
        <v>0</v>
      </c>
      <c r="BF6" t="e">
        <f t="shared" ref="BF6:BF9" si="4">BE6/BB$2</f>
        <v>#DIV/0!</v>
      </c>
      <c r="BG6" s="17"/>
    </row>
    <row r="7" spans="1:60" x14ac:dyDescent="0.25">
      <c r="A7">
        <f t="shared" ref="A7:A9" si="5">A6+5</f>
        <v>15</v>
      </c>
      <c r="B7">
        <f t="shared" ref="B7:B9" si="6">C6</f>
        <v>0</v>
      </c>
      <c r="I7">
        <f t="shared" ref="I7:I9" si="7">(B7-C7)*1000/(A7-A6)</f>
        <v>0</v>
      </c>
      <c r="J7" t="e">
        <f t="shared" si="0"/>
        <v>#DIV/0!</v>
      </c>
      <c r="K7" t="e">
        <f>_xlfn.STDEV.P(I5:I7)/AVERAGE(I5:I7)</f>
        <v>#DIV/0!</v>
      </c>
      <c r="L7">
        <f>AVERAGE(I5:I7)</f>
        <v>0</v>
      </c>
      <c r="M7">
        <f t="shared" ref="M7:M9" si="8">M6+5</f>
        <v>15</v>
      </c>
      <c r="N7">
        <f t="shared" ref="N7:N9" si="9">O6</f>
        <v>0</v>
      </c>
      <c r="U7">
        <f t="shared" ref="U7:U9" si="10">(N7-O7)*1000/(M7-M6)</f>
        <v>0</v>
      </c>
      <c r="V7" t="e">
        <f t="shared" si="1"/>
        <v>#DIV/0!</v>
      </c>
      <c r="W7" t="e">
        <f>_xlfn.STDEV.P(U5:U7)/AVERAGE(U5:U7)</f>
        <v>#DIV/0!</v>
      </c>
      <c r="X7">
        <f>AVERAGE(U5:U7)</f>
        <v>0</v>
      </c>
      <c r="Y7">
        <f t="shared" ref="Y7:Y9" si="11">Y6+5</f>
        <v>15</v>
      </c>
      <c r="Z7">
        <f t="shared" ref="Z7:Z9" si="12">AA6</f>
        <v>0</v>
      </c>
      <c r="AG7">
        <f t="shared" ref="AG7:AG9" si="13">(Z7-AA7)*1000/(Y7-Y6)</f>
        <v>0</v>
      </c>
      <c r="AH7" t="e">
        <f t="shared" si="2"/>
        <v>#DIV/0!</v>
      </c>
      <c r="AI7" t="e">
        <f>_xlfn.STDEV.P(AG5:AG7)/AVERAGE(AG5:AG7)</f>
        <v>#DIV/0!</v>
      </c>
      <c r="AJ7">
        <f>AVERAGE(AG5:AG7)</f>
        <v>0</v>
      </c>
      <c r="AK7">
        <f t="shared" ref="AK7:AK9" si="14">AK6+5</f>
        <v>15</v>
      </c>
      <c r="AL7">
        <f t="shared" ref="AL7:AL9" si="15">AM6</f>
        <v>0</v>
      </c>
      <c r="AS7">
        <f t="shared" ref="AS7:AS9" si="16">(AL7-AM7)*1000/(AK7-AK6)</f>
        <v>0</v>
      </c>
      <c r="AT7" t="e">
        <f t="shared" si="3"/>
        <v>#DIV/0!</v>
      </c>
      <c r="AU7" t="e">
        <f>_xlfn.STDEV.P(AS5:AS7)/AVERAGE(AS5:AS7)</f>
        <v>#DIV/0!</v>
      </c>
      <c r="AV7">
        <f>AVERAGE(AS5:AS7)</f>
        <v>0</v>
      </c>
      <c r="AW7">
        <f t="shared" ref="AW7:AW9" si="17">AW6+5</f>
        <v>15</v>
      </c>
      <c r="AX7">
        <f t="shared" ref="AX7:AX9" si="18">AY6</f>
        <v>0</v>
      </c>
      <c r="BE7">
        <f t="shared" ref="BE7:BE9" si="19">(AX7-AY7)*1000/(AW7-AW6)</f>
        <v>0</v>
      </c>
      <c r="BF7" t="e">
        <f t="shared" si="4"/>
        <v>#DIV/0!</v>
      </c>
      <c r="BG7" t="e">
        <f>_xlfn.STDEV.P(BE5:BE7)/AVERAGE(BE5:BE7)</f>
        <v>#DIV/0!</v>
      </c>
      <c r="BH7">
        <f>AVERAGE(BE5:BE7)</f>
        <v>0</v>
      </c>
    </row>
    <row r="8" spans="1:60" x14ac:dyDescent="0.25">
      <c r="A8">
        <f t="shared" si="5"/>
        <v>20</v>
      </c>
      <c r="B8">
        <f t="shared" si="6"/>
        <v>0</v>
      </c>
      <c r="I8">
        <f t="shared" si="7"/>
        <v>0</v>
      </c>
      <c r="J8" t="e">
        <f t="shared" si="0"/>
        <v>#DIV/0!</v>
      </c>
      <c r="M8">
        <f t="shared" si="8"/>
        <v>20</v>
      </c>
      <c r="N8">
        <f t="shared" si="9"/>
        <v>0</v>
      </c>
      <c r="U8">
        <f t="shared" si="10"/>
        <v>0</v>
      </c>
      <c r="V8" t="e">
        <f t="shared" si="1"/>
        <v>#DIV/0!</v>
      </c>
      <c r="Y8">
        <f t="shared" si="11"/>
        <v>20</v>
      </c>
      <c r="Z8">
        <f t="shared" si="12"/>
        <v>0</v>
      </c>
      <c r="AG8">
        <f t="shared" si="13"/>
        <v>0</v>
      </c>
      <c r="AH8" t="e">
        <f t="shared" si="2"/>
        <v>#DIV/0!</v>
      </c>
      <c r="AK8">
        <f t="shared" si="14"/>
        <v>20</v>
      </c>
      <c r="AL8">
        <f t="shared" si="15"/>
        <v>0</v>
      </c>
      <c r="AS8">
        <f t="shared" si="16"/>
        <v>0</v>
      </c>
      <c r="AT8" t="e">
        <f t="shared" si="3"/>
        <v>#DIV/0!</v>
      </c>
      <c r="AW8">
        <f t="shared" si="17"/>
        <v>20</v>
      </c>
      <c r="AX8">
        <f t="shared" si="18"/>
        <v>0</v>
      </c>
      <c r="BE8">
        <f t="shared" si="19"/>
        <v>0</v>
      </c>
      <c r="BF8" t="e">
        <f t="shared" si="4"/>
        <v>#DIV/0!</v>
      </c>
    </row>
    <row r="9" spans="1:60" x14ac:dyDescent="0.25">
      <c r="A9">
        <f t="shared" si="5"/>
        <v>25</v>
      </c>
      <c r="B9">
        <f t="shared" si="6"/>
        <v>0</v>
      </c>
      <c r="I9">
        <f t="shared" si="7"/>
        <v>0</v>
      </c>
      <c r="J9" t="e">
        <f t="shared" si="0"/>
        <v>#DIV/0!</v>
      </c>
      <c r="M9">
        <f t="shared" si="8"/>
        <v>25</v>
      </c>
      <c r="N9">
        <f t="shared" si="9"/>
        <v>0</v>
      </c>
      <c r="U9">
        <f t="shared" si="10"/>
        <v>0</v>
      </c>
      <c r="V9" t="e">
        <f t="shared" si="1"/>
        <v>#DIV/0!</v>
      </c>
      <c r="Y9">
        <f t="shared" si="11"/>
        <v>25</v>
      </c>
      <c r="Z9">
        <f t="shared" si="12"/>
        <v>0</v>
      </c>
      <c r="AG9">
        <f t="shared" si="13"/>
        <v>0</v>
      </c>
      <c r="AH9" t="e">
        <f t="shared" si="2"/>
        <v>#DIV/0!</v>
      </c>
      <c r="AK9">
        <f t="shared" si="14"/>
        <v>25</v>
      </c>
      <c r="AL9">
        <f t="shared" si="15"/>
        <v>0</v>
      </c>
      <c r="AS9">
        <f t="shared" si="16"/>
        <v>0</v>
      </c>
      <c r="AT9" t="e">
        <f t="shared" si="3"/>
        <v>#DIV/0!</v>
      </c>
      <c r="AW9">
        <f t="shared" si="17"/>
        <v>25</v>
      </c>
      <c r="AX9">
        <f t="shared" si="18"/>
        <v>0</v>
      </c>
      <c r="BE9">
        <f t="shared" si="19"/>
        <v>0</v>
      </c>
      <c r="BF9" t="e">
        <f t="shared" si="4"/>
        <v>#DIV/0!</v>
      </c>
    </row>
    <row r="29" spans="6:56" x14ac:dyDescent="0.25">
      <c r="F29" s="4"/>
      <c r="G29" s="4"/>
      <c r="H29" s="4"/>
      <c r="R29" s="4"/>
      <c r="S29" s="4"/>
      <c r="T29" s="4"/>
      <c r="AD29" s="4"/>
      <c r="AE29" s="4"/>
      <c r="AF29" s="4"/>
      <c r="AP29" s="4"/>
      <c r="AQ29" s="4"/>
      <c r="AR29" s="4"/>
      <c r="BB29" s="4"/>
      <c r="BC29" s="4"/>
      <c r="BD29" s="4"/>
    </row>
  </sheetData>
  <conditionalFormatting sqref="K7:K115">
    <cfRule type="cellIs" dxfId="98" priority="43" operator="greaterThan">
      <formula>0.1</formula>
    </cfRule>
    <cfRule type="cellIs" dxfId="97" priority="44" operator="between">
      <formula>0.05</formula>
      <formula>0.1</formula>
    </cfRule>
    <cfRule type="cellIs" dxfId="96" priority="45" operator="lessThan">
      <formula>0.05</formula>
    </cfRule>
  </conditionalFormatting>
  <conditionalFormatting sqref="L7:L115">
    <cfRule type="cellIs" dxfId="95" priority="41" operator="greaterThan">
      <formula>$L$2+$L$3</formula>
    </cfRule>
    <cfRule type="cellIs" dxfId="94" priority="42" operator="lessThan">
      <formula>$L$2-$L$3</formula>
    </cfRule>
  </conditionalFormatting>
  <conditionalFormatting sqref="W7:W115">
    <cfRule type="cellIs" dxfId="93" priority="18" operator="greaterThan">
      <formula>0.1</formula>
    </cfRule>
    <cfRule type="cellIs" dxfId="92" priority="19" operator="between">
      <formula>0.05</formula>
      <formula>0.1</formula>
    </cfRule>
    <cfRule type="cellIs" dxfId="91" priority="20" operator="lessThan">
      <formula>0.05</formula>
    </cfRule>
  </conditionalFormatting>
  <conditionalFormatting sqref="X7:X115">
    <cfRule type="cellIs" dxfId="90" priority="16" operator="greaterThan">
      <formula>$L$2+$L$3</formula>
    </cfRule>
    <cfRule type="cellIs" dxfId="89" priority="17" operator="lessThan">
      <formula>$L$2-$L$3</formula>
    </cfRule>
  </conditionalFormatting>
  <conditionalFormatting sqref="AI7:AI115">
    <cfRule type="cellIs" dxfId="88" priority="13" operator="greaterThan">
      <formula>0.1</formula>
    </cfRule>
    <cfRule type="cellIs" dxfId="87" priority="14" operator="between">
      <formula>0.05</formula>
      <formula>0.1</formula>
    </cfRule>
    <cfRule type="cellIs" dxfId="86" priority="15" operator="lessThan">
      <formula>0.05</formula>
    </cfRule>
  </conditionalFormatting>
  <conditionalFormatting sqref="AJ7:AJ115">
    <cfRule type="cellIs" dxfId="85" priority="11" operator="greaterThan">
      <formula>$L$2+$L$3</formula>
    </cfRule>
    <cfRule type="cellIs" dxfId="84" priority="12" operator="lessThan">
      <formula>$L$2-$L$3</formula>
    </cfRule>
  </conditionalFormatting>
  <conditionalFormatting sqref="AU7:AU115">
    <cfRule type="cellIs" dxfId="83" priority="8" operator="greaterThan">
      <formula>0.1</formula>
    </cfRule>
    <cfRule type="cellIs" dxfId="82" priority="9" operator="between">
      <formula>0.05</formula>
      <formula>0.1</formula>
    </cfRule>
    <cfRule type="cellIs" dxfId="81" priority="10" operator="lessThan">
      <formula>0.05</formula>
    </cfRule>
  </conditionalFormatting>
  <conditionalFormatting sqref="AV7:AV115">
    <cfRule type="cellIs" dxfId="80" priority="6" operator="greaterThan">
      <formula>$L$2+$L$3</formula>
    </cfRule>
    <cfRule type="cellIs" dxfId="79" priority="7" operator="lessThan">
      <formula>$L$2-$L$3</formula>
    </cfRule>
  </conditionalFormatting>
  <conditionalFormatting sqref="BG7:BG115">
    <cfRule type="cellIs" dxfId="78" priority="3" operator="greaterThan">
      <formula>0.1</formula>
    </cfRule>
    <cfRule type="cellIs" dxfId="77" priority="4" operator="between">
      <formula>0.05</formula>
      <formula>0.1</formula>
    </cfRule>
    <cfRule type="cellIs" dxfId="76" priority="5" operator="lessThan">
      <formula>0.05</formula>
    </cfRule>
  </conditionalFormatting>
  <conditionalFormatting sqref="BH7:BH115">
    <cfRule type="cellIs" dxfId="75" priority="1" operator="greaterThan">
      <formula>$L$2+$L$3</formula>
    </cfRule>
    <cfRule type="cellIs" dxfId="74" priority="2" operator="lessThan">
      <formula>$L$2-$L$3</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21"/>
  <sheetViews>
    <sheetView topLeftCell="CK1" zoomScale="39" workbookViewId="0">
      <selection activeCell="CW92" sqref="CW92"/>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124</v>
      </c>
      <c r="C1" s="89" t="s">
        <v>182</v>
      </c>
      <c r="D1" s="62"/>
      <c r="E1" s="89" t="s">
        <v>183</v>
      </c>
      <c r="F1" s="62"/>
      <c r="G1" s="89" t="s">
        <v>370</v>
      </c>
      <c r="H1" s="62"/>
      <c r="I1" s="62"/>
      <c r="J1" s="89" t="s">
        <v>185</v>
      </c>
      <c r="K1" s="8"/>
      <c r="L1" s="82" t="s">
        <v>186</v>
      </c>
      <c r="M1" s="81" t="s">
        <v>124</v>
      </c>
      <c r="O1" s="89" t="s">
        <v>182</v>
      </c>
      <c r="P1" s="62"/>
      <c r="Q1" s="89" t="s">
        <v>183</v>
      </c>
      <c r="R1" s="62"/>
      <c r="S1" s="89" t="s">
        <v>370</v>
      </c>
      <c r="T1" s="62"/>
      <c r="U1" s="62"/>
      <c r="V1" s="89" t="s">
        <v>185</v>
      </c>
      <c r="W1" s="8"/>
      <c r="X1" s="82" t="s">
        <v>186</v>
      </c>
      <c r="Y1" s="81" t="s">
        <v>124</v>
      </c>
      <c r="AA1" s="89" t="s">
        <v>182</v>
      </c>
      <c r="AB1" s="62"/>
      <c r="AC1" s="89" t="s">
        <v>183</v>
      </c>
      <c r="AD1" s="62"/>
      <c r="AE1" s="89" t="s">
        <v>370</v>
      </c>
      <c r="AF1" s="62"/>
      <c r="AG1" s="62"/>
      <c r="AH1" s="89" t="s">
        <v>185</v>
      </c>
      <c r="AI1" s="8"/>
      <c r="AJ1" s="82" t="s">
        <v>186</v>
      </c>
      <c r="AK1" s="81" t="s">
        <v>124</v>
      </c>
      <c r="AM1" s="89" t="s">
        <v>182</v>
      </c>
      <c r="AN1" s="62"/>
      <c r="AO1" s="89" t="s">
        <v>183</v>
      </c>
      <c r="AP1" s="62"/>
      <c r="AQ1" s="89" t="s">
        <v>370</v>
      </c>
      <c r="AR1" s="62"/>
      <c r="AS1" s="62"/>
      <c r="AT1" s="89" t="s">
        <v>185</v>
      </c>
      <c r="AU1" s="8"/>
      <c r="AV1" s="82" t="s">
        <v>186</v>
      </c>
      <c r="AW1" s="81" t="s">
        <v>124</v>
      </c>
      <c r="AY1" s="89" t="s">
        <v>182</v>
      </c>
      <c r="AZ1" s="62"/>
      <c r="BA1" s="89" t="s">
        <v>183</v>
      </c>
      <c r="BB1" s="62"/>
      <c r="BC1" s="89" t="s">
        <v>370</v>
      </c>
      <c r="BD1" s="62"/>
      <c r="BE1" s="62"/>
      <c r="BF1" s="89" t="s">
        <v>185</v>
      </c>
      <c r="BG1" s="8"/>
      <c r="BH1" s="82" t="s">
        <v>186</v>
      </c>
      <c r="BI1" s="81" t="s">
        <v>124</v>
      </c>
      <c r="BK1" s="89" t="s">
        <v>182</v>
      </c>
      <c r="BL1" s="62"/>
      <c r="BM1" s="89" t="s">
        <v>183</v>
      </c>
      <c r="BN1" s="62"/>
      <c r="BO1" s="89" t="s">
        <v>370</v>
      </c>
      <c r="BP1" s="62"/>
      <c r="BQ1" s="62"/>
      <c r="BR1" s="89" t="s">
        <v>185</v>
      </c>
      <c r="BS1" s="8"/>
      <c r="BT1" s="82" t="s">
        <v>186</v>
      </c>
      <c r="BU1" s="81" t="s">
        <v>124</v>
      </c>
      <c r="BW1" s="89" t="s">
        <v>182</v>
      </c>
      <c r="BX1" s="62"/>
      <c r="BY1" s="89" t="s">
        <v>183</v>
      </c>
      <c r="BZ1" s="62"/>
      <c r="CA1" s="89" t="s">
        <v>370</v>
      </c>
      <c r="CB1" s="62"/>
      <c r="CC1" s="62"/>
      <c r="CD1" s="89" t="s">
        <v>185</v>
      </c>
      <c r="CE1" s="8"/>
      <c r="CF1" s="82" t="s">
        <v>186</v>
      </c>
      <c r="CG1" s="81" t="s">
        <v>124</v>
      </c>
      <c r="CI1" s="89" t="s">
        <v>182</v>
      </c>
      <c r="CJ1" s="62"/>
      <c r="CK1" s="89" t="s">
        <v>183</v>
      </c>
      <c r="CL1" s="62"/>
      <c r="CM1" s="89" t="s">
        <v>370</v>
      </c>
      <c r="CN1" s="62"/>
      <c r="CO1" s="62"/>
      <c r="CP1" s="89" t="s">
        <v>185</v>
      </c>
      <c r="CQ1" s="8"/>
      <c r="CR1" s="82" t="s">
        <v>186</v>
      </c>
      <c r="CS1" s="81" t="s">
        <v>124</v>
      </c>
      <c r="CU1" s="89" t="s">
        <v>182</v>
      </c>
      <c r="CV1" s="62"/>
      <c r="CW1" s="89" t="s">
        <v>183</v>
      </c>
      <c r="CX1" s="62"/>
      <c r="CY1" s="89" t="s">
        <v>370</v>
      </c>
      <c r="CZ1" s="62"/>
      <c r="DA1" s="62"/>
      <c r="DB1" s="89" t="s">
        <v>185</v>
      </c>
      <c r="DC1" s="8"/>
      <c r="DD1" s="82" t="s">
        <v>186</v>
      </c>
    </row>
    <row r="2" spans="1:108" x14ac:dyDescent="0.25">
      <c r="A2" s="82" t="s">
        <v>162</v>
      </c>
      <c r="C2" s="89" t="s">
        <v>189</v>
      </c>
      <c r="D2" s="62"/>
      <c r="E2" s="89" t="s">
        <v>160</v>
      </c>
      <c r="F2" s="62" t="e">
        <f>F3^2/D2</f>
        <v>#DIV/0!</v>
      </c>
      <c r="G2" s="89" t="s">
        <v>190</v>
      </c>
      <c r="H2" s="62" t="s">
        <v>191</v>
      </c>
      <c r="I2" s="89" t="s">
        <v>192</v>
      </c>
      <c r="J2" s="89" t="s">
        <v>193</v>
      </c>
      <c r="L2" t="e">
        <f>AVERAGEIFS(I5:I107,I5:I107,"&lt;&gt;0",I5:I107,"&lt;&gt;")</f>
        <v>#DIV/0!</v>
      </c>
      <c r="M2" s="82" t="s">
        <v>162</v>
      </c>
      <c r="O2" s="89" t="s">
        <v>189</v>
      </c>
      <c r="P2" s="62"/>
      <c r="Q2" s="89" t="s">
        <v>160</v>
      </c>
      <c r="R2" s="62" t="e">
        <f>R3^2/P2</f>
        <v>#DIV/0!</v>
      </c>
      <c r="S2" s="89" t="s">
        <v>190</v>
      </c>
      <c r="T2" s="62" t="s">
        <v>191</v>
      </c>
      <c r="U2" s="89" t="s">
        <v>192</v>
      </c>
      <c r="V2" s="89" t="s">
        <v>193</v>
      </c>
      <c r="X2" t="e">
        <f>AVERAGEIFS(U5:U107,U5:U107,"&lt;&gt;0",U5:U107,"&lt;&gt;")</f>
        <v>#DIV/0!</v>
      </c>
      <c r="Y2" s="82" t="s">
        <v>162</v>
      </c>
      <c r="AA2" s="89" t="s">
        <v>189</v>
      </c>
      <c r="AB2" s="62"/>
      <c r="AC2" s="89" t="s">
        <v>160</v>
      </c>
      <c r="AD2" s="62" t="e">
        <f>AD3^2/AB2</f>
        <v>#DIV/0!</v>
      </c>
      <c r="AE2" s="89" t="s">
        <v>190</v>
      </c>
      <c r="AF2" s="62" t="s">
        <v>191</v>
      </c>
      <c r="AG2" s="89" t="s">
        <v>192</v>
      </c>
      <c r="AH2" s="89" t="s">
        <v>193</v>
      </c>
      <c r="AJ2" t="e">
        <f>AVERAGEIFS(AG5:AG107,AG5:AG107,"&lt;&gt;0",AG5:AG107,"&lt;&gt;")</f>
        <v>#DIV/0!</v>
      </c>
      <c r="AK2" s="82" t="s">
        <v>162</v>
      </c>
      <c r="AM2" s="89" t="s">
        <v>189</v>
      </c>
      <c r="AN2" s="62"/>
      <c r="AO2" s="89" t="s">
        <v>160</v>
      </c>
      <c r="AP2" s="62" t="e">
        <f>AP3^2/AN2</f>
        <v>#DIV/0!</v>
      </c>
      <c r="AQ2" s="89" t="s">
        <v>190</v>
      </c>
      <c r="AR2" s="62" t="s">
        <v>191</v>
      </c>
      <c r="AS2" s="89" t="s">
        <v>192</v>
      </c>
      <c r="AT2" s="89" t="s">
        <v>193</v>
      </c>
      <c r="AV2" t="e">
        <f>AVERAGEIFS(AS5:AS107,AS5:AS107,"&lt;&gt;0",AS5:AS107,"&lt;&gt;")</f>
        <v>#DIV/0!</v>
      </c>
      <c r="AW2" s="82" t="s">
        <v>162</v>
      </c>
      <c r="AY2" s="89" t="s">
        <v>189</v>
      </c>
      <c r="AZ2" s="62"/>
      <c r="BA2" s="89" t="s">
        <v>160</v>
      </c>
      <c r="BB2" s="62" t="e">
        <f>BB3^2/AZ2</f>
        <v>#DIV/0!</v>
      </c>
      <c r="BC2" s="89" t="s">
        <v>190</v>
      </c>
      <c r="BD2" s="62" t="s">
        <v>191</v>
      </c>
      <c r="BE2" s="89" t="s">
        <v>192</v>
      </c>
      <c r="BF2" s="89" t="s">
        <v>193</v>
      </c>
      <c r="BH2" t="e">
        <f>AVERAGEIFS(BE5:BE107,BE5:BE107,"&lt;&gt;0",BE5:BE107,"&lt;&gt;")</f>
        <v>#DIV/0!</v>
      </c>
      <c r="BI2" s="82" t="s">
        <v>162</v>
      </c>
      <c r="BK2" s="89" t="s">
        <v>189</v>
      </c>
      <c r="BL2" s="62"/>
      <c r="BM2" s="89" t="s">
        <v>160</v>
      </c>
      <c r="BN2" s="62" t="e">
        <f>BN3^2/BL2</f>
        <v>#DIV/0!</v>
      </c>
      <c r="BO2" s="89" t="s">
        <v>190</v>
      </c>
      <c r="BP2" s="62" t="s">
        <v>191</v>
      </c>
      <c r="BQ2" s="89" t="s">
        <v>192</v>
      </c>
      <c r="BR2" s="89" t="s">
        <v>193</v>
      </c>
      <c r="BT2" t="e">
        <f>AVERAGEIFS(BQ5:BQ107,BQ5:BQ107,"&lt;&gt;0",BQ5:BQ107,"&lt;&gt;")</f>
        <v>#DIV/0!</v>
      </c>
      <c r="BU2" s="82" t="s">
        <v>162</v>
      </c>
      <c r="BW2" s="89" t="s">
        <v>189</v>
      </c>
      <c r="BX2" s="62"/>
      <c r="BY2" s="89" t="s">
        <v>160</v>
      </c>
      <c r="BZ2" s="62" t="e">
        <f>BZ3^2/BX2</f>
        <v>#DIV/0!</v>
      </c>
      <c r="CA2" s="89" t="s">
        <v>190</v>
      </c>
      <c r="CB2" s="62" t="s">
        <v>191</v>
      </c>
      <c r="CC2" s="89" t="s">
        <v>192</v>
      </c>
      <c r="CD2" s="89" t="s">
        <v>193</v>
      </c>
      <c r="CF2" t="e">
        <f>AVERAGEIFS(CC5:CC107,CC5:CC107,"&lt;&gt;0",CC5:CC107,"&lt;&gt;")</f>
        <v>#DIV/0!</v>
      </c>
      <c r="CG2" s="82" t="s">
        <v>162</v>
      </c>
      <c r="CI2" s="89" t="s">
        <v>189</v>
      </c>
      <c r="CJ2" s="62"/>
      <c r="CK2" s="89" t="s">
        <v>160</v>
      </c>
      <c r="CL2" s="62" t="e">
        <f>CL3^2/CJ2</f>
        <v>#DIV/0!</v>
      </c>
      <c r="CM2" s="89" t="s">
        <v>190</v>
      </c>
      <c r="CN2" s="62" t="s">
        <v>191</v>
      </c>
      <c r="CO2" s="89" t="s">
        <v>192</v>
      </c>
      <c r="CP2" s="89" t="s">
        <v>193</v>
      </c>
      <c r="CR2" t="e">
        <f>AVERAGEIFS(CO5:CO107,CO5:CO107,"&lt;&gt;0",CO5:CO107,"&lt;&gt;")</f>
        <v>#DIV/0!</v>
      </c>
      <c r="CS2" s="82" t="s">
        <v>162</v>
      </c>
      <c r="CU2" s="89" t="s">
        <v>189</v>
      </c>
      <c r="CV2" s="62"/>
      <c r="CW2" s="89" t="s">
        <v>160</v>
      </c>
      <c r="CX2" s="62" t="e">
        <f>CX3^2/CV2</f>
        <v>#DIV/0!</v>
      </c>
      <c r="CY2" s="89" t="s">
        <v>190</v>
      </c>
      <c r="CZ2" s="62" t="s">
        <v>191</v>
      </c>
      <c r="DA2" s="89" t="s">
        <v>192</v>
      </c>
      <c r="DB2" s="89" t="s">
        <v>193</v>
      </c>
      <c r="DD2" t="e">
        <f>AVERAGEIFS(DA5:DA107,DA5:DA107,"&lt;&gt;0",DA5:DA107,"&lt;&gt;")</f>
        <v>#DIV/0!</v>
      </c>
    </row>
    <row r="3" spans="1:108" x14ac:dyDescent="0.25">
      <c r="A3" s="82" t="s">
        <v>194</v>
      </c>
      <c r="C3" s="89" t="s">
        <v>159</v>
      </c>
      <c r="D3" s="62"/>
      <c r="E3" s="89" t="s">
        <v>163</v>
      </c>
      <c r="F3" s="62"/>
      <c r="G3" s="89" t="s">
        <v>197</v>
      </c>
      <c r="H3" s="62"/>
      <c r="I3" s="62" t="e" cm="1">
        <f t="array" ref="I3">((I5*A5+SUM(I6:I107*(A6:A107-A5:A106)))/1000)/H3</f>
        <v>#DIV/0!</v>
      </c>
      <c r="J3" s="89" t="s">
        <v>198</v>
      </c>
      <c r="L3" t="e" cm="1">
        <f t="array" ref="L3">_xlfn.STDEV.P(IF(ISNUMBER(I5:I107), IF(I5:I107&lt;&gt;0,I5:I107)))</f>
        <v>#DIV/0!</v>
      </c>
      <c r="M3" s="82" t="s">
        <v>194</v>
      </c>
      <c r="O3" s="89" t="s">
        <v>159</v>
      </c>
      <c r="P3" s="62"/>
      <c r="Q3" s="89" t="s">
        <v>163</v>
      </c>
      <c r="R3" s="62"/>
      <c r="S3" s="89" t="s">
        <v>197</v>
      </c>
      <c r="T3" s="62"/>
      <c r="U3" s="62" t="e" cm="1">
        <f t="array" ref="U3">((U5*M5+SUM(U6:U107*(M6:M107-M5:M106)))/1000)/T3</f>
        <v>#DIV/0!</v>
      </c>
      <c r="V3" s="89" t="s">
        <v>198</v>
      </c>
      <c r="X3" t="e" cm="1">
        <f t="array" ref="X3">_xlfn.STDEV.P(IF(ISNUMBER(U5:U107), IF(U5:U107&lt;&gt;0,U5:U107)))</f>
        <v>#DIV/0!</v>
      </c>
      <c r="Y3" s="82" t="s">
        <v>194</v>
      </c>
      <c r="AA3" s="89" t="s">
        <v>159</v>
      </c>
      <c r="AB3" s="62"/>
      <c r="AC3" s="89" t="s">
        <v>163</v>
      </c>
      <c r="AD3" s="62"/>
      <c r="AE3" s="89" t="s">
        <v>197</v>
      </c>
      <c r="AF3" s="62"/>
      <c r="AG3" s="62" t="e" cm="1">
        <f t="array" ref="AG3">((AG5*Y5+SUM(AG6:AG107*(Y6:Y107-Y5:Y106)))/1000)/AF3</f>
        <v>#DIV/0!</v>
      </c>
      <c r="AH3" s="89" t="s">
        <v>198</v>
      </c>
      <c r="AJ3" t="e" cm="1">
        <f t="array" ref="AJ3">_xlfn.STDEV.P(IF(ISNUMBER(AG5:AG107), IF(AG5:AG107&lt;&gt;0,AG5:AG107)))</f>
        <v>#DIV/0!</v>
      </c>
      <c r="AK3" s="82" t="s">
        <v>194</v>
      </c>
      <c r="AM3" s="89" t="s">
        <v>159</v>
      </c>
      <c r="AN3" s="62"/>
      <c r="AO3" s="89" t="s">
        <v>163</v>
      </c>
      <c r="AP3" s="62"/>
      <c r="AQ3" s="89" t="s">
        <v>197</v>
      </c>
      <c r="AR3" s="62"/>
      <c r="AS3" s="62" t="e" cm="1">
        <f t="array" ref="AS3">((AS5*AK5+SUM(AS6:AS107*(AK6:AK107-AK5:AK106)))/1000)/AR3</f>
        <v>#DIV/0!</v>
      </c>
      <c r="AT3" s="89" t="s">
        <v>198</v>
      </c>
      <c r="AV3" t="e" cm="1">
        <f t="array" ref="AV3">_xlfn.STDEV.P(IF(ISNUMBER(AS5:AS107), IF(AS5:AS107&lt;&gt;0,AS5:AS107)))</f>
        <v>#DIV/0!</v>
      </c>
      <c r="AW3" s="82" t="s">
        <v>194</v>
      </c>
      <c r="AY3" s="89" t="s">
        <v>159</v>
      </c>
      <c r="AZ3" s="62"/>
      <c r="BA3" s="89" t="s">
        <v>163</v>
      </c>
      <c r="BB3" s="62"/>
      <c r="BC3" s="89" t="s">
        <v>197</v>
      </c>
      <c r="BD3" s="62"/>
      <c r="BE3" s="62" t="e" cm="1">
        <f t="array" ref="BE3">((BE5*AW5+SUM(BE6:BE107*(AW6:AW107-AW5:AW106)))/1000)/BD3</f>
        <v>#DIV/0!</v>
      </c>
      <c r="BF3" s="89" t="s">
        <v>198</v>
      </c>
      <c r="BH3" t="e" cm="1">
        <f t="array" ref="BH3">_xlfn.STDEV.P(IF(ISNUMBER(BE5:BE107), IF(BE5:BE107&lt;&gt;0,BE5:BE107)))</f>
        <v>#DIV/0!</v>
      </c>
      <c r="BI3" s="82" t="s">
        <v>194</v>
      </c>
      <c r="BK3" s="89" t="s">
        <v>159</v>
      </c>
      <c r="BL3" s="62"/>
      <c r="BM3" s="89" t="s">
        <v>163</v>
      </c>
      <c r="BN3" s="62"/>
      <c r="BO3" s="89" t="s">
        <v>197</v>
      </c>
      <c r="BP3" s="62"/>
      <c r="BQ3" s="62" t="e" cm="1">
        <f t="array" ref="BQ3">((BQ5*BI5+SUM(BQ6:BQ107*(BI6:BI107-BI5:BI106)))/1000)/BP3</f>
        <v>#DIV/0!</v>
      </c>
      <c r="BR3" s="89" t="s">
        <v>198</v>
      </c>
      <c r="BT3" t="e" cm="1">
        <f t="array" ref="BT3">_xlfn.STDEV.P(IF(ISNUMBER(BQ5:BQ107), IF(BQ5:BQ107&lt;&gt;0,BQ5:BQ107)))</f>
        <v>#DIV/0!</v>
      </c>
      <c r="BU3" s="82" t="s">
        <v>194</v>
      </c>
      <c r="BW3" s="89" t="s">
        <v>159</v>
      </c>
      <c r="BX3" s="62"/>
      <c r="BY3" s="89" t="s">
        <v>163</v>
      </c>
      <c r="BZ3" s="62"/>
      <c r="CA3" s="89" t="s">
        <v>197</v>
      </c>
      <c r="CB3" s="62"/>
      <c r="CC3" s="62" t="e" cm="1">
        <f t="array" ref="CC3">((CC5*BU5+SUM(CC6:CC107*(BU6:BU107-BU5:BU106)))/1000)/CB3</f>
        <v>#DIV/0!</v>
      </c>
      <c r="CD3" s="89" t="s">
        <v>198</v>
      </c>
      <c r="CF3" t="e" cm="1">
        <f t="array" ref="CF3">_xlfn.STDEV.P(IF(ISNUMBER(CC5:CC107), IF(CC5:CC107&lt;&gt;0,CC5:CC107)))</f>
        <v>#DIV/0!</v>
      </c>
      <c r="CG3" s="82" t="s">
        <v>194</v>
      </c>
      <c r="CI3" s="89" t="s">
        <v>159</v>
      </c>
      <c r="CJ3" s="62"/>
      <c r="CK3" s="89" t="s">
        <v>163</v>
      </c>
      <c r="CL3" s="62"/>
      <c r="CM3" s="89" t="s">
        <v>197</v>
      </c>
      <c r="CN3" s="62"/>
      <c r="CO3" s="62" t="e" cm="1">
        <f t="array" ref="CO3">((CO5*CG5+SUM(CO6:CO107*(CG6:CG107-CG5:CG106)))/1000)/CN3</f>
        <v>#DIV/0!</v>
      </c>
      <c r="CP3" s="89" t="s">
        <v>198</v>
      </c>
      <c r="CR3" t="e" cm="1">
        <f t="array" ref="CR3">_xlfn.STDEV.P(IF(ISNUMBER(CO5:CO107), IF(CO5:CO107&lt;&gt;0,CO5:CO107)))</f>
        <v>#DIV/0!</v>
      </c>
      <c r="CS3" s="82" t="s">
        <v>194</v>
      </c>
      <c r="CU3" s="89" t="s">
        <v>159</v>
      </c>
      <c r="CV3" s="62"/>
      <c r="CW3" s="89" t="s">
        <v>163</v>
      </c>
      <c r="CX3" s="62"/>
      <c r="CY3" s="89" t="s">
        <v>197</v>
      </c>
      <c r="CZ3" s="62"/>
      <c r="DA3" s="62" t="e" cm="1">
        <f t="array" ref="DA3">((DA5*CS5+SUM(DA6:DA107*(CS6:CS107-CS5:CS106)))/1000)/CZ3</f>
        <v>#DIV/0!</v>
      </c>
      <c r="DB3" s="89" t="s">
        <v>198</v>
      </c>
      <c r="DD3" t="e" cm="1">
        <f t="array" ref="DD3">_xlfn.STDEV.P(IF(ISNUMBER(DA5:DA107), IF(DA5:DA107&lt;&gt;0,DA5:DA107)))</f>
        <v>#DIV/0!</v>
      </c>
    </row>
    <row r="4" spans="1:108" x14ac:dyDescent="0.25">
      <c r="A4" t="s">
        <v>200</v>
      </c>
      <c r="B4" t="s">
        <v>201</v>
      </c>
      <c r="C4" t="s">
        <v>202</v>
      </c>
      <c r="D4" t="s">
        <v>203</v>
      </c>
      <c r="E4" t="s">
        <v>204</v>
      </c>
      <c r="F4" t="s">
        <v>205</v>
      </c>
      <c r="G4" t="s">
        <v>206</v>
      </c>
      <c r="H4" t="s">
        <v>207</v>
      </c>
      <c r="I4" t="s">
        <v>208</v>
      </c>
      <c r="J4" t="s">
        <v>209</v>
      </c>
      <c r="K4" t="s">
        <v>210</v>
      </c>
      <c r="L4" t="s">
        <v>211</v>
      </c>
      <c r="M4" t="s">
        <v>200</v>
      </c>
      <c r="N4" t="s">
        <v>201</v>
      </c>
      <c r="O4" t="s">
        <v>202</v>
      </c>
      <c r="P4" t="s">
        <v>203</v>
      </c>
      <c r="Q4" t="s">
        <v>204</v>
      </c>
      <c r="R4" t="s">
        <v>205</v>
      </c>
      <c r="S4" t="s">
        <v>206</v>
      </c>
      <c r="T4" t="s">
        <v>207</v>
      </c>
      <c r="U4" t="s">
        <v>208</v>
      </c>
      <c r="V4" t="s">
        <v>209</v>
      </c>
      <c r="W4" t="s">
        <v>210</v>
      </c>
      <c r="X4" t="s">
        <v>211</v>
      </c>
      <c r="Y4" t="s">
        <v>200</v>
      </c>
      <c r="Z4" t="s">
        <v>201</v>
      </c>
      <c r="AA4" t="s">
        <v>202</v>
      </c>
      <c r="AB4" t="s">
        <v>203</v>
      </c>
      <c r="AC4" t="s">
        <v>204</v>
      </c>
      <c r="AD4" t="s">
        <v>205</v>
      </c>
      <c r="AE4" t="s">
        <v>206</v>
      </c>
      <c r="AF4" t="s">
        <v>207</v>
      </c>
      <c r="AG4" t="s">
        <v>208</v>
      </c>
      <c r="AH4" t="s">
        <v>209</v>
      </c>
      <c r="AI4" t="s">
        <v>210</v>
      </c>
      <c r="AJ4" t="s">
        <v>211</v>
      </c>
      <c r="AK4" t="s">
        <v>200</v>
      </c>
      <c r="AL4" t="s">
        <v>201</v>
      </c>
      <c r="AM4" t="s">
        <v>202</v>
      </c>
      <c r="AN4" t="s">
        <v>203</v>
      </c>
      <c r="AO4" t="s">
        <v>204</v>
      </c>
      <c r="AP4" t="s">
        <v>205</v>
      </c>
      <c r="AQ4" t="s">
        <v>206</v>
      </c>
      <c r="AR4" t="s">
        <v>207</v>
      </c>
      <c r="AS4" t="s">
        <v>208</v>
      </c>
      <c r="AT4" t="s">
        <v>209</v>
      </c>
      <c r="AU4" t="s">
        <v>210</v>
      </c>
      <c r="AV4" t="s">
        <v>211</v>
      </c>
      <c r="AW4" t="s">
        <v>200</v>
      </c>
      <c r="AX4" t="s">
        <v>201</v>
      </c>
      <c r="AY4" t="s">
        <v>202</v>
      </c>
      <c r="AZ4" t="s">
        <v>203</v>
      </c>
      <c r="BA4" t="s">
        <v>204</v>
      </c>
      <c r="BB4" t="s">
        <v>205</v>
      </c>
      <c r="BC4" t="s">
        <v>206</v>
      </c>
      <c r="BD4" t="s">
        <v>207</v>
      </c>
      <c r="BE4" t="s">
        <v>208</v>
      </c>
      <c r="BF4" t="s">
        <v>209</v>
      </c>
      <c r="BG4" t="s">
        <v>210</v>
      </c>
      <c r="BH4" t="s">
        <v>211</v>
      </c>
      <c r="BI4" t="s">
        <v>200</v>
      </c>
      <c r="BJ4" t="s">
        <v>201</v>
      </c>
      <c r="BK4" t="s">
        <v>202</v>
      </c>
      <c r="BL4" t="s">
        <v>203</v>
      </c>
      <c r="BM4" t="s">
        <v>204</v>
      </c>
      <c r="BN4" t="s">
        <v>205</v>
      </c>
      <c r="BO4" t="s">
        <v>206</v>
      </c>
      <c r="BP4" t="s">
        <v>207</v>
      </c>
      <c r="BQ4" t="s">
        <v>208</v>
      </c>
      <c r="BR4" t="s">
        <v>209</v>
      </c>
      <c r="BS4" t="s">
        <v>210</v>
      </c>
      <c r="BT4" t="s">
        <v>211</v>
      </c>
      <c r="BU4" t="s">
        <v>200</v>
      </c>
      <c r="BV4" t="s">
        <v>201</v>
      </c>
      <c r="BW4" t="s">
        <v>202</v>
      </c>
      <c r="BX4" t="s">
        <v>203</v>
      </c>
      <c r="BY4" t="s">
        <v>204</v>
      </c>
      <c r="BZ4" t="s">
        <v>205</v>
      </c>
      <c r="CA4" t="s">
        <v>206</v>
      </c>
      <c r="CB4" t="s">
        <v>207</v>
      </c>
      <c r="CC4" t="s">
        <v>208</v>
      </c>
      <c r="CD4" t="s">
        <v>209</v>
      </c>
      <c r="CE4" t="s">
        <v>210</v>
      </c>
      <c r="CF4" t="s">
        <v>211</v>
      </c>
      <c r="CG4" t="s">
        <v>200</v>
      </c>
      <c r="CH4" t="s">
        <v>201</v>
      </c>
      <c r="CI4" t="s">
        <v>202</v>
      </c>
      <c r="CJ4" t="s">
        <v>203</v>
      </c>
      <c r="CK4" t="s">
        <v>204</v>
      </c>
      <c r="CL4" t="s">
        <v>205</v>
      </c>
      <c r="CM4" t="s">
        <v>206</v>
      </c>
      <c r="CN4" t="s">
        <v>207</v>
      </c>
      <c r="CO4" t="s">
        <v>208</v>
      </c>
      <c r="CP4" t="s">
        <v>209</v>
      </c>
      <c r="CQ4" t="s">
        <v>210</v>
      </c>
      <c r="CR4" t="s">
        <v>211</v>
      </c>
      <c r="CS4" t="s">
        <v>200</v>
      </c>
      <c r="CT4" t="s">
        <v>201</v>
      </c>
      <c r="CU4" t="s">
        <v>202</v>
      </c>
      <c r="CV4" t="s">
        <v>203</v>
      </c>
      <c r="CW4" t="s">
        <v>204</v>
      </c>
      <c r="CX4" t="s">
        <v>205</v>
      </c>
      <c r="CY4" t="s">
        <v>206</v>
      </c>
      <c r="CZ4" t="s">
        <v>207</v>
      </c>
      <c r="DA4" t="s">
        <v>208</v>
      </c>
      <c r="DB4" t="s">
        <v>209</v>
      </c>
      <c r="DC4" t="s">
        <v>210</v>
      </c>
      <c r="DD4" t="s">
        <v>211</v>
      </c>
    </row>
    <row r="5" spans="1:108" x14ac:dyDescent="0.25">
      <c r="A5">
        <v>5</v>
      </c>
      <c r="I5">
        <f>(B5-C5)*1000/A5</f>
        <v>0</v>
      </c>
      <c r="J5" t="e">
        <f>I5/F$2</f>
        <v>#DIV/0!</v>
      </c>
      <c r="K5" s="17"/>
      <c r="M5">
        <v>5</v>
      </c>
      <c r="U5">
        <f>(N5-O5)*1000/M5</f>
        <v>0</v>
      </c>
      <c r="V5" t="e">
        <f>U5/R$2</f>
        <v>#DIV/0!</v>
      </c>
      <c r="W5" s="17"/>
      <c r="Y5">
        <v>5</v>
      </c>
      <c r="AG5">
        <f>(Z5-AA5)*1000/Y5</f>
        <v>0</v>
      </c>
      <c r="AH5" t="e">
        <f>AG5/AD$2</f>
        <v>#DIV/0!</v>
      </c>
      <c r="AI5" s="17"/>
      <c r="AK5">
        <v>5</v>
      </c>
      <c r="AS5">
        <f>(AL5-AM5)*1000/AK5</f>
        <v>0</v>
      </c>
      <c r="AT5" t="e">
        <f>AS5/AP$2</f>
        <v>#DIV/0!</v>
      </c>
      <c r="AU5" s="17"/>
      <c r="AW5">
        <v>5</v>
      </c>
      <c r="BE5">
        <f>(AX5-AY5)*1000/AW5</f>
        <v>0</v>
      </c>
      <c r="BF5" t="e">
        <f>BE5/BB$2</f>
        <v>#DIV/0!</v>
      </c>
      <c r="BG5" s="17"/>
      <c r="BI5">
        <v>5</v>
      </c>
      <c r="BQ5">
        <f>(BJ5-BK5)*1000/BI5</f>
        <v>0</v>
      </c>
      <c r="BR5" t="e">
        <f>BQ5/BN$2</f>
        <v>#DIV/0!</v>
      </c>
      <c r="BS5" s="17"/>
      <c r="BU5">
        <v>5</v>
      </c>
      <c r="CC5">
        <f>(BV5-BW5)*1000/BU5</f>
        <v>0</v>
      </c>
      <c r="CD5" t="e">
        <f>CC5/BZ$2</f>
        <v>#DIV/0!</v>
      </c>
      <c r="CE5" s="17"/>
      <c r="CG5">
        <v>5</v>
      </c>
      <c r="CO5">
        <f>(CH5-CI5)*1000/CG5</f>
        <v>0</v>
      </c>
      <c r="CP5" t="e">
        <f>CO5/CL$2</f>
        <v>#DIV/0!</v>
      </c>
      <c r="CQ5" s="17"/>
      <c r="CS5">
        <v>5</v>
      </c>
      <c r="DA5">
        <f>(CT5-CU5)*1000/CS5</f>
        <v>0</v>
      </c>
      <c r="DB5" t="e">
        <f>DA5/CX$2</f>
        <v>#DIV/0!</v>
      </c>
      <c r="DC5" s="17"/>
    </row>
    <row r="6" spans="1:108" x14ac:dyDescent="0.25">
      <c r="A6">
        <f>A5+5</f>
        <v>10</v>
      </c>
      <c r="I6">
        <f>(B6-C6)*1000/(A6-A5)</f>
        <v>0</v>
      </c>
      <c r="J6" t="e">
        <f t="shared" ref="J6:J9" si="0">I6/F$2</f>
        <v>#DIV/0!</v>
      </c>
      <c r="K6" s="17"/>
      <c r="M6">
        <f>M5+5</f>
        <v>10</v>
      </c>
      <c r="U6">
        <f>(N6-O6)*1000/(M6-M5)</f>
        <v>0</v>
      </c>
      <c r="V6" t="e">
        <f t="shared" ref="V6:V9" si="1">U6/R$2</f>
        <v>#DIV/0!</v>
      </c>
      <c r="W6" s="17"/>
      <c r="Y6">
        <f>Y5+5</f>
        <v>10</v>
      </c>
      <c r="AG6">
        <f>(Z6-AA6)*1000/(Y6-Y5)</f>
        <v>0</v>
      </c>
      <c r="AH6" t="e">
        <f t="shared" ref="AH6:AH9" si="2">AG6/AD$2</f>
        <v>#DIV/0!</v>
      </c>
      <c r="AI6" s="17"/>
      <c r="AK6">
        <f>AK5+5</f>
        <v>10</v>
      </c>
      <c r="AS6">
        <f>(AL6-AM6)*1000/(AK6-AK5)</f>
        <v>0</v>
      </c>
      <c r="AT6" t="e">
        <f t="shared" ref="AT6:AT9" si="3">AS6/AP$2</f>
        <v>#DIV/0!</v>
      </c>
      <c r="AU6" s="17"/>
      <c r="AW6">
        <f>AW5+5</f>
        <v>10</v>
      </c>
      <c r="BE6">
        <f>(AX6-AY6)*1000/(AW6-AW5)</f>
        <v>0</v>
      </c>
      <c r="BF6" t="e">
        <f t="shared" ref="BF6:BF9" si="4">BE6/BB$2</f>
        <v>#DIV/0!</v>
      </c>
      <c r="BG6" s="17"/>
      <c r="BI6">
        <f>BI5+5</f>
        <v>10</v>
      </c>
      <c r="BQ6">
        <f>(BJ6-BK6)*1000/(BI6-BI5)</f>
        <v>0</v>
      </c>
      <c r="BR6" t="e">
        <f t="shared" ref="BR6:BR9" si="5">BQ6/BN$2</f>
        <v>#DIV/0!</v>
      </c>
      <c r="BS6" s="17"/>
      <c r="BU6">
        <f>BU5+5</f>
        <v>10</v>
      </c>
      <c r="CC6">
        <f>(BV6-BW6)*1000/(BU6-BU5)</f>
        <v>0</v>
      </c>
      <c r="CD6" t="e">
        <f t="shared" ref="CD6:CD9" si="6">CC6/BZ$2</f>
        <v>#DIV/0!</v>
      </c>
      <c r="CE6" s="17"/>
      <c r="CG6">
        <f>CG5+5</f>
        <v>10</v>
      </c>
      <c r="CO6">
        <f>(CH6-CI6)*1000/(CG6-CG5)</f>
        <v>0</v>
      </c>
      <c r="CP6" t="e">
        <f t="shared" ref="CP6:CP9" si="7">CO6/CL$2</f>
        <v>#DIV/0!</v>
      </c>
      <c r="CQ6" s="17"/>
      <c r="CS6">
        <f>CS5+5</f>
        <v>10</v>
      </c>
      <c r="DA6">
        <f>(CT6-CU6)*1000/(CS6-CS5)</f>
        <v>0</v>
      </c>
      <c r="DB6" t="e">
        <f t="shared" ref="DB6:DB9" si="8">DA6/CX$2</f>
        <v>#DIV/0!</v>
      </c>
      <c r="DC6" s="17"/>
    </row>
    <row r="7" spans="1:108" x14ac:dyDescent="0.25">
      <c r="A7">
        <f t="shared" ref="A7:A9" si="9">A6+5</f>
        <v>15</v>
      </c>
      <c r="I7">
        <f t="shared" ref="I7:I9" si="10">(B7-C7)*1000/(A7-A6)</f>
        <v>0</v>
      </c>
      <c r="J7" t="e">
        <f t="shared" si="0"/>
        <v>#DIV/0!</v>
      </c>
      <c r="K7" t="e">
        <f>_xlfn.STDEV.P(I5:I7)/AVERAGE(I5:I7)</f>
        <v>#DIV/0!</v>
      </c>
      <c r="L7">
        <f>AVERAGE(I5:I7)</f>
        <v>0</v>
      </c>
      <c r="M7">
        <f t="shared" ref="M7:M9" si="11">M6+5</f>
        <v>15</v>
      </c>
      <c r="U7">
        <f t="shared" ref="U7:U9" si="12">(N7-O7)*1000/(M7-M6)</f>
        <v>0</v>
      </c>
      <c r="V7" t="e">
        <f t="shared" si="1"/>
        <v>#DIV/0!</v>
      </c>
      <c r="W7" t="e">
        <f>_xlfn.STDEV.P(U5:U7)/AVERAGE(U5:U7)</f>
        <v>#DIV/0!</v>
      </c>
      <c r="X7">
        <f>AVERAGE(U5:U7)</f>
        <v>0</v>
      </c>
      <c r="Y7">
        <f t="shared" ref="Y7:Y9" si="13">Y6+5</f>
        <v>15</v>
      </c>
      <c r="AG7">
        <f t="shared" ref="AG7:AG9" si="14">(Z7-AA7)*1000/(Y7-Y6)</f>
        <v>0</v>
      </c>
      <c r="AH7" t="e">
        <f t="shared" si="2"/>
        <v>#DIV/0!</v>
      </c>
      <c r="AI7" t="e">
        <f>_xlfn.STDEV.P(AG5:AG7)/AVERAGE(AG5:AG7)</f>
        <v>#DIV/0!</v>
      </c>
      <c r="AJ7">
        <f>AVERAGE(AG5:AG7)</f>
        <v>0</v>
      </c>
      <c r="AK7">
        <f t="shared" ref="AK7:AK9" si="15">AK6+5</f>
        <v>15</v>
      </c>
      <c r="AS7">
        <f t="shared" ref="AS7:AS9" si="16">(AL7-AM7)*1000/(AK7-AK6)</f>
        <v>0</v>
      </c>
      <c r="AT7" t="e">
        <f t="shared" si="3"/>
        <v>#DIV/0!</v>
      </c>
      <c r="AU7" t="e">
        <f>_xlfn.STDEV.P(AS5:AS7)/AVERAGE(AS5:AS7)</f>
        <v>#DIV/0!</v>
      </c>
      <c r="AV7">
        <f>AVERAGE(AS5:AS7)</f>
        <v>0</v>
      </c>
      <c r="AW7">
        <f t="shared" ref="AW7:AW9" si="17">AW6+5</f>
        <v>15</v>
      </c>
      <c r="BE7">
        <f t="shared" ref="BE7:BE9" si="18">(AX7-AY7)*1000/(AW7-AW6)</f>
        <v>0</v>
      </c>
      <c r="BF7" t="e">
        <f t="shared" si="4"/>
        <v>#DIV/0!</v>
      </c>
      <c r="BG7" t="e">
        <f>_xlfn.STDEV.P(BE5:BE7)/AVERAGE(BE5:BE7)</f>
        <v>#DIV/0!</v>
      </c>
      <c r="BH7">
        <f>AVERAGE(BE5:BE7)</f>
        <v>0</v>
      </c>
      <c r="BI7">
        <f t="shared" ref="BI7:BI9" si="19">BI6+5</f>
        <v>15</v>
      </c>
      <c r="BQ7">
        <f t="shared" ref="BQ7:BQ9" si="20">(BJ7-BK7)*1000/(BI7-BI6)</f>
        <v>0</v>
      </c>
      <c r="BR7" t="e">
        <f t="shared" si="5"/>
        <v>#DIV/0!</v>
      </c>
      <c r="BS7" t="e">
        <f>_xlfn.STDEV.P(BQ5:BQ7)/AVERAGE(BQ5:BQ7)</f>
        <v>#DIV/0!</v>
      </c>
      <c r="BT7">
        <f>AVERAGE(BQ5:BQ7)</f>
        <v>0</v>
      </c>
      <c r="BU7">
        <f t="shared" ref="BU7:BU9" si="21">BU6+5</f>
        <v>15</v>
      </c>
      <c r="CC7">
        <f t="shared" ref="CC7:CC9" si="22">(BV7-BW7)*1000/(BU7-BU6)</f>
        <v>0</v>
      </c>
      <c r="CD7" t="e">
        <f t="shared" si="6"/>
        <v>#DIV/0!</v>
      </c>
      <c r="CE7" t="e">
        <f>_xlfn.STDEV.P(CC5:CC7)/AVERAGE(CC5:CC7)</f>
        <v>#DIV/0!</v>
      </c>
      <c r="CF7">
        <f>AVERAGE(CC5:CC7)</f>
        <v>0</v>
      </c>
      <c r="CG7">
        <f t="shared" ref="CG7:CG9" si="23">CG6+5</f>
        <v>15</v>
      </c>
      <c r="CO7">
        <f t="shared" ref="CO7:CO9" si="24">(CH7-CI7)*1000/(CG7-CG6)</f>
        <v>0</v>
      </c>
      <c r="CP7" t="e">
        <f t="shared" si="7"/>
        <v>#DIV/0!</v>
      </c>
      <c r="CQ7" t="e">
        <f>_xlfn.STDEV.P(CO5:CO7)/AVERAGE(CO5:CO7)</f>
        <v>#DIV/0!</v>
      </c>
      <c r="CR7">
        <f>AVERAGE(CO5:CO7)</f>
        <v>0</v>
      </c>
      <c r="CS7">
        <f t="shared" ref="CS7:CS9" si="25">CS6+5</f>
        <v>15</v>
      </c>
      <c r="DA7">
        <f t="shared" ref="DA7:DA9" si="26">(CT7-CU7)*1000/(CS7-CS6)</f>
        <v>0</v>
      </c>
      <c r="DB7" t="e">
        <f t="shared" si="8"/>
        <v>#DIV/0!</v>
      </c>
      <c r="DC7" t="e">
        <f>_xlfn.STDEV.P(DA5:DA7)/AVERAGE(DA5:DA7)</f>
        <v>#DIV/0!</v>
      </c>
      <c r="DD7">
        <f>AVERAGE(DA5:DA7)</f>
        <v>0</v>
      </c>
    </row>
    <row r="8" spans="1:108" x14ac:dyDescent="0.25">
      <c r="A8">
        <f t="shared" si="9"/>
        <v>20</v>
      </c>
      <c r="I8">
        <f t="shared" si="10"/>
        <v>0</v>
      </c>
      <c r="J8" t="e">
        <f t="shared" si="0"/>
        <v>#DIV/0!</v>
      </c>
      <c r="M8">
        <f t="shared" si="11"/>
        <v>20</v>
      </c>
      <c r="U8">
        <f t="shared" si="12"/>
        <v>0</v>
      </c>
      <c r="V8" t="e">
        <f t="shared" si="1"/>
        <v>#DIV/0!</v>
      </c>
      <c r="Y8">
        <f t="shared" si="13"/>
        <v>20</v>
      </c>
      <c r="AG8">
        <f t="shared" si="14"/>
        <v>0</v>
      </c>
      <c r="AH8" t="e">
        <f t="shared" si="2"/>
        <v>#DIV/0!</v>
      </c>
      <c r="AK8">
        <f t="shared" si="15"/>
        <v>20</v>
      </c>
      <c r="AS8">
        <f t="shared" si="16"/>
        <v>0</v>
      </c>
      <c r="AT8" t="e">
        <f t="shared" si="3"/>
        <v>#DIV/0!</v>
      </c>
      <c r="AW8">
        <f t="shared" si="17"/>
        <v>20</v>
      </c>
      <c r="BE8">
        <f t="shared" si="18"/>
        <v>0</v>
      </c>
      <c r="BF8" t="e">
        <f t="shared" si="4"/>
        <v>#DIV/0!</v>
      </c>
      <c r="BI8">
        <f t="shared" si="19"/>
        <v>20</v>
      </c>
      <c r="BQ8">
        <f t="shared" si="20"/>
        <v>0</v>
      </c>
      <c r="BR8" t="e">
        <f t="shared" si="5"/>
        <v>#DIV/0!</v>
      </c>
      <c r="BU8">
        <f t="shared" si="21"/>
        <v>20</v>
      </c>
      <c r="CC8">
        <f t="shared" si="22"/>
        <v>0</v>
      </c>
      <c r="CD8" t="e">
        <f t="shared" si="6"/>
        <v>#DIV/0!</v>
      </c>
      <c r="CG8">
        <f t="shared" si="23"/>
        <v>20</v>
      </c>
      <c r="CO8">
        <f t="shared" si="24"/>
        <v>0</v>
      </c>
      <c r="CP8" t="e">
        <f t="shared" si="7"/>
        <v>#DIV/0!</v>
      </c>
      <c r="CS8">
        <f t="shared" si="25"/>
        <v>20</v>
      </c>
      <c r="DA8">
        <f t="shared" si="26"/>
        <v>0</v>
      </c>
      <c r="DB8" t="e">
        <f t="shared" si="8"/>
        <v>#DIV/0!</v>
      </c>
    </row>
    <row r="9" spans="1:108" x14ac:dyDescent="0.25">
      <c r="A9">
        <f t="shared" si="9"/>
        <v>25</v>
      </c>
      <c r="I9">
        <f t="shared" si="10"/>
        <v>0</v>
      </c>
      <c r="J9" t="e">
        <f t="shared" si="0"/>
        <v>#DIV/0!</v>
      </c>
      <c r="M9">
        <f t="shared" si="11"/>
        <v>25</v>
      </c>
      <c r="U9">
        <f t="shared" si="12"/>
        <v>0</v>
      </c>
      <c r="V9" t="e">
        <f t="shared" si="1"/>
        <v>#DIV/0!</v>
      </c>
      <c r="Y9">
        <f t="shared" si="13"/>
        <v>25</v>
      </c>
      <c r="AG9">
        <f t="shared" si="14"/>
        <v>0</v>
      </c>
      <c r="AH9" t="e">
        <f t="shared" si="2"/>
        <v>#DIV/0!</v>
      </c>
      <c r="AK9">
        <f t="shared" si="15"/>
        <v>25</v>
      </c>
      <c r="AS9">
        <f t="shared" si="16"/>
        <v>0</v>
      </c>
      <c r="AT9" t="e">
        <f t="shared" si="3"/>
        <v>#DIV/0!</v>
      </c>
      <c r="AW9">
        <f t="shared" si="17"/>
        <v>25</v>
      </c>
      <c r="BE9">
        <f t="shared" si="18"/>
        <v>0</v>
      </c>
      <c r="BF9" t="e">
        <f t="shared" si="4"/>
        <v>#DIV/0!</v>
      </c>
      <c r="BI9">
        <f t="shared" si="19"/>
        <v>25</v>
      </c>
      <c r="BQ9">
        <f t="shared" si="20"/>
        <v>0</v>
      </c>
      <c r="BR9" t="e">
        <f t="shared" si="5"/>
        <v>#DIV/0!</v>
      </c>
      <c r="BU9">
        <f t="shared" si="21"/>
        <v>25</v>
      </c>
      <c r="CC9">
        <f t="shared" si="22"/>
        <v>0</v>
      </c>
      <c r="CD9" t="e">
        <f t="shared" si="6"/>
        <v>#DIV/0!</v>
      </c>
      <c r="CG9">
        <f t="shared" si="23"/>
        <v>25</v>
      </c>
      <c r="CO9">
        <f t="shared" si="24"/>
        <v>0</v>
      </c>
      <c r="CP9" t="e">
        <f t="shared" si="7"/>
        <v>#DIV/0!</v>
      </c>
      <c r="CS9">
        <f t="shared" si="25"/>
        <v>25</v>
      </c>
      <c r="DA9">
        <f t="shared" si="26"/>
        <v>0</v>
      </c>
      <c r="DB9" t="e">
        <f t="shared" si="8"/>
        <v>#DIV/0!</v>
      </c>
    </row>
    <row r="21" spans="6:104" x14ac:dyDescent="0.25">
      <c r="F21" s="4"/>
      <c r="G21" s="4"/>
      <c r="H21" s="4"/>
      <c r="R21" s="4"/>
      <c r="S21" s="4"/>
      <c r="T21" s="4"/>
      <c r="AD21" s="4"/>
      <c r="AE21" s="4"/>
      <c r="AF21" s="4"/>
      <c r="AP21" s="4"/>
      <c r="AQ21" s="4"/>
      <c r="AR21" s="4"/>
      <c r="BB21" s="4"/>
      <c r="BC21" s="4"/>
      <c r="BD21" s="4"/>
      <c r="BN21" s="4"/>
      <c r="BO21" s="4"/>
      <c r="BP21" s="4"/>
      <c r="BZ21" s="4"/>
      <c r="CA21" s="4"/>
      <c r="CB21" s="4"/>
      <c r="CL21" s="4"/>
      <c r="CM21" s="4"/>
      <c r="CN21" s="4"/>
      <c r="CX21" s="4"/>
      <c r="CY21" s="4"/>
      <c r="CZ21" s="4"/>
    </row>
  </sheetData>
  <conditionalFormatting sqref="K7:K107 W7:W107 AI7:AI107 AU7:AU107 BG7:BG107 BS7:BS107 CE7:CE107 CQ7:CQ107 DC7:DC107">
    <cfRule type="cellIs" dxfId="73" priority="43" operator="greaterThan">
      <formula>0.1</formula>
    </cfRule>
    <cfRule type="cellIs" dxfId="72" priority="44" operator="between">
      <formula>0.05</formula>
      <formula>0.1</formula>
    </cfRule>
    <cfRule type="cellIs" dxfId="71" priority="45" operator="lessThan">
      <formula>0.05</formula>
    </cfRule>
  </conditionalFormatting>
  <conditionalFormatting sqref="L7:L107 X7:X107 AJ7:AJ107 AV7:AV107 BH7:BH107 BT7:BT107 CF7:CF107 CR7:CR107 DD7:DD107">
    <cfRule type="cellIs" dxfId="70" priority="41" operator="greaterThan">
      <formula>$L$2+$L$3</formula>
    </cfRule>
    <cfRule type="cellIs" dxfId="69" priority="42" operator="lessThan">
      <formula>$L$2-$L$3</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27"/>
  <sheetViews>
    <sheetView topLeftCell="AR1" zoomScale="54" workbookViewId="0">
      <selection activeCell="AV22" sqref="AV22"/>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371</v>
      </c>
      <c r="C1" s="89" t="s">
        <v>182</v>
      </c>
      <c r="D1" s="62"/>
      <c r="E1" s="89" t="s">
        <v>183</v>
      </c>
      <c r="F1" s="62"/>
      <c r="G1" s="62"/>
      <c r="H1" s="62"/>
      <c r="I1" s="62"/>
      <c r="J1" s="89" t="s">
        <v>185</v>
      </c>
      <c r="L1" s="82" t="s">
        <v>186</v>
      </c>
      <c r="M1" s="79" t="s">
        <v>371</v>
      </c>
      <c r="O1" s="89" t="s">
        <v>182</v>
      </c>
      <c r="P1" s="62"/>
      <c r="Q1" s="89" t="s">
        <v>183</v>
      </c>
      <c r="R1" s="62"/>
      <c r="S1" s="62"/>
      <c r="T1" s="62"/>
      <c r="U1" s="62"/>
      <c r="V1" s="89" t="s">
        <v>185</v>
      </c>
      <c r="X1" s="82" t="s">
        <v>186</v>
      </c>
      <c r="Y1" s="79" t="s">
        <v>371</v>
      </c>
      <c r="AA1" s="89" t="s">
        <v>182</v>
      </c>
      <c r="AB1" s="62"/>
      <c r="AC1" s="89" t="s">
        <v>183</v>
      </c>
      <c r="AD1" s="62"/>
      <c r="AE1" s="62"/>
      <c r="AF1" s="62"/>
      <c r="AG1" s="62"/>
      <c r="AH1" s="89" t="s">
        <v>185</v>
      </c>
      <c r="AJ1" s="82" t="s">
        <v>186</v>
      </c>
      <c r="AK1" s="79" t="s">
        <v>371</v>
      </c>
      <c r="AM1" s="89" t="s">
        <v>182</v>
      </c>
      <c r="AN1" s="62"/>
      <c r="AO1" s="89" t="s">
        <v>183</v>
      </c>
      <c r="AP1" s="62"/>
      <c r="AQ1" s="62"/>
      <c r="AR1" s="62"/>
      <c r="AS1" s="62"/>
      <c r="AT1" s="89" t="s">
        <v>185</v>
      </c>
      <c r="AV1" s="82" t="s">
        <v>186</v>
      </c>
      <c r="AW1" s="79" t="s">
        <v>371</v>
      </c>
      <c r="AY1" s="89" t="s">
        <v>182</v>
      </c>
      <c r="AZ1" s="62"/>
      <c r="BA1" s="89" t="s">
        <v>183</v>
      </c>
      <c r="BB1" s="62"/>
      <c r="BC1" s="62"/>
      <c r="BD1" s="62"/>
      <c r="BE1" s="62"/>
      <c r="BF1" s="89" t="s">
        <v>185</v>
      </c>
      <c r="BH1" s="82" t="s">
        <v>186</v>
      </c>
    </row>
    <row r="2" spans="1:83" x14ac:dyDescent="0.25">
      <c r="A2" s="80" t="s">
        <v>162</v>
      </c>
      <c r="C2" s="89" t="s">
        <v>189</v>
      </c>
      <c r="D2" s="62"/>
      <c r="E2" s="89" t="s">
        <v>160</v>
      </c>
      <c r="F2" s="62" t="e">
        <f>F3^2/D2</f>
        <v>#DIV/0!</v>
      </c>
      <c r="G2" s="89" t="s">
        <v>190</v>
      </c>
      <c r="H2" s="62" t="s">
        <v>191</v>
      </c>
      <c r="I2" s="89" t="s">
        <v>192</v>
      </c>
      <c r="J2" s="89" t="s">
        <v>193</v>
      </c>
      <c r="K2"/>
      <c r="L2" t="e">
        <f>AVERAGEIFS(I5:I113,I5:I113,"&lt;&gt;0",I5:I113,"&lt;&gt;")</f>
        <v>#DIV/0!</v>
      </c>
      <c r="M2" s="80" t="s">
        <v>162</v>
      </c>
      <c r="O2" s="89" t="s">
        <v>189</v>
      </c>
      <c r="P2" s="62"/>
      <c r="Q2" s="89" t="s">
        <v>160</v>
      </c>
      <c r="R2" s="62" t="e">
        <f>R3^2/P2</f>
        <v>#DIV/0!</v>
      </c>
      <c r="S2" s="89" t="s">
        <v>190</v>
      </c>
      <c r="T2" s="62" t="s">
        <v>191</v>
      </c>
      <c r="U2" s="89" t="s">
        <v>192</v>
      </c>
      <c r="V2" s="89" t="s">
        <v>193</v>
      </c>
      <c r="W2"/>
      <c r="X2" t="e">
        <f>AVERAGEIFS(U5:U113,U5:U113,"&lt;&gt;0",U5:U113,"&lt;&gt;")</f>
        <v>#DIV/0!</v>
      </c>
      <c r="Y2" s="80" t="s">
        <v>162</v>
      </c>
      <c r="AA2" s="89" t="s">
        <v>189</v>
      </c>
      <c r="AB2" s="62"/>
      <c r="AC2" s="89" t="s">
        <v>160</v>
      </c>
      <c r="AD2" s="62" t="e">
        <f>AD3^2/AB2</f>
        <v>#DIV/0!</v>
      </c>
      <c r="AE2" s="89" t="s">
        <v>190</v>
      </c>
      <c r="AF2" s="62" t="s">
        <v>191</v>
      </c>
      <c r="AG2" s="89" t="s">
        <v>192</v>
      </c>
      <c r="AH2" s="89" t="s">
        <v>193</v>
      </c>
      <c r="AI2"/>
      <c r="AJ2" t="e">
        <f>AVERAGEIFS(AG5:AG113,AG5:AG113,"&lt;&gt;0",AG5:AG113,"&lt;&gt;")</f>
        <v>#DIV/0!</v>
      </c>
      <c r="AK2" s="80" t="s">
        <v>162</v>
      </c>
      <c r="AM2" s="89" t="s">
        <v>189</v>
      </c>
      <c r="AN2" s="62"/>
      <c r="AO2" s="89" t="s">
        <v>160</v>
      </c>
      <c r="AP2" s="62" t="e">
        <f>AP3^2/AN2</f>
        <v>#DIV/0!</v>
      </c>
      <c r="AQ2" s="89" t="s">
        <v>190</v>
      </c>
      <c r="AR2" s="62" t="s">
        <v>191</v>
      </c>
      <c r="AS2" s="89" t="s">
        <v>192</v>
      </c>
      <c r="AT2" s="89" t="s">
        <v>193</v>
      </c>
      <c r="AU2"/>
      <c r="AV2" t="e">
        <f>AVERAGEIFS(AS5:AS113,AS5:AS113,"&lt;&gt;0",AS5:AS113,"&lt;&gt;")</f>
        <v>#DIV/0!</v>
      </c>
      <c r="AW2" s="80" t="s">
        <v>162</v>
      </c>
      <c r="AY2" s="89" t="s">
        <v>189</v>
      </c>
      <c r="AZ2" s="62"/>
      <c r="BA2" s="89" t="s">
        <v>160</v>
      </c>
      <c r="BB2" s="62" t="e">
        <f>BB3^2/AZ2</f>
        <v>#DIV/0!</v>
      </c>
      <c r="BC2" s="89" t="s">
        <v>190</v>
      </c>
      <c r="BD2" s="62" t="s">
        <v>191</v>
      </c>
      <c r="BE2" s="89" t="s">
        <v>192</v>
      </c>
      <c r="BF2" s="89" t="s">
        <v>193</v>
      </c>
      <c r="BG2"/>
      <c r="BH2" t="e">
        <f>AVERAGEIFS(BE5:BE113,BE5:BE113,"&lt;&gt;0",BE5:BE113,"&lt;&gt;")</f>
        <v>#DIV/0!</v>
      </c>
    </row>
    <row r="3" spans="1:83" x14ac:dyDescent="0.25">
      <c r="A3" s="80" t="s">
        <v>194</v>
      </c>
      <c r="C3" s="89" t="s">
        <v>159</v>
      </c>
      <c r="D3" s="62"/>
      <c r="E3" s="89" t="s">
        <v>163</v>
      </c>
      <c r="F3" s="62"/>
      <c r="G3" s="89" t="s">
        <v>197</v>
      </c>
      <c r="H3" s="62"/>
      <c r="I3" s="62" t="e" cm="1">
        <f t="array" ref="I3">((I5*A5+SUM(I6:I113*(A6:A113-A5:A112)))/1000)/H3</f>
        <v>#DIV/0!</v>
      </c>
      <c r="J3" s="89" t="s">
        <v>198</v>
      </c>
      <c r="K3"/>
      <c r="L3" t="e" cm="1">
        <f t="array" ref="L3">_xlfn.STDEV.P(IF(ISNUMBER(I5:I113), IF(I5:I113&lt;&gt;0,I5:I113)))</f>
        <v>#DIV/0!</v>
      </c>
      <c r="M3" s="80" t="s">
        <v>194</v>
      </c>
      <c r="O3" s="89" t="s">
        <v>159</v>
      </c>
      <c r="P3" s="62"/>
      <c r="Q3" s="89" t="s">
        <v>163</v>
      </c>
      <c r="R3" s="62"/>
      <c r="S3" s="89" t="s">
        <v>197</v>
      </c>
      <c r="T3" s="62"/>
      <c r="U3" s="62" t="e" cm="1">
        <f t="array" ref="U3">((U5*M5+SUM(U6:U113*(M6:M113-M5:M112)))/1000)/T3</f>
        <v>#DIV/0!</v>
      </c>
      <c r="V3" s="89" t="s">
        <v>198</v>
      </c>
      <c r="W3"/>
      <c r="X3" t="e" cm="1">
        <f t="array" ref="X3">_xlfn.STDEV.P(IF(ISNUMBER(U5:U113), IF(U5:U113&lt;&gt;0,U5:U113)))</f>
        <v>#DIV/0!</v>
      </c>
      <c r="Y3" s="80" t="s">
        <v>194</v>
      </c>
      <c r="AA3" s="89" t="s">
        <v>159</v>
      </c>
      <c r="AB3" s="62"/>
      <c r="AC3" s="89" t="s">
        <v>163</v>
      </c>
      <c r="AD3" s="62"/>
      <c r="AE3" s="89" t="s">
        <v>197</v>
      </c>
      <c r="AF3" s="62"/>
      <c r="AG3" s="62" t="e" cm="1">
        <f t="array" ref="AG3">((AG5*Y5+SUM(AG6:AG113*(Y6:Y113-Y5:Y112)))/1000)/AF3</f>
        <v>#DIV/0!</v>
      </c>
      <c r="AH3" s="89" t="s">
        <v>198</v>
      </c>
      <c r="AI3"/>
      <c r="AJ3" t="e" cm="1">
        <f t="array" ref="AJ3">_xlfn.STDEV.P(IF(ISNUMBER(AG5:AG113), IF(AG5:AG113&lt;&gt;0,AG5:AG113)))</f>
        <v>#DIV/0!</v>
      </c>
      <c r="AK3" s="80" t="s">
        <v>194</v>
      </c>
      <c r="AM3" s="89" t="s">
        <v>159</v>
      </c>
      <c r="AN3" s="62"/>
      <c r="AO3" s="89" t="s">
        <v>163</v>
      </c>
      <c r="AP3" s="62"/>
      <c r="AQ3" s="89" t="s">
        <v>197</v>
      </c>
      <c r="AR3" s="62"/>
      <c r="AS3" s="62" t="e" cm="1">
        <f t="array" ref="AS3">((AS5*AK5+SUM(AS6:AS113*(AK6:AK113-AK5:AK112)))/1000)/AR3</f>
        <v>#DIV/0!</v>
      </c>
      <c r="AT3" s="89" t="s">
        <v>198</v>
      </c>
      <c r="AU3"/>
      <c r="AV3" t="e" cm="1">
        <f t="array" ref="AV3">_xlfn.STDEV.P(IF(ISNUMBER(AS5:AS113), IF(AS5:AS113&lt;&gt;0,AS5:AS113)))</f>
        <v>#DIV/0!</v>
      </c>
      <c r="AW3" s="80" t="s">
        <v>194</v>
      </c>
      <c r="AY3" s="89" t="s">
        <v>159</v>
      </c>
      <c r="AZ3" s="62"/>
      <c r="BA3" s="89" t="s">
        <v>163</v>
      </c>
      <c r="BB3" s="62"/>
      <c r="BC3" s="89" t="s">
        <v>197</v>
      </c>
      <c r="BD3" s="62"/>
      <c r="BE3" s="62" t="e" cm="1">
        <f t="array" ref="BE3">((BE5*AW5+SUM(BE6:BE113*(AW6:AW113-AW5:AW112)))/1000)/BD3</f>
        <v>#DIV/0!</v>
      </c>
      <c r="BF3" s="89" t="s">
        <v>198</v>
      </c>
      <c r="BG3"/>
      <c r="BH3" t="e" cm="1">
        <f t="array" ref="BH3">_xlfn.STDEV.P(IF(ISNUMBER(BE5:BE113), IF(BE5:BE113&lt;&gt;0,BE5:BE113)))</f>
        <v>#DIV/0!</v>
      </c>
    </row>
    <row r="4" spans="1:83" x14ac:dyDescent="0.25">
      <c r="A4" s="8" t="s">
        <v>200</v>
      </c>
      <c r="B4" s="8" t="s">
        <v>201</v>
      </c>
      <c r="C4" s="8" t="s">
        <v>202</v>
      </c>
      <c r="D4" s="8" t="s">
        <v>203</v>
      </c>
      <c r="E4" s="8" t="s">
        <v>204</v>
      </c>
      <c r="F4" s="8" t="s">
        <v>205</v>
      </c>
      <c r="G4" s="8" t="s">
        <v>206</v>
      </c>
      <c r="H4" s="8" t="s">
        <v>207</v>
      </c>
      <c r="I4" s="8" t="s">
        <v>208</v>
      </c>
      <c r="J4" s="8" t="s">
        <v>209</v>
      </c>
      <c r="K4" s="8" t="s">
        <v>210</v>
      </c>
      <c r="L4" s="8" t="s">
        <v>211</v>
      </c>
      <c r="M4" s="8" t="s">
        <v>200</v>
      </c>
      <c r="N4" s="8" t="s">
        <v>201</v>
      </c>
      <c r="O4" s="8" t="s">
        <v>202</v>
      </c>
      <c r="P4" s="8" t="s">
        <v>203</v>
      </c>
      <c r="Q4" s="8" t="s">
        <v>204</v>
      </c>
      <c r="R4" s="8" t="s">
        <v>205</v>
      </c>
      <c r="S4" s="8" t="s">
        <v>206</v>
      </c>
      <c r="T4" s="8" t="s">
        <v>207</v>
      </c>
      <c r="U4" s="8" t="s">
        <v>208</v>
      </c>
      <c r="V4" s="8" t="s">
        <v>209</v>
      </c>
      <c r="W4" s="8" t="s">
        <v>210</v>
      </c>
      <c r="X4" s="8" t="s">
        <v>211</v>
      </c>
      <c r="Y4" s="8" t="s">
        <v>200</v>
      </c>
      <c r="Z4" s="8" t="s">
        <v>201</v>
      </c>
      <c r="AA4" s="8" t="s">
        <v>202</v>
      </c>
      <c r="AB4" s="8" t="s">
        <v>203</v>
      </c>
      <c r="AC4" s="8" t="s">
        <v>204</v>
      </c>
      <c r="AD4" s="8" t="s">
        <v>205</v>
      </c>
      <c r="AE4" s="8" t="s">
        <v>206</v>
      </c>
      <c r="AF4" s="8" t="s">
        <v>207</v>
      </c>
      <c r="AG4" s="8" t="s">
        <v>208</v>
      </c>
      <c r="AH4" s="8" t="s">
        <v>209</v>
      </c>
      <c r="AI4" s="8" t="s">
        <v>210</v>
      </c>
      <c r="AJ4" s="8" t="s">
        <v>211</v>
      </c>
      <c r="AK4" s="8" t="s">
        <v>200</v>
      </c>
      <c r="AL4" s="8" t="s">
        <v>201</v>
      </c>
      <c r="AM4" s="8" t="s">
        <v>202</v>
      </c>
      <c r="AN4" s="8" t="s">
        <v>203</v>
      </c>
      <c r="AO4" s="8" t="s">
        <v>204</v>
      </c>
      <c r="AP4" s="8" t="s">
        <v>205</v>
      </c>
      <c r="AQ4" s="8" t="s">
        <v>206</v>
      </c>
      <c r="AR4" s="8" t="s">
        <v>207</v>
      </c>
      <c r="AS4" s="8" t="s">
        <v>208</v>
      </c>
      <c r="AT4" s="8" t="s">
        <v>209</v>
      </c>
      <c r="AU4" s="8" t="s">
        <v>210</v>
      </c>
      <c r="AV4" s="8" t="s">
        <v>211</v>
      </c>
      <c r="AW4" s="8" t="s">
        <v>200</v>
      </c>
      <c r="AX4" s="8" t="s">
        <v>201</v>
      </c>
      <c r="AY4" s="8" t="s">
        <v>202</v>
      </c>
      <c r="AZ4" s="8" t="s">
        <v>203</v>
      </c>
      <c r="BA4" s="8" t="s">
        <v>204</v>
      </c>
      <c r="BB4" s="8" t="s">
        <v>205</v>
      </c>
      <c r="BC4" s="8" t="s">
        <v>206</v>
      </c>
      <c r="BD4" s="8" t="s">
        <v>207</v>
      </c>
      <c r="BE4" s="8" t="s">
        <v>208</v>
      </c>
      <c r="BF4" s="8" t="s">
        <v>209</v>
      </c>
      <c r="BG4" s="8" t="s">
        <v>210</v>
      </c>
      <c r="BH4" s="8" t="s">
        <v>211</v>
      </c>
    </row>
    <row r="5" spans="1:83" x14ac:dyDescent="0.25">
      <c r="A5" s="8">
        <v>10</v>
      </c>
      <c r="I5" s="8">
        <f>(B5-C5)*1000/A5</f>
        <v>0</v>
      </c>
      <c r="J5" s="8" t="e">
        <f>I5/F$2</f>
        <v>#DIV/0!</v>
      </c>
      <c r="K5" s="16"/>
      <c r="M5" s="8">
        <v>10</v>
      </c>
      <c r="U5" s="8">
        <f>(N5-O5)*1000/M5</f>
        <v>0</v>
      </c>
      <c r="V5" s="8" t="e">
        <f>U5/R$2</f>
        <v>#DIV/0!</v>
      </c>
      <c r="W5" s="16"/>
      <c r="Y5" s="8">
        <v>10</v>
      </c>
      <c r="AG5" s="8">
        <f>(Z5-AA5)*1000/Y5</f>
        <v>0</v>
      </c>
      <c r="AH5" s="8" t="e">
        <f>AG5/AD$2</f>
        <v>#DIV/0!</v>
      </c>
      <c r="AI5" s="16"/>
      <c r="AK5" s="8">
        <v>10</v>
      </c>
      <c r="AS5" s="8">
        <f>(AL5-AM5)*1000/AK5</f>
        <v>0</v>
      </c>
      <c r="AT5" s="8" t="e">
        <f>AS5/AP$2</f>
        <v>#DIV/0!</v>
      </c>
      <c r="AU5" s="16"/>
      <c r="AW5" s="8">
        <v>10</v>
      </c>
      <c r="BE5" s="8">
        <f>(AX5-AY5)*1000/AW5</f>
        <v>0</v>
      </c>
      <c r="BF5" s="8" t="e">
        <f>BE5/BB$2</f>
        <v>#DIV/0!</v>
      </c>
      <c r="BG5" s="16"/>
      <c r="BS5" s="16"/>
      <c r="CE5" s="16"/>
    </row>
    <row r="6" spans="1:83" x14ac:dyDescent="0.25">
      <c r="A6" s="8">
        <f>A5+10</f>
        <v>20</v>
      </c>
      <c r="I6" s="8">
        <f>(B6-C6)*1000/(A6-A5)</f>
        <v>0</v>
      </c>
      <c r="J6" s="8" t="e">
        <f t="shared" ref="J6:J9" si="0">I6/F$2</f>
        <v>#DIV/0!</v>
      </c>
      <c r="K6" s="16"/>
      <c r="M6" s="8">
        <f>M5+10</f>
        <v>20</v>
      </c>
      <c r="U6" s="8">
        <f>(N6-O6)*1000/(M6-M5)</f>
        <v>0</v>
      </c>
      <c r="V6" s="8" t="e">
        <f t="shared" ref="V6:V9" si="1">U6/R$2</f>
        <v>#DIV/0!</v>
      </c>
      <c r="W6" s="16"/>
      <c r="Y6" s="8">
        <f>Y5+10</f>
        <v>20</v>
      </c>
      <c r="AG6" s="8">
        <f>(Z6-AA6)*1000/(Y6-Y5)</f>
        <v>0</v>
      </c>
      <c r="AH6" s="8" t="e">
        <f t="shared" ref="AH6:AH9" si="2">AG6/AD$2</f>
        <v>#DIV/0!</v>
      </c>
      <c r="AI6" s="16"/>
      <c r="AK6" s="8">
        <f>AK5+10</f>
        <v>20</v>
      </c>
      <c r="AS6" s="8">
        <f>(AL6-AM6)*1000/(AK6-AK5)</f>
        <v>0</v>
      </c>
      <c r="AT6" s="8" t="e">
        <f t="shared" ref="AT6:AT9" si="3">AS6/AP$2</f>
        <v>#DIV/0!</v>
      </c>
      <c r="AU6" s="16"/>
      <c r="AW6" s="8">
        <f>AW5+10</f>
        <v>20</v>
      </c>
      <c r="BE6" s="8">
        <f>(AX6-AY6)*1000/(AW6-AW5)</f>
        <v>0</v>
      </c>
      <c r="BF6" s="8" t="e">
        <f t="shared" ref="BF6:BF9" si="4">BE6/BB$2</f>
        <v>#DIV/0!</v>
      </c>
      <c r="BG6" s="16"/>
      <c r="BS6" s="16"/>
      <c r="CE6" s="16"/>
    </row>
    <row r="7" spans="1:83" x14ac:dyDescent="0.25">
      <c r="A7" s="8">
        <f t="shared" ref="A7:A14" si="5">A6+10</f>
        <v>30</v>
      </c>
      <c r="I7" s="8">
        <f t="shared" ref="I7:I14" si="6">(B7-C7)*1000/(A7-A6)</f>
        <v>0</v>
      </c>
      <c r="J7" s="8" t="e">
        <f t="shared" si="0"/>
        <v>#DIV/0!</v>
      </c>
      <c r="K7" s="8" t="e">
        <f>_xlfn.STDEV.P(I5:I7)/AVERAGE(I5:I7)</f>
        <v>#DIV/0!</v>
      </c>
      <c r="L7" s="8">
        <f>AVERAGE(I5:I7)</f>
        <v>0</v>
      </c>
      <c r="M7" s="8">
        <f t="shared" ref="M7:M14" si="7">M6+10</f>
        <v>30</v>
      </c>
      <c r="U7" s="8">
        <f t="shared" ref="U7:U14" si="8">(N7-O7)*1000/(M7-M6)</f>
        <v>0</v>
      </c>
      <c r="V7" s="8" t="e">
        <f t="shared" si="1"/>
        <v>#DIV/0!</v>
      </c>
      <c r="W7" s="8" t="e">
        <f>_xlfn.STDEV.P(U5:U7)/AVERAGE(U5:U7)</f>
        <v>#DIV/0!</v>
      </c>
      <c r="X7" s="8">
        <f>AVERAGE(U5:U7)</f>
        <v>0</v>
      </c>
      <c r="Y7" s="8">
        <f t="shared" ref="Y7:Y14" si="9">Y6+10</f>
        <v>30</v>
      </c>
      <c r="AG7" s="8">
        <f t="shared" ref="AG7:AG14" si="10">(Z7-AA7)*1000/(Y7-Y6)</f>
        <v>0</v>
      </c>
      <c r="AH7" s="8" t="e">
        <f t="shared" si="2"/>
        <v>#DIV/0!</v>
      </c>
      <c r="AI7" s="8" t="e">
        <f>_xlfn.STDEV.P(AG5:AG7)/AVERAGE(AG5:AG7)</f>
        <v>#DIV/0!</v>
      </c>
      <c r="AJ7" s="8">
        <f>AVERAGE(AG5:AG7)</f>
        <v>0</v>
      </c>
      <c r="AK7" s="8">
        <f t="shared" ref="AK7:AK14" si="11">AK6+10</f>
        <v>30</v>
      </c>
      <c r="AS7" s="8">
        <f t="shared" ref="AS7:AS14" si="12">(AL7-AM7)*1000/(AK7-AK6)</f>
        <v>0</v>
      </c>
      <c r="AT7" s="8" t="e">
        <f t="shared" si="3"/>
        <v>#DIV/0!</v>
      </c>
      <c r="AU7" s="8" t="e">
        <f>_xlfn.STDEV.P(AS5:AS7)/AVERAGE(AS5:AS7)</f>
        <v>#DIV/0!</v>
      </c>
      <c r="AV7" s="8">
        <f>AVERAGE(AS5:AS7)</f>
        <v>0</v>
      </c>
      <c r="AW7" s="8">
        <f t="shared" ref="AW7:AW14" si="13">AW6+10</f>
        <v>30</v>
      </c>
      <c r="BE7" s="8">
        <f t="shared" ref="BE7:BE14" si="14">(AX7-AY7)*1000/(AW7-AW6)</f>
        <v>0</v>
      </c>
      <c r="BF7" s="8" t="e">
        <f t="shared" si="4"/>
        <v>#DIV/0!</v>
      </c>
      <c r="BG7" s="8" t="e">
        <f>_xlfn.STDEV.P(BE5:BE7)/AVERAGE(BE5:BE7)</f>
        <v>#DIV/0!</v>
      </c>
      <c r="BH7" s="8">
        <f>AVERAGE(BE5:BE7)</f>
        <v>0</v>
      </c>
    </row>
    <row r="8" spans="1:83" x14ac:dyDescent="0.25">
      <c r="A8" s="8">
        <f t="shared" si="5"/>
        <v>40</v>
      </c>
      <c r="I8" s="8">
        <f t="shared" si="6"/>
        <v>0</v>
      </c>
      <c r="J8" s="8" t="e">
        <f t="shared" si="0"/>
        <v>#DIV/0!</v>
      </c>
      <c r="K8" s="16"/>
      <c r="M8" s="8">
        <f t="shared" si="7"/>
        <v>40</v>
      </c>
      <c r="U8" s="8">
        <f t="shared" si="8"/>
        <v>0</v>
      </c>
      <c r="V8" s="8" t="e">
        <f t="shared" si="1"/>
        <v>#DIV/0!</v>
      </c>
      <c r="W8" s="16"/>
      <c r="Y8" s="8">
        <f t="shared" si="9"/>
        <v>40</v>
      </c>
      <c r="AG8" s="8">
        <f t="shared" si="10"/>
        <v>0</v>
      </c>
      <c r="AH8" s="8" t="e">
        <f t="shared" si="2"/>
        <v>#DIV/0!</v>
      </c>
      <c r="AI8" s="16"/>
      <c r="AK8" s="8">
        <f t="shared" si="11"/>
        <v>40</v>
      </c>
      <c r="AS8" s="8">
        <f t="shared" si="12"/>
        <v>0</v>
      </c>
      <c r="AT8" s="8" t="e">
        <f t="shared" si="3"/>
        <v>#DIV/0!</v>
      </c>
      <c r="AU8" s="16"/>
      <c r="AW8" s="8">
        <f t="shared" si="13"/>
        <v>40</v>
      </c>
      <c r="BE8" s="8">
        <f t="shared" si="14"/>
        <v>0</v>
      </c>
      <c r="BF8" s="8" t="e">
        <f t="shared" si="4"/>
        <v>#DIV/0!</v>
      </c>
      <c r="BG8" s="16"/>
    </row>
    <row r="9" spans="1:83" x14ac:dyDescent="0.25">
      <c r="A9" s="8">
        <f t="shared" si="5"/>
        <v>50</v>
      </c>
      <c r="I9" s="8">
        <f t="shared" si="6"/>
        <v>0</v>
      </c>
      <c r="J9" s="8" t="e">
        <f t="shared" si="0"/>
        <v>#DIV/0!</v>
      </c>
      <c r="K9" s="16"/>
      <c r="M9" s="8">
        <f t="shared" si="7"/>
        <v>50</v>
      </c>
      <c r="U9" s="8">
        <f t="shared" si="8"/>
        <v>0</v>
      </c>
      <c r="V9" s="8" t="e">
        <f t="shared" si="1"/>
        <v>#DIV/0!</v>
      </c>
      <c r="W9" s="16"/>
      <c r="Y9" s="8">
        <f t="shared" si="9"/>
        <v>50</v>
      </c>
      <c r="AG9" s="8">
        <f t="shared" si="10"/>
        <v>0</v>
      </c>
      <c r="AH9" s="8" t="e">
        <f t="shared" si="2"/>
        <v>#DIV/0!</v>
      </c>
      <c r="AI9" s="16"/>
      <c r="AK9" s="8">
        <f t="shared" si="11"/>
        <v>50</v>
      </c>
      <c r="AS9" s="8">
        <f t="shared" si="12"/>
        <v>0</v>
      </c>
      <c r="AT9" s="8" t="e">
        <f t="shared" si="3"/>
        <v>#DIV/0!</v>
      </c>
      <c r="AU9" s="16"/>
      <c r="AW9" s="8">
        <f t="shared" si="13"/>
        <v>50</v>
      </c>
      <c r="BE9" s="8">
        <f t="shared" si="14"/>
        <v>0</v>
      </c>
      <c r="BF9" s="8" t="e">
        <f t="shared" si="4"/>
        <v>#DIV/0!</v>
      </c>
      <c r="BG9" s="16"/>
    </row>
    <row r="10" spans="1:83" x14ac:dyDescent="0.25">
      <c r="A10" s="8">
        <f t="shared" si="5"/>
        <v>60</v>
      </c>
      <c r="I10" s="8">
        <f t="shared" si="6"/>
        <v>0</v>
      </c>
      <c r="J10" s="8" t="e">
        <f>I10/F$2</f>
        <v>#DIV/0!</v>
      </c>
      <c r="K10" s="8" t="e">
        <f t="shared" ref="K10" si="15">_xlfn.STDEV.P(I8:I10)/AVERAGE(I8:I10)</f>
        <v>#DIV/0!</v>
      </c>
      <c r="L10" s="8">
        <f t="shared" ref="L10" si="16">AVERAGE(I8:I10)</f>
        <v>0</v>
      </c>
      <c r="M10" s="8">
        <f t="shared" si="7"/>
        <v>60</v>
      </c>
      <c r="U10" s="8">
        <f t="shared" si="8"/>
        <v>0</v>
      </c>
      <c r="V10" s="8" t="e">
        <f>U10/R$2</f>
        <v>#DIV/0!</v>
      </c>
      <c r="W10" s="8" t="e">
        <f t="shared" ref="W10" si="17">_xlfn.STDEV.P(U8:U10)/AVERAGE(U8:U10)</f>
        <v>#DIV/0!</v>
      </c>
      <c r="X10" s="8">
        <f t="shared" ref="X10" si="18">AVERAGE(U8:U10)</f>
        <v>0</v>
      </c>
      <c r="Y10" s="8">
        <f t="shared" si="9"/>
        <v>60</v>
      </c>
      <c r="AG10" s="8">
        <f t="shared" si="10"/>
        <v>0</v>
      </c>
      <c r="AH10" s="8" t="e">
        <f>AG10/AD$2</f>
        <v>#DIV/0!</v>
      </c>
      <c r="AI10" s="8" t="e">
        <f t="shared" ref="AI10" si="19">_xlfn.STDEV.P(AG8:AG10)/AVERAGE(AG8:AG10)</f>
        <v>#DIV/0!</v>
      </c>
      <c r="AJ10" s="8">
        <f t="shared" ref="AJ10" si="20">AVERAGE(AG8:AG10)</f>
        <v>0</v>
      </c>
      <c r="AK10" s="8">
        <f t="shared" si="11"/>
        <v>60</v>
      </c>
      <c r="AS10" s="8">
        <f t="shared" si="12"/>
        <v>0</v>
      </c>
      <c r="AT10" s="8" t="e">
        <f>AS10/AP$2</f>
        <v>#DIV/0!</v>
      </c>
      <c r="AU10" s="8" t="e">
        <f t="shared" ref="AU10" si="21">_xlfn.STDEV.P(AS8:AS10)/AVERAGE(AS8:AS10)</f>
        <v>#DIV/0!</v>
      </c>
      <c r="AV10" s="8">
        <f t="shared" ref="AV10" si="22">AVERAGE(AS8:AS10)</f>
        <v>0</v>
      </c>
      <c r="AW10" s="8">
        <f t="shared" si="13"/>
        <v>60</v>
      </c>
      <c r="BE10" s="8">
        <f t="shared" si="14"/>
        <v>0</v>
      </c>
      <c r="BF10" s="8" t="e">
        <f>BE10/BB$2</f>
        <v>#DIV/0!</v>
      </c>
      <c r="BG10" s="8" t="e">
        <f t="shared" ref="BG10" si="23">_xlfn.STDEV.P(BE8:BE10)/AVERAGE(BE8:BE10)</f>
        <v>#DIV/0!</v>
      </c>
      <c r="BH10" s="8">
        <f t="shared" ref="BH10" si="24">AVERAGE(BE8:BE10)</f>
        <v>0</v>
      </c>
    </row>
    <row r="11" spans="1:83" x14ac:dyDescent="0.25">
      <c r="A11" s="8">
        <f t="shared" si="5"/>
        <v>70</v>
      </c>
      <c r="I11" s="8">
        <f t="shared" si="6"/>
        <v>0</v>
      </c>
      <c r="J11" s="8" t="e">
        <f t="shared" ref="J11:J14" si="25">I11/F$2</f>
        <v>#DIV/0!</v>
      </c>
      <c r="K11" s="16"/>
      <c r="M11" s="8">
        <f t="shared" si="7"/>
        <v>70</v>
      </c>
      <c r="U11" s="8">
        <f t="shared" si="8"/>
        <v>0</v>
      </c>
      <c r="V11" s="8" t="e">
        <f t="shared" ref="V11:V14" si="26">U11/R$2</f>
        <v>#DIV/0!</v>
      </c>
      <c r="W11" s="16"/>
      <c r="Y11" s="8">
        <f t="shared" si="9"/>
        <v>70</v>
      </c>
      <c r="AG11" s="8">
        <f t="shared" si="10"/>
        <v>0</v>
      </c>
      <c r="AH11" s="8" t="e">
        <f t="shared" ref="AH11:AH14" si="27">AG11/AD$2</f>
        <v>#DIV/0!</v>
      </c>
      <c r="AI11" s="16"/>
      <c r="AK11" s="8">
        <f t="shared" si="11"/>
        <v>70</v>
      </c>
      <c r="AS11" s="8">
        <f t="shared" si="12"/>
        <v>0</v>
      </c>
      <c r="AT11" s="8" t="e">
        <f t="shared" ref="AT11:AT14" si="28">AS11/AP$2</f>
        <v>#DIV/0!</v>
      </c>
      <c r="AU11" s="16"/>
      <c r="AW11" s="8">
        <f t="shared" si="13"/>
        <v>70</v>
      </c>
      <c r="BE11" s="8">
        <f t="shared" si="14"/>
        <v>0</v>
      </c>
      <c r="BF11" s="8" t="e">
        <f t="shared" ref="BF11:BF14" si="29">BE11/BB$2</f>
        <v>#DIV/0!</v>
      </c>
      <c r="BG11" s="16"/>
    </row>
    <row r="12" spans="1:83" x14ac:dyDescent="0.25">
      <c r="A12" s="8">
        <f t="shared" si="5"/>
        <v>80</v>
      </c>
      <c r="I12" s="8">
        <f t="shared" si="6"/>
        <v>0</v>
      </c>
      <c r="J12" s="8" t="e">
        <f t="shared" si="25"/>
        <v>#DIV/0!</v>
      </c>
      <c r="K12" s="16"/>
      <c r="M12" s="8">
        <f t="shared" si="7"/>
        <v>80</v>
      </c>
      <c r="U12" s="8">
        <f t="shared" si="8"/>
        <v>0</v>
      </c>
      <c r="V12" s="8" t="e">
        <f t="shared" si="26"/>
        <v>#DIV/0!</v>
      </c>
      <c r="W12" s="16"/>
      <c r="Y12" s="8">
        <f t="shared" si="9"/>
        <v>80</v>
      </c>
      <c r="AG12" s="8">
        <f t="shared" si="10"/>
        <v>0</v>
      </c>
      <c r="AH12" s="8" t="e">
        <f t="shared" si="27"/>
        <v>#DIV/0!</v>
      </c>
      <c r="AI12" s="16"/>
      <c r="AK12" s="8">
        <f t="shared" si="11"/>
        <v>80</v>
      </c>
      <c r="AS12" s="8">
        <f t="shared" si="12"/>
        <v>0</v>
      </c>
      <c r="AT12" s="8" t="e">
        <f t="shared" si="28"/>
        <v>#DIV/0!</v>
      </c>
      <c r="AU12" s="16"/>
      <c r="AW12" s="8">
        <f t="shared" si="13"/>
        <v>80</v>
      </c>
      <c r="BE12" s="8">
        <f t="shared" si="14"/>
        <v>0</v>
      </c>
      <c r="BF12" s="8" t="e">
        <f t="shared" si="29"/>
        <v>#DIV/0!</v>
      </c>
      <c r="BG12" s="16"/>
    </row>
    <row r="13" spans="1:83" x14ac:dyDescent="0.25">
      <c r="A13" s="8">
        <f t="shared" si="5"/>
        <v>90</v>
      </c>
      <c r="I13" s="8">
        <f t="shared" si="6"/>
        <v>0</v>
      </c>
      <c r="J13" s="8" t="e">
        <f t="shared" si="25"/>
        <v>#DIV/0!</v>
      </c>
      <c r="K13" s="8" t="e">
        <f t="shared" ref="K13" si="30">_xlfn.STDEV.P(I11:I13)/AVERAGE(I11:I13)</f>
        <v>#DIV/0!</v>
      </c>
      <c r="L13" s="8">
        <f t="shared" ref="L13" si="31">AVERAGE(I11:I13)</f>
        <v>0</v>
      </c>
      <c r="M13" s="8">
        <f t="shared" si="7"/>
        <v>90</v>
      </c>
      <c r="U13" s="8">
        <f t="shared" si="8"/>
        <v>0</v>
      </c>
      <c r="V13" s="8" t="e">
        <f t="shared" si="26"/>
        <v>#DIV/0!</v>
      </c>
      <c r="W13" s="8" t="e">
        <f t="shared" ref="W13" si="32">_xlfn.STDEV.P(U11:U13)/AVERAGE(U11:U13)</f>
        <v>#DIV/0!</v>
      </c>
      <c r="X13" s="8">
        <f t="shared" ref="X13" si="33">AVERAGE(U11:U13)</f>
        <v>0</v>
      </c>
      <c r="Y13" s="8">
        <f t="shared" si="9"/>
        <v>90</v>
      </c>
      <c r="AG13" s="8">
        <f t="shared" si="10"/>
        <v>0</v>
      </c>
      <c r="AH13" s="8" t="e">
        <f t="shared" si="27"/>
        <v>#DIV/0!</v>
      </c>
      <c r="AI13" s="8" t="e">
        <f t="shared" ref="AI13" si="34">_xlfn.STDEV.P(AG11:AG13)/AVERAGE(AG11:AG13)</f>
        <v>#DIV/0!</v>
      </c>
      <c r="AJ13" s="8">
        <f t="shared" ref="AJ13" si="35">AVERAGE(AG11:AG13)</f>
        <v>0</v>
      </c>
      <c r="AK13" s="8">
        <f t="shared" si="11"/>
        <v>90</v>
      </c>
      <c r="AS13" s="8">
        <f t="shared" si="12"/>
        <v>0</v>
      </c>
      <c r="AT13" s="8" t="e">
        <f t="shared" si="28"/>
        <v>#DIV/0!</v>
      </c>
      <c r="AU13" s="8" t="e">
        <f t="shared" ref="AU13" si="36">_xlfn.STDEV.P(AS11:AS13)/AVERAGE(AS11:AS13)</f>
        <v>#DIV/0!</v>
      </c>
      <c r="AV13" s="8">
        <f t="shared" ref="AV13" si="37">AVERAGE(AS11:AS13)</f>
        <v>0</v>
      </c>
      <c r="AW13" s="8">
        <f t="shared" si="13"/>
        <v>90</v>
      </c>
      <c r="BE13" s="8">
        <f t="shared" si="14"/>
        <v>0</v>
      </c>
      <c r="BF13" s="8" t="e">
        <f t="shared" si="29"/>
        <v>#DIV/0!</v>
      </c>
      <c r="BG13" s="8" t="e">
        <f t="shared" ref="BG13" si="38">_xlfn.STDEV.P(BE11:BE13)/AVERAGE(BE11:BE13)</f>
        <v>#DIV/0!</v>
      </c>
      <c r="BH13" s="8">
        <f t="shared" ref="BH13" si="39">AVERAGE(BE11:BE13)</f>
        <v>0</v>
      </c>
    </row>
    <row r="14" spans="1:83" x14ac:dyDescent="0.25">
      <c r="A14" s="8">
        <f t="shared" si="5"/>
        <v>100</v>
      </c>
      <c r="I14" s="8">
        <f t="shared" si="6"/>
        <v>0</v>
      </c>
      <c r="J14" s="8" t="e">
        <f t="shared" si="25"/>
        <v>#DIV/0!</v>
      </c>
      <c r="K14" s="16"/>
      <c r="M14" s="8">
        <f t="shared" si="7"/>
        <v>100</v>
      </c>
      <c r="U14" s="8">
        <f t="shared" si="8"/>
        <v>0</v>
      </c>
      <c r="V14" s="8" t="e">
        <f t="shared" si="26"/>
        <v>#DIV/0!</v>
      </c>
      <c r="W14" s="16"/>
      <c r="Y14" s="8">
        <f t="shared" si="9"/>
        <v>100</v>
      </c>
      <c r="AG14" s="8">
        <f t="shared" si="10"/>
        <v>0</v>
      </c>
      <c r="AH14" s="8" t="e">
        <f t="shared" si="27"/>
        <v>#DIV/0!</v>
      </c>
      <c r="AI14" s="16"/>
      <c r="AK14" s="8">
        <f t="shared" si="11"/>
        <v>100</v>
      </c>
      <c r="AS14" s="8">
        <f t="shared" si="12"/>
        <v>0</v>
      </c>
      <c r="AT14" s="8" t="e">
        <f t="shared" si="28"/>
        <v>#DIV/0!</v>
      </c>
      <c r="AU14" s="16"/>
      <c r="AW14" s="8">
        <f t="shared" si="13"/>
        <v>100</v>
      </c>
      <c r="BE14" s="8">
        <f t="shared" si="14"/>
        <v>0</v>
      </c>
      <c r="BF14" s="8" t="e">
        <f t="shared" si="29"/>
        <v>#DIV/0!</v>
      </c>
      <c r="BG14" s="16"/>
    </row>
    <row r="27" spans="6:80" x14ac:dyDescent="0.25">
      <c r="F27" s="10"/>
      <c r="G27" s="10"/>
      <c r="H27" s="10"/>
      <c r="R27" s="10"/>
      <c r="S27" s="10"/>
      <c r="T27" s="10"/>
      <c r="AD27" s="10"/>
      <c r="AE27" s="10"/>
      <c r="AF27" s="10"/>
      <c r="AP27" s="10"/>
      <c r="AQ27" s="10"/>
      <c r="AR27" s="10"/>
      <c r="BB27" s="10"/>
      <c r="BC27" s="10"/>
      <c r="BD27" s="10"/>
      <c r="BN27" s="10"/>
      <c r="BO27" s="10"/>
      <c r="BP27" s="10"/>
      <c r="BZ27" s="10"/>
      <c r="CA27" s="10"/>
      <c r="CB27" s="10"/>
    </row>
  </sheetData>
  <conditionalFormatting sqref="K7 K10 K13">
    <cfRule type="cellIs" dxfId="68" priority="90" operator="lessThan">
      <formula>0.05</formula>
    </cfRule>
    <cfRule type="cellIs" dxfId="67" priority="89" operator="between">
      <formula>0.05</formula>
      <formula>0.1</formula>
    </cfRule>
    <cfRule type="cellIs" dxfId="66" priority="88" operator="greaterThan">
      <formula>0.1</formula>
    </cfRule>
  </conditionalFormatting>
  <conditionalFormatting sqref="L7 L10 L13">
    <cfRule type="cellIs" dxfId="65" priority="87" operator="lessThan">
      <formula>$L$2-$L$3</formula>
    </cfRule>
    <cfRule type="cellIs" dxfId="64" priority="86" operator="greaterThan">
      <formula>$L$2+$L$3</formula>
    </cfRule>
  </conditionalFormatting>
  <conditionalFormatting sqref="W7 W10 W13">
    <cfRule type="cellIs" dxfId="63" priority="18" operator="greaterThan">
      <formula>0.1</formula>
    </cfRule>
    <cfRule type="cellIs" dxfId="62" priority="19" operator="between">
      <formula>0.05</formula>
      <formula>0.1</formula>
    </cfRule>
    <cfRule type="cellIs" dxfId="61" priority="20" operator="lessThan">
      <formula>0.05</formula>
    </cfRule>
  </conditionalFormatting>
  <conditionalFormatting sqref="X7 X10 X13">
    <cfRule type="cellIs" dxfId="60" priority="17" operator="lessThan">
      <formula>$L$2-$L$3</formula>
    </cfRule>
    <cfRule type="cellIs" dxfId="59" priority="16" operator="greaterThan">
      <formula>$L$2+$L$3</formula>
    </cfRule>
  </conditionalFormatting>
  <conditionalFormatting sqref="AI7 AI10 AI13">
    <cfRule type="cellIs" dxfId="58" priority="13" operator="greaterThan">
      <formula>0.1</formula>
    </cfRule>
    <cfRule type="cellIs" dxfId="57" priority="15" operator="lessThan">
      <formula>0.05</formula>
    </cfRule>
    <cfRule type="cellIs" dxfId="56" priority="14" operator="between">
      <formula>0.05</formula>
      <formula>0.1</formula>
    </cfRule>
  </conditionalFormatting>
  <conditionalFormatting sqref="AJ7 AJ10 AJ13">
    <cfRule type="cellIs" dxfId="55" priority="11" operator="greaterThan">
      <formula>$L$2+$L$3</formula>
    </cfRule>
    <cfRule type="cellIs" dxfId="54" priority="12" operator="lessThan">
      <formula>$L$2-$L$3</formula>
    </cfRule>
  </conditionalFormatting>
  <conditionalFormatting sqref="AU7 AU10 AU13">
    <cfRule type="cellIs" dxfId="53" priority="8" operator="greaterThan">
      <formula>0.1</formula>
    </cfRule>
    <cfRule type="cellIs" dxfId="52" priority="9" operator="between">
      <formula>0.05</formula>
      <formula>0.1</formula>
    </cfRule>
    <cfRule type="cellIs" dxfId="51" priority="10" operator="lessThan">
      <formula>0.05</formula>
    </cfRule>
  </conditionalFormatting>
  <conditionalFormatting sqref="AV7 AV10 AV13">
    <cfRule type="cellIs" dxfId="50" priority="6" operator="greaterThan">
      <formula>$L$2+$L$3</formula>
    </cfRule>
    <cfRule type="cellIs" dxfId="49" priority="7" operator="lessThan">
      <formula>$L$2-$L$3</formula>
    </cfRule>
  </conditionalFormatting>
  <conditionalFormatting sqref="BG7 BG10 BG13">
    <cfRule type="cellIs" dxfId="48" priority="3" operator="greaterThan">
      <formula>0.1</formula>
    </cfRule>
    <cfRule type="cellIs" dxfId="47" priority="4" operator="between">
      <formula>0.05</formula>
      <formula>0.1</formula>
    </cfRule>
    <cfRule type="cellIs" dxfId="46" priority="5" operator="lessThan">
      <formula>0.05</formula>
    </cfRule>
  </conditionalFormatting>
  <conditionalFormatting sqref="BH7 BH10 BH13">
    <cfRule type="cellIs" dxfId="45" priority="2" operator="lessThan">
      <formula>$L$2-$L$3</formula>
    </cfRule>
    <cfRule type="cellIs" dxfId="44" priority="1" operator="greaterThan">
      <formula>$L$2+$L$3</formula>
    </cfRule>
  </conditionalFormatting>
  <conditionalFormatting sqref="BS7:BS9">
    <cfRule type="cellIs" dxfId="43" priority="48" operator="greaterThan">
      <formula>0.1</formula>
    </cfRule>
    <cfRule type="cellIs" dxfId="42" priority="49" operator="between">
      <formula>0.05</formula>
      <formula>0.1</formula>
    </cfRule>
    <cfRule type="cellIs" dxfId="41" priority="50" operator="lessThan">
      <formula>0.05</formula>
    </cfRule>
  </conditionalFormatting>
  <conditionalFormatting sqref="BT7:BT9">
    <cfRule type="cellIs" dxfId="40" priority="46" operator="greaterThan">
      <formula>$L$2+$L$3</formula>
    </cfRule>
    <cfRule type="cellIs" dxfId="39" priority="47" operator="lessThan">
      <formula>$L$2-$L$3</formula>
    </cfRule>
  </conditionalFormatting>
  <conditionalFormatting sqref="CE7:CE9">
    <cfRule type="cellIs" dxfId="38" priority="43" operator="greaterThan">
      <formula>0.1</formula>
    </cfRule>
    <cfRule type="cellIs" dxfId="37" priority="44" operator="between">
      <formula>0.05</formula>
      <formula>0.1</formula>
    </cfRule>
    <cfRule type="cellIs" dxfId="36" priority="45" operator="lessThan">
      <formula>0.05</formula>
    </cfRule>
  </conditionalFormatting>
  <conditionalFormatting sqref="CF7:CF9">
    <cfRule type="cellIs" dxfId="35" priority="41" operator="greaterThan">
      <formula>$L$2+$L$3</formula>
    </cfRule>
    <cfRule type="cellIs" dxfId="34" priority="4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21"/>
  <sheetViews>
    <sheetView topLeftCell="B1" workbookViewId="0">
      <selection activeCell="I29" sqref="I29"/>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372</v>
      </c>
      <c r="C1" s="89" t="s">
        <v>182</v>
      </c>
      <c r="D1" s="62"/>
      <c r="E1" s="89" t="s">
        <v>183</v>
      </c>
      <c r="F1" s="62"/>
      <c r="G1" s="62"/>
      <c r="H1" s="62"/>
      <c r="I1" s="62"/>
      <c r="J1" s="89" t="s">
        <v>185</v>
      </c>
      <c r="L1" s="82" t="s">
        <v>186</v>
      </c>
      <c r="M1" s="79" t="s">
        <v>372</v>
      </c>
      <c r="O1" s="89" t="s">
        <v>182</v>
      </c>
      <c r="P1" s="62"/>
      <c r="Q1" s="89" t="s">
        <v>183</v>
      </c>
      <c r="R1" s="62"/>
      <c r="S1" s="62"/>
      <c r="T1" s="62"/>
      <c r="U1" s="62"/>
      <c r="V1" s="89" t="s">
        <v>185</v>
      </c>
      <c r="X1" s="82" t="s">
        <v>186</v>
      </c>
      <c r="Y1" s="79" t="s">
        <v>372</v>
      </c>
      <c r="AA1" s="89" t="s">
        <v>182</v>
      </c>
      <c r="AB1" s="62"/>
      <c r="AC1" s="89" t="s">
        <v>183</v>
      </c>
      <c r="AD1" s="62"/>
      <c r="AE1" s="62"/>
      <c r="AF1" s="62"/>
      <c r="AG1" s="62"/>
      <c r="AH1" s="89" t="s">
        <v>185</v>
      </c>
      <c r="AJ1" s="82" t="s">
        <v>186</v>
      </c>
      <c r="AK1" s="79" t="s">
        <v>372</v>
      </c>
      <c r="AM1" s="89" t="s">
        <v>182</v>
      </c>
      <c r="AN1" s="62"/>
      <c r="AO1" s="89" t="s">
        <v>183</v>
      </c>
      <c r="AP1" s="62"/>
      <c r="AQ1" s="62"/>
      <c r="AR1" s="62"/>
      <c r="AS1" s="62"/>
      <c r="AT1" s="89" t="s">
        <v>185</v>
      </c>
      <c r="AV1" s="82" t="s">
        <v>186</v>
      </c>
      <c r="AW1" s="79" t="s">
        <v>372</v>
      </c>
      <c r="AY1" s="89" t="s">
        <v>182</v>
      </c>
      <c r="AZ1" s="62"/>
      <c r="BA1" s="89" t="s">
        <v>183</v>
      </c>
      <c r="BB1" s="62"/>
      <c r="BC1" s="62"/>
      <c r="BD1" s="62"/>
      <c r="BE1" s="62"/>
      <c r="BF1" s="89" t="s">
        <v>185</v>
      </c>
      <c r="BH1" s="82" t="s">
        <v>186</v>
      </c>
    </row>
    <row r="2" spans="1:60" x14ac:dyDescent="0.25">
      <c r="A2" s="80" t="s">
        <v>162</v>
      </c>
      <c r="C2" s="89" t="s">
        <v>189</v>
      </c>
      <c r="D2" s="62"/>
      <c r="E2" s="89" t="s">
        <v>160</v>
      </c>
      <c r="F2" s="62" t="e">
        <f>F3^2/D2</f>
        <v>#DIV/0!</v>
      </c>
      <c r="G2" s="89" t="s">
        <v>190</v>
      </c>
      <c r="H2" s="62" t="s">
        <v>191</v>
      </c>
      <c r="I2" s="89" t="s">
        <v>192</v>
      </c>
      <c r="J2" s="89" t="s">
        <v>193</v>
      </c>
      <c r="K2"/>
      <c r="L2" t="e">
        <f>AVERAGEIFS(I5:I107,I5:I107,"&lt;&gt;0",I5:I107,"&lt;&gt;")</f>
        <v>#DIV/0!</v>
      </c>
      <c r="M2" s="80" t="s">
        <v>162</v>
      </c>
      <c r="O2" s="89" t="s">
        <v>189</v>
      </c>
      <c r="P2" s="62"/>
      <c r="Q2" s="89" t="s">
        <v>160</v>
      </c>
      <c r="R2" s="62" t="e">
        <f>R3^2/P2</f>
        <v>#DIV/0!</v>
      </c>
      <c r="S2" s="89" t="s">
        <v>190</v>
      </c>
      <c r="T2" s="62" t="s">
        <v>191</v>
      </c>
      <c r="U2" s="89" t="s">
        <v>192</v>
      </c>
      <c r="V2" s="89" t="s">
        <v>193</v>
      </c>
      <c r="W2"/>
      <c r="X2" t="e">
        <f>AVERAGEIFS(U5:U107,U5:U107,"&lt;&gt;0",U5:U107,"&lt;&gt;")</f>
        <v>#DIV/0!</v>
      </c>
      <c r="Y2" s="80" t="s">
        <v>162</v>
      </c>
      <c r="AA2" s="89" t="s">
        <v>189</v>
      </c>
      <c r="AB2" s="62"/>
      <c r="AC2" s="89" t="s">
        <v>160</v>
      </c>
      <c r="AD2" s="62" t="e">
        <f>AD3^2/AB2</f>
        <v>#DIV/0!</v>
      </c>
      <c r="AE2" s="89" t="s">
        <v>190</v>
      </c>
      <c r="AF2" s="62" t="s">
        <v>191</v>
      </c>
      <c r="AG2" s="89" t="s">
        <v>192</v>
      </c>
      <c r="AH2" s="89" t="s">
        <v>193</v>
      </c>
      <c r="AI2"/>
      <c r="AJ2" t="e">
        <f>AVERAGEIFS(AG5:AG107,AG5:AG107,"&lt;&gt;0",AG5:AG107,"&lt;&gt;")</f>
        <v>#DIV/0!</v>
      </c>
      <c r="AK2" s="80" t="s">
        <v>162</v>
      </c>
      <c r="AM2" s="89" t="s">
        <v>189</v>
      </c>
      <c r="AN2" s="62"/>
      <c r="AO2" s="89" t="s">
        <v>160</v>
      </c>
      <c r="AP2" s="62" t="e">
        <f>AP3^2/AN2</f>
        <v>#DIV/0!</v>
      </c>
      <c r="AQ2" s="89" t="s">
        <v>190</v>
      </c>
      <c r="AR2" s="62" t="s">
        <v>191</v>
      </c>
      <c r="AS2" s="89" t="s">
        <v>192</v>
      </c>
      <c r="AT2" s="89" t="s">
        <v>193</v>
      </c>
      <c r="AU2"/>
      <c r="AV2" t="e">
        <f>AVERAGEIFS(AS5:AS107,AS5:AS107,"&lt;&gt;0",AS5:AS107,"&lt;&gt;")</f>
        <v>#DIV/0!</v>
      </c>
      <c r="AW2" s="80" t="s">
        <v>162</v>
      </c>
      <c r="AY2" s="89" t="s">
        <v>189</v>
      </c>
      <c r="AZ2" s="62"/>
      <c r="BA2" s="89" t="s">
        <v>160</v>
      </c>
      <c r="BB2" s="62" t="e">
        <f>BB3^2/AZ2</f>
        <v>#DIV/0!</v>
      </c>
      <c r="BC2" s="89" t="s">
        <v>190</v>
      </c>
      <c r="BD2" s="62" t="s">
        <v>191</v>
      </c>
      <c r="BE2" s="89" t="s">
        <v>192</v>
      </c>
      <c r="BF2" s="89" t="s">
        <v>193</v>
      </c>
      <c r="BG2"/>
      <c r="BH2" t="e">
        <f>AVERAGEIFS(BE5:BE107,BE5:BE107,"&lt;&gt;0",BE5:BE107,"&lt;&gt;")</f>
        <v>#DIV/0!</v>
      </c>
    </row>
    <row r="3" spans="1:60" x14ac:dyDescent="0.25">
      <c r="A3" s="80" t="s">
        <v>194</v>
      </c>
      <c r="C3" s="89" t="s">
        <v>159</v>
      </c>
      <c r="D3" s="62"/>
      <c r="E3" s="89" t="s">
        <v>163</v>
      </c>
      <c r="F3" s="62"/>
      <c r="G3" s="89" t="s">
        <v>197</v>
      </c>
      <c r="H3" s="62"/>
      <c r="I3" s="62" t="e" cm="1">
        <f t="array" ref="I3">((I5*A5+SUM(I6:I107*(A6:A107-A5:A106)))/1000)/H3</f>
        <v>#DIV/0!</v>
      </c>
      <c r="J3" s="89" t="s">
        <v>198</v>
      </c>
      <c r="K3"/>
      <c r="L3" t="e" cm="1">
        <f t="array" ref="L3">_xlfn.STDEV.P(IF(ISNUMBER(I5:I107), IF(I5:I107&lt;&gt;0,I5:I107)))</f>
        <v>#DIV/0!</v>
      </c>
      <c r="M3" s="80" t="s">
        <v>194</v>
      </c>
      <c r="O3" s="89" t="s">
        <v>159</v>
      </c>
      <c r="P3" s="62"/>
      <c r="Q3" s="89" t="s">
        <v>163</v>
      </c>
      <c r="R3" s="62"/>
      <c r="S3" s="89" t="s">
        <v>197</v>
      </c>
      <c r="T3" s="62"/>
      <c r="U3" s="62" t="e" cm="1">
        <f t="array" ref="U3">((U5*M5+SUM(U6:U107*(M6:M107-M5:M106)))/1000)/T3</f>
        <v>#DIV/0!</v>
      </c>
      <c r="V3" s="89" t="s">
        <v>198</v>
      </c>
      <c r="W3"/>
      <c r="X3" t="e" cm="1">
        <f t="array" ref="X3">_xlfn.STDEV.P(IF(ISNUMBER(U5:U107), IF(U5:U107&lt;&gt;0,U5:U107)))</f>
        <v>#DIV/0!</v>
      </c>
      <c r="Y3" s="80" t="s">
        <v>194</v>
      </c>
      <c r="AA3" s="89" t="s">
        <v>159</v>
      </c>
      <c r="AB3" s="62"/>
      <c r="AC3" s="89" t="s">
        <v>163</v>
      </c>
      <c r="AD3" s="62"/>
      <c r="AE3" s="89" t="s">
        <v>197</v>
      </c>
      <c r="AF3" s="62"/>
      <c r="AG3" s="62" t="e" cm="1">
        <f t="array" ref="AG3">((AG5*Y5+SUM(AG6:AG107*(Y6:Y107-Y5:Y106)))/1000)/AF3</f>
        <v>#DIV/0!</v>
      </c>
      <c r="AH3" s="89" t="s">
        <v>198</v>
      </c>
      <c r="AI3"/>
      <c r="AJ3" t="e" cm="1">
        <f t="array" ref="AJ3">_xlfn.STDEV.P(IF(ISNUMBER(AG5:AG107), IF(AG5:AG107&lt;&gt;0,AG5:AG107)))</f>
        <v>#DIV/0!</v>
      </c>
      <c r="AK3" s="80" t="s">
        <v>194</v>
      </c>
      <c r="AM3" s="89" t="s">
        <v>159</v>
      </c>
      <c r="AN3" s="62"/>
      <c r="AO3" s="89" t="s">
        <v>163</v>
      </c>
      <c r="AP3" s="62"/>
      <c r="AQ3" s="89" t="s">
        <v>197</v>
      </c>
      <c r="AR3" s="62"/>
      <c r="AS3" s="62" t="e" cm="1">
        <f t="array" ref="AS3">((AS5*AK5+SUM(AS6:AS107*(AK6:AK107-AK5:AK106)))/1000)/AR3</f>
        <v>#DIV/0!</v>
      </c>
      <c r="AT3" s="89" t="s">
        <v>198</v>
      </c>
      <c r="AU3"/>
      <c r="AV3" t="e" cm="1">
        <f t="array" ref="AV3">_xlfn.STDEV.P(IF(ISNUMBER(AS5:AS107), IF(AS5:AS107&lt;&gt;0,AS5:AS107)))</f>
        <v>#DIV/0!</v>
      </c>
      <c r="AW3" s="80" t="s">
        <v>194</v>
      </c>
      <c r="AY3" s="89" t="s">
        <v>159</v>
      </c>
      <c r="AZ3" s="62"/>
      <c r="BA3" s="89" t="s">
        <v>163</v>
      </c>
      <c r="BB3" s="62"/>
      <c r="BC3" s="89" t="s">
        <v>197</v>
      </c>
      <c r="BD3" s="62"/>
      <c r="BE3" s="62" t="e" cm="1">
        <f t="array" ref="BE3">((BE5*AW5+SUM(BE6:BE107*(AW6:AW107-AW5:AW106)))/1000)/BD3</f>
        <v>#DIV/0!</v>
      </c>
      <c r="BF3" s="89" t="s">
        <v>198</v>
      </c>
      <c r="BG3"/>
      <c r="BH3" t="e" cm="1">
        <f t="array" ref="BH3">_xlfn.STDEV.P(IF(ISNUMBER(BE5:BE107), IF(BE5:BE107&lt;&gt;0,BE5:BE107)))</f>
        <v>#DIV/0!</v>
      </c>
    </row>
    <row r="4" spans="1:60" x14ac:dyDescent="0.25">
      <c r="A4" s="8" t="s">
        <v>200</v>
      </c>
      <c r="B4" s="8" t="s">
        <v>201</v>
      </c>
      <c r="C4" s="8" t="s">
        <v>202</v>
      </c>
      <c r="D4" s="8" t="s">
        <v>203</v>
      </c>
      <c r="E4" s="8" t="s">
        <v>204</v>
      </c>
      <c r="F4" s="8" t="s">
        <v>205</v>
      </c>
      <c r="G4" s="8" t="s">
        <v>206</v>
      </c>
      <c r="H4" s="8" t="s">
        <v>207</v>
      </c>
      <c r="I4" s="8" t="s">
        <v>208</v>
      </c>
      <c r="J4" s="8" t="s">
        <v>209</v>
      </c>
      <c r="K4" s="8" t="s">
        <v>210</v>
      </c>
      <c r="L4" s="8" t="s">
        <v>211</v>
      </c>
      <c r="M4" s="8" t="s">
        <v>200</v>
      </c>
      <c r="N4" s="8" t="s">
        <v>201</v>
      </c>
      <c r="O4" s="8" t="s">
        <v>202</v>
      </c>
      <c r="P4" s="8" t="s">
        <v>203</v>
      </c>
      <c r="Q4" s="8" t="s">
        <v>204</v>
      </c>
      <c r="R4" s="8" t="s">
        <v>205</v>
      </c>
      <c r="S4" s="8" t="s">
        <v>206</v>
      </c>
      <c r="T4" s="8" t="s">
        <v>207</v>
      </c>
      <c r="U4" s="8" t="s">
        <v>208</v>
      </c>
      <c r="V4" s="8" t="s">
        <v>209</v>
      </c>
      <c r="W4" s="8" t="s">
        <v>210</v>
      </c>
      <c r="X4" s="8" t="s">
        <v>211</v>
      </c>
      <c r="Y4" s="8" t="s">
        <v>200</v>
      </c>
      <c r="Z4" s="8" t="s">
        <v>201</v>
      </c>
      <c r="AA4" s="8" t="s">
        <v>202</v>
      </c>
      <c r="AB4" s="8" t="s">
        <v>203</v>
      </c>
      <c r="AC4" s="8" t="s">
        <v>204</v>
      </c>
      <c r="AD4" s="8" t="s">
        <v>205</v>
      </c>
      <c r="AE4" s="8" t="s">
        <v>206</v>
      </c>
      <c r="AF4" s="8" t="s">
        <v>207</v>
      </c>
      <c r="AG4" s="8" t="s">
        <v>208</v>
      </c>
      <c r="AH4" s="8" t="s">
        <v>209</v>
      </c>
      <c r="AI4" s="8" t="s">
        <v>210</v>
      </c>
      <c r="AJ4" s="8" t="s">
        <v>211</v>
      </c>
      <c r="AK4" s="8" t="s">
        <v>200</v>
      </c>
      <c r="AL4" s="8" t="s">
        <v>201</v>
      </c>
      <c r="AM4" s="8" t="s">
        <v>202</v>
      </c>
      <c r="AN4" s="8" t="s">
        <v>203</v>
      </c>
      <c r="AO4" s="8" t="s">
        <v>204</v>
      </c>
      <c r="AP4" s="8" t="s">
        <v>205</v>
      </c>
      <c r="AQ4" s="8" t="s">
        <v>206</v>
      </c>
      <c r="AR4" s="8" t="s">
        <v>207</v>
      </c>
      <c r="AS4" s="8" t="s">
        <v>208</v>
      </c>
      <c r="AT4" s="8" t="s">
        <v>209</v>
      </c>
      <c r="AU4" s="8" t="s">
        <v>210</v>
      </c>
      <c r="AV4" s="8" t="s">
        <v>211</v>
      </c>
      <c r="AW4" s="8" t="s">
        <v>200</v>
      </c>
      <c r="AX4" s="8" t="s">
        <v>201</v>
      </c>
      <c r="AY4" s="8" t="s">
        <v>202</v>
      </c>
      <c r="AZ4" s="8" t="s">
        <v>203</v>
      </c>
      <c r="BA4" s="8" t="s">
        <v>204</v>
      </c>
      <c r="BB4" s="8" t="s">
        <v>205</v>
      </c>
      <c r="BC4" s="8" t="s">
        <v>206</v>
      </c>
      <c r="BD4" s="8" t="s">
        <v>207</v>
      </c>
      <c r="BE4" s="8" t="s">
        <v>208</v>
      </c>
      <c r="BF4" s="8" t="s">
        <v>209</v>
      </c>
      <c r="BG4" s="8" t="s">
        <v>210</v>
      </c>
      <c r="BH4" s="8" t="s">
        <v>211</v>
      </c>
    </row>
    <row r="5" spans="1:60" x14ac:dyDescent="0.25">
      <c r="A5" s="8">
        <v>10</v>
      </c>
      <c r="I5" s="8">
        <f>(B5-C5)*1000/A5</f>
        <v>0</v>
      </c>
      <c r="J5" s="8" t="e">
        <f>I5/F$2</f>
        <v>#DIV/0!</v>
      </c>
      <c r="K5" s="16"/>
      <c r="M5" s="8">
        <v>10</v>
      </c>
      <c r="U5" s="8">
        <f>(N5-O5)*1000/M5</f>
        <v>0</v>
      </c>
      <c r="V5" s="8" t="e">
        <f>U5/R$2</f>
        <v>#DIV/0!</v>
      </c>
      <c r="W5" s="16"/>
      <c r="Y5" s="8">
        <v>10</v>
      </c>
      <c r="AG5" s="8">
        <f>(Z5-AA5)*1000/Y5</f>
        <v>0</v>
      </c>
      <c r="AH5" s="8" t="e">
        <f>AG5/AD$2</f>
        <v>#DIV/0!</v>
      </c>
      <c r="AI5" s="16"/>
      <c r="AK5" s="8">
        <v>10</v>
      </c>
      <c r="AS5" s="8">
        <f>(AL5-AM5)*1000/AK5</f>
        <v>0</v>
      </c>
      <c r="AT5" s="8" t="e">
        <f>AS5/AP$2</f>
        <v>#DIV/0!</v>
      </c>
      <c r="AU5" s="16"/>
      <c r="AW5" s="8">
        <v>10</v>
      </c>
      <c r="BE5" s="8">
        <f>(AX5-AY5)*1000/AW5</f>
        <v>0</v>
      </c>
      <c r="BF5" s="8" t="e">
        <f>BE5/BB$2</f>
        <v>#DIV/0!</v>
      </c>
      <c r="BG5" s="16"/>
    </row>
    <row r="6" spans="1:60" x14ac:dyDescent="0.25">
      <c r="A6" s="8">
        <f>A5+10</f>
        <v>20</v>
      </c>
      <c r="I6" s="8">
        <f>(B6-C6)*1000/(A6-A5)</f>
        <v>0</v>
      </c>
      <c r="J6" s="8" t="e">
        <f t="shared" ref="J6:J9" si="0">I6/F$2</f>
        <v>#DIV/0!</v>
      </c>
      <c r="K6" s="16"/>
      <c r="M6" s="8">
        <f>M5+10</f>
        <v>20</v>
      </c>
      <c r="U6" s="8">
        <f>(N6-O6)*1000/(M6-M5)</f>
        <v>0</v>
      </c>
      <c r="V6" s="8" t="e">
        <f t="shared" ref="V6:V9" si="1">U6/R$2</f>
        <v>#DIV/0!</v>
      </c>
      <c r="W6" s="16"/>
      <c r="Y6" s="8">
        <f>Y5+10</f>
        <v>20</v>
      </c>
      <c r="AG6" s="8">
        <f>(Z6-AA6)*1000/(Y6-Y5)</f>
        <v>0</v>
      </c>
      <c r="AH6" s="8" t="e">
        <f t="shared" ref="AH6:AH9" si="2">AG6/AD$2</f>
        <v>#DIV/0!</v>
      </c>
      <c r="AI6" s="16"/>
      <c r="AK6" s="8">
        <f>AK5+10</f>
        <v>20</v>
      </c>
      <c r="AS6" s="8">
        <f>(AL6-AM6)*1000/(AK6-AK5)</f>
        <v>0</v>
      </c>
      <c r="AT6" s="8" t="e">
        <f t="shared" ref="AT6:AT9" si="3">AS6/AP$2</f>
        <v>#DIV/0!</v>
      </c>
      <c r="AU6" s="16"/>
      <c r="AW6" s="8">
        <f>AW5+10</f>
        <v>20</v>
      </c>
      <c r="BE6" s="8">
        <f>(AX6-AY6)*1000/(AW6-AW5)</f>
        <v>0</v>
      </c>
      <c r="BF6" s="8" t="e">
        <f t="shared" ref="BF6:BF9" si="4">BE6/BB$2</f>
        <v>#DIV/0!</v>
      </c>
      <c r="BG6" s="16"/>
    </row>
    <row r="7" spans="1:60" x14ac:dyDescent="0.25">
      <c r="A7" s="8">
        <f t="shared" ref="A7:A14" si="5">A6+10</f>
        <v>30</v>
      </c>
      <c r="I7" s="8">
        <f t="shared" ref="I7:I14" si="6">(B7-C7)*1000/(A7-A6)</f>
        <v>0</v>
      </c>
      <c r="J7" s="8" t="e">
        <f t="shared" si="0"/>
        <v>#DIV/0!</v>
      </c>
      <c r="K7" s="8" t="e">
        <f>_xlfn.STDEV.P(I5:I7)/AVERAGE(I5:I7)</f>
        <v>#DIV/0!</v>
      </c>
      <c r="L7" s="8">
        <f>AVERAGE(I5:I7)</f>
        <v>0</v>
      </c>
      <c r="M7" s="8">
        <f t="shared" ref="M7:M14" si="7">M6+10</f>
        <v>30</v>
      </c>
      <c r="U7" s="8">
        <f t="shared" ref="U7:U14" si="8">(N7-O7)*1000/(M7-M6)</f>
        <v>0</v>
      </c>
      <c r="V7" s="8" t="e">
        <f t="shared" si="1"/>
        <v>#DIV/0!</v>
      </c>
      <c r="W7" s="8" t="e">
        <f>_xlfn.STDEV.P(U5:U7)/AVERAGE(U5:U7)</f>
        <v>#DIV/0!</v>
      </c>
      <c r="X7" s="8">
        <f>AVERAGE(U5:U7)</f>
        <v>0</v>
      </c>
      <c r="Y7" s="8">
        <f t="shared" ref="Y7:Y14" si="9">Y6+10</f>
        <v>30</v>
      </c>
      <c r="AG7" s="8">
        <f t="shared" ref="AG7:AG9" si="10">(Z7-AA7)*1000/(Y7-Y6)</f>
        <v>0</v>
      </c>
      <c r="AH7" s="8" t="e">
        <f t="shared" si="2"/>
        <v>#DIV/0!</v>
      </c>
      <c r="AI7" s="8" t="e">
        <f>_xlfn.STDEV.P(AG5:AG7)/AVERAGE(AG5:AG7)</f>
        <v>#DIV/0!</v>
      </c>
      <c r="AJ7" s="8">
        <f>AVERAGE(AG5:AG7)</f>
        <v>0</v>
      </c>
      <c r="AK7" s="8">
        <f t="shared" ref="AK7:AK14" si="11">AK6+10</f>
        <v>30</v>
      </c>
      <c r="AS7" s="8">
        <f t="shared" ref="AS7:AS14" si="12">(AL7-AM7)*1000/(AK7-AK6)</f>
        <v>0</v>
      </c>
      <c r="AT7" s="8" t="e">
        <f t="shared" si="3"/>
        <v>#DIV/0!</v>
      </c>
      <c r="AU7" s="8" t="e">
        <f>_xlfn.STDEV.P(AS5:AS7)/AVERAGE(AS5:AS7)</f>
        <v>#DIV/0!</v>
      </c>
      <c r="AV7" s="8">
        <f>AVERAGE(AS5:AS7)</f>
        <v>0</v>
      </c>
      <c r="AW7" s="8">
        <f t="shared" ref="AW7:AW14" si="13">AW6+10</f>
        <v>30</v>
      </c>
      <c r="BE7" s="8">
        <f t="shared" ref="BE7:BE14" si="14">(AX7-AY7)*1000/(AW7-AW6)</f>
        <v>0</v>
      </c>
      <c r="BF7" s="8" t="e">
        <f t="shared" si="4"/>
        <v>#DIV/0!</v>
      </c>
      <c r="BG7" s="8" t="e">
        <f>_xlfn.STDEV.P(BE5:BE7)/AVERAGE(BE5:BE7)</f>
        <v>#DIV/0!</v>
      </c>
      <c r="BH7" s="8">
        <f>AVERAGE(BE5:BE7)</f>
        <v>0</v>
      </c>
    </row>
    <row r="8" spans="1:60" x14ac:dyDescent="0.25">
      <c r="A8" s="8">
        <f t="shared" si="5"/>
        <v>40</v>
      </c>
      <c r="I8" s="8">
        <f t="shared" si="6"/>
        <v>0</v>
      </c>
      <c r="J8" s="8" t="e">
        <f t="shared" si="0"/>
        <v>#DIV/0!</v>
      </c>
      <c r="K8" s="16"/>
      <c r="M8" s="8">
        <f t="shared" si="7"/>
        <v>40</v>
      </c>
      <c r="U8" s="8">
        <f t="shared" si="8"/>
        <v>0</v>
      </c>
      <c r="V8" s="8" t="e">
        <f t="shared" si="1"/>
        <v>#DIV/0!</v>
      </c>
      <c r="W8" s="16"/>
      <c r="Y8" s="8">
        <f t="shared" si="9"/>
        <v>40</v>
      </c>
      <c r="AG8" s="8">
        <f t="shared" si="10"/>
        <v>0</v>
      </c>
      <c r="AH8" s="8" t="e">
        <f t="shared" si="2"/>
        <v>#DIV/0!</v>
      </c>
      <c r="AI8" s="16"/>
      <c r="AK8" s="8">
        <f t="shared" si="11"/>
        <v>40</v>
      </c>
      <c r="AS8" s="8">
        <f t="shared" si="12"/>
        <v>0</v>
      </c>
      <c r="AT8" s="8" t="e">
        <f t="shared" si="3"/>
        <v>#DIV/0!</v>
      </c>
      <c r="AU8" s="16"/>
      <c r="AW8" s="8">
        <f t="shared" si="13"/>
        <v>40</v>
      </c>
      <c r="BE8" s="8">
        <f t="shared" si="14"/>
        <v>0</v>
      </c>
      <c r="BF8" s="8" t="e">
        <f t="shared" si="4"/>
        <v>#DIV/0!</v>
      </c>
      <c r="BG8" s="16"/>
    </row>
    <row r="9" spans="1:60" x14ac:dyDescent="0.25">
      <c r="A9" s="8">
        <f t="shared" si="5"/>
        <v>50</v>
      </c>
      <c r="I9" s="8">
        <f t="shared" si="6"/>
        <v>0</v>
      </c>
      <c r="J9" s="8" t="e">
        <f t="shared" si="0"/>
        <v>#DIV/0!</v>
      </c>
      <c r="K9" s="16"/>
      <c r="M9" s="8">
        <f t="shared" si="7"/>
        <v>50</v>
      </c>
      <c r="U9" s="8">
        <f t="shared" si="8"/>
        <v>0</v>
      </c>
      <c r="V9" s="8" t="e">
        <f t="shared" si="1"/>
        <v>#DIV/0!</v>
      </c>
      <c r="W9" s="16"/>
      <c r="Y9" s="8">
        <f t="shared" si="9"/>
        <v>50</v>
      </c>
      <c r="AG9" s="8">
        <f t="shared" si="10"/>
        <v>0</v>
      </c>
      <c r="AH9" s="8" t="e">
        <f t="shared" si="2"/>
        <v>#DIV/0!</v>
      </c>
      <c r="AI9" s="16"/>
      <c r="AK9" s="8">
        <f t="shared" si="11"/>
        <v>50</v>
      </c>
      <c r="AS9" s="8">
        <f t="shared" si="12"/>
        <v>0</v>
      </c>
      <c r="AT9" s="8" t="e">
        <f t="shared" si="3"/>
        <v>#DIV/0!</v>
      </c>
      <c r="AU9" s="16"/>
      <c r="AW9" s="8">
        <f t="shared" si="13"/>
        <v>50</v>
      </c>
      <c r="BE9" s="8">
        <f t="shared" si="14"/>
        <v>0</v>
      </c>
      <c r="BF9" s="8" t="e">
        <f t="shared" si="4"/>
        <v>#DIV/0!</v>
      </c>
      <c r="BG9" s="16"/>
    </row>
    <row r="10" spans="1:60" x14ac:dyDescent="0.25">
      <c r="A10" s="8">
        <f t="shared" si="5"/>
        <v>60</v>
      </c>
      <c r="I10" s="8">
        <f t="shared" si="6"/>
        <v>0</v>
      </c>
      <c r="J10" s="8" t="e">
        <f>I10/F$2</f>
        <v>#DIV/0!</v>
      </c>
      <c r="K10" s="8" t="e">
        <f t="shared" ref="K10" si="15">_xlfn.STDEV.P(I8:I10)/AVERAGE(I8:I10)</f>
        <v>#DIV/0!</v>
      </c>
      <c r="M10" s="8">
        <f t="shared" si="7"/>
        <v>60</v>
      </c>
      <c r="U10" s="8">
        <f t="shared" si="8"/>
        <v>0</v>
      </c>
      <c r="V10" s="8" t="e">
        <f>U10/R$2</f>
        <v>#DIV/0!</v>
      </c>
      <c r="W10" s="8" t="e">
        <f t="shared" ref="W10" si="16">_xlfn.STDEV.P(U8:U10)/AVERAGE(U8:U10)</f>
        <v>#DIV/0!</v>
      </c>
      <c r="Y10" s="8">
        <f t="shared" si="9"/>
        <v>60</v>
      </c>
      <c r="AG10" s="8">
        <f>(Z10-AA10)*1000/Y10</f>
        <v>0</v>
      </c>
      <c r="AH10" s="8" t="e">
        <f>AG10/AD$2</f>
        <v>#DIV/0!</v>
      </c>
      <c r="AI10" s="8" t="e">
        <f t="shared" ref="AI10" si="17">_xlfn.STDEV.P(AG8:AG10)/AVERAGE(AG8:AG10)</f>
        <v>#DIV/0!</v>
      </c>
      <c r="AK10" s="8">
        <f t="shared" si="11"/>
        <v>60</v>
      </c>
      <c r="AS10" s="8">
        <f t="shared" si="12"/>
        <v>0</v>
      </c>
      <c r="AT10" s="8" t="e">
        <f>AS10/AP$2</f>
        <v>#DIV/0!</v>
      </c>
      <c r="AU10" s="8" t="e">
        <f t="shared" ref="AU10" si="18">_xlfn.STDEV.P(AS8:AS10)/AVERAGE(AS8:AS10)</f>
        <v>#DIV/0!</v>
      </c>
      <c r="AW10" s="8">
        <f t="shared" si="13"/>
        <v>60</v>
      </c>
      <c r="BE10" s="8">
        <f t="shared" si="14"/>
        <v>0</v>
      </c>
      <c r="BF10" s="8" t="e">
        <f>BE10/BB$2</f>
        <v>#DIV/0!</v>
      </c>
      <c r="BG10" s="8" t="e">
        <f t="shared" ref="BG10" si="19">_xlfn.STDEV.P(BE8:BE10)/AVERAGE(BE8:BE10)</f>
        <v>#DIV/0!</v>
      </c>
    </row>
    <row r="11" spans="1:60" x14ac:dyDescent="0.25">
      <c r="A11" s="8">
        <f t="shared" si="5"/>
        <v>70</v>
      </c>
      <c r="I11" s="8">
        <f t="shared" si="6"/>
        <v>0</v>
      </c>
      <c r="J11" s="8" t="e">
        <f t="shared" ref="J11:J14" si="20">I11/F$2</f>
        <v>#DIV/0!</v>
      </c>
      <c r="K11" s="16"/>
      <c r="M11" s="8">
        <f t="shared" si="7"/>
        <v>70</v>
      </c>
      <c r="U11" s="8">
        <f t="shared" si="8"/>
        <v>0</v>
      </c>
      <c r="V11" s="8" t="e">
        <f t="shared" ref="V11:V14" si="21">U11/R$2</f>
        <v>#DIV/0!</v>
      </c>
      <c r="W11" s="16"/>
      <c r="Y11" s="8">
        <f t="shared" si="9"/>
        <v>70</v>
      </c>
      <c r="AG11" s="8">
        <f>(Z11-AA11)*1000/(Y11-Y10)</f>
        <v>0</v>
      </c>
      <c r="AH11" s="8" t="e">
        <f t="shared" ref="AH11:AH14" si="22">AG11/AD$2</f>
        <v>#DIV/0!</v>
      </c>
      <c r="AI11" s="16"/>
      <c r="AK11" s="8">
        <f t="shared" si="11"/>
        <v>70</v>
      </c>
      <c r="AS11" s="8">
        <f t="shared" si="12"/>
        <v>0</v>
      </c>
      <c r="AT11" s="8" t="e">
        <f t="shared" ref="AT11:AT14" si="23">AS11/AP$2</f>
        <v>#DIV/0!</v>
      </c>
      <c r="AU11" s="16"/>
      <c r="AW11" s="8">
        <f t="shared" si="13"/>
        <v>70</v>
      </c>
      <c r="BE11" s="8">
        <f t="shared" si="14"/>
        <v>0</v>
      </c>
      <c r="BF11" s="8" t="e">
        <f t="shared" ref="BF11:BF14" si="24">BE11/BB$2</f>
        <v>#DIV/0!</v>
      </c>
      <c r="BG11" s="16"/>
    </row>
    <row r="12" spans="1:60" x14ac:dyDescent="0.25">
      <c r="A12" s="8">
        <f t="shared" si="5"/>
        <v>80</v>
      </c>
      <c r="I12" s="8">
        <f t="shared" si="6"/>
        <v>0</v>
      </c>
      <c r="J12" s="8" t="e">
        <f t="shared" si="20"/>
        <v>#DIV/0!</v>
      </c>
      <c r="K12" s="16"/>
      <c r="M12" s="8">
        <f t="shared" si="7"/>
        <v>80</v>
      </c>
      <c r="U12" s="8">
        <f t="shared" si="8"/>
        <v>0</v>
      </c>
      <c r="V12" s="8" t="e">
        <f t="shared" si="21"/>
        <v>#DIV/0!</v>
      </c>
      <c r="W12" s="16"/>
      <c r="Y12" s="8">
        <f t="shared" si="9"/>
        <v>80</v>
      </c>
      <c r="AG12" s="8">
        <f t="shared" ref="AG12:AG14" si="25">(Z12-AA12)*1000/(Y12-Y11)</f>
        <v>0</v>
      </c>
      <c r="AH12" s="8" t="e">
        <f t="shared" si="22"/>
        <v>#DIV/0!</v>
      </c>
      <c r="AI12" s="16"/>
      <c r="AK12" s="8">
        <f t="shared" si="11"/>
        <v>80</v>
      </c>
      <c r="AS12" s="8">
        <f t="shared" si="12"/>
        <v>0</v>
      </c>
      <c r="AT12" s="8" t="e">
        <f t="shared" si="23"/>
        <v>#DIV/0!</v>
      </c>
      <c r="AU12" s="16"/>
      <c r="AW12" s="8">
        <f t="shared" si="13"/>
        <v>80</v>
      </c>
      <c r="BE12" s="8">
        <f t="shared" si="14"/>
        <v>0</v>
      </c>
      <c r="BF12" s="8" t="e">
        <f t="shared" si="24"/>
        <v>#DIV/0!</v>
      </c>
      <c r="BG12" s="16"/>
    </row>
    <row r="13" spans="1:60" x14ac:dyDescent="0.25">
      <c r="A13" s="8">
        <f t="shared" si="5"/>
        <v>90</v>
      </c>
      <c r="I13" s="8">
        <f t="shared" si="6"/>
        <v>0</v>
      </c>
      <c r="J13" s="8" t="e">
        <f t="shared" si="20"/>
        <v>#DIV/0!</v>
      </c>
      <c r="K13" s="8" t="e">
        <f t="shared" ref="K13" si="26">_xlfn.STDEV.P(I11:I13)/AVERAGE(I11:I13)</f>
        <v>#DIV/0!</v>
      </c>
      <c r="M13" s="8">
        <f t="shared" si="7"/>
        <v>90</v>
      </c>
      <c r="U13" s="8">
        <f t="shared" si="8"/>
        <v>0</v>
      </c>
      <c r="V13" s="8" t="e">
        <f t="shared" si="21"/>
        <v>#DIV/0!</v>
      </c>
      <c r="W13" s="8" t="e">
        <f t="shared" ref="W13" si="27">_xlfn.STDEV.P(U11:U13)/AVERAGE(U11:U13)</f>
        <v>#DIV/0!</v>
      </c>
      <c r="Y13" s="8">
        <f t="shared" si="9"/>
        <v>90</v>
      </c>
      <c r="AG13" s="8">
        <f t="shared" si="25"/>
        <v>0</v>
      </c>
      <c r="AH13" s="8" t="e">
        <f t="shared" si="22"/>
        <v>#DIV/0!</v>
      </c>
      <c r="AI13" s="8" t="e">
        <f t="shared" ref="AI13" si="28">_xlfn.STDEV.P(AG11:AG13)/AVERAGE(AG11:AG13)</f>
        <v>#DIV/0!</v>
      </c>
      <c r="AK13" s="8">
        <f t="shared" si="11"/>
        <v>90</v>
      </c>
      <c r="AS13" s="8">
        <f t="shared" si="12"/>
        <v>0</v>
      </c>
      <c r="AT13" s="8" t="e">
        <f t="shared" si="23"/>
        <v>#DIV/0!</v>
      </c>
      <c r="AU13" s="8" t="e">
        <f t="shared" ref="AU13" si="29">_xlfn.STDEV.P(AS11:AS13)/AVERAGE(AS11:AS13)</f>
        <v>#DIV/0!</v>
      </c>
      <c r="AW13" s="8">
        <f t="shared" si="13"/>
        <v>90</v>
      </c>
      <c r="BE13" s="8">
        <f t="shared" si="14"/>
        <v>0</v>
      </c>
      <c r="BF13" s="8" t="e">
        <f t="shared" si="24"/>
        <v>#DIV/0!</v>
      </c>
      <c r="BG13" s="8" t="e">
        <f t="shared" ref="BG13" si="30">_xlfn.STDEV.P(BE11:BE13)/AVERAGE(BE11:BE13)</f>
        <v>#DIV/0!</v>
      </c>
    </row>
    <row r="14" spans="1:60" x14ac:dyDescent="0.25">
      <c r="A14" s="8">
        <f t="shared" si="5"/>
        <v>100</v>
      </c>
      <c r="I14" s="8">
        <f t="shared" si="6"/>
        <v>0</v>
      </c>
      <c r="J14" s="8" t="e">
        <f t="shared" si="20"/>
        <v>#DIV/0!</v>
      </c>
      <c r="K14" s="16"/>
      <c r="M14" s="8">
        <f t="shared" si="7"/>
        <v>100</v>
      </c>
      <c r="U14" s="8">
        <f t="shared" si="8"/>
        <v>0</v>
      </c>
      <c r="V14" s="8" t="e">
        <f t="shared" si="21"/>
        <v>#DIV/0!</v>
      </c>
      <c r="W14" s="16"/>
      <c r="Y14" s="8">
        <f t="shared" si="9"/>
        <v>100</v>
      </c>
      <c r="AG14" s="8">
        <f t="shared" si="25"/>
        <v>0</v>
      </c>
      <c r="AH14" s="8" t="e">
        <f t="shared" si="22"/>
        <v>#DIV/0!</v>
      </c>
      <c r="AI14" s="16"/>
      <c r="AK14" s="8">
        <f t="shared" si="11"/>
        <v>100</v>
      </c>
      <c r="AS14" s="8">
        <f t="shared" si="12"/>
        <v>0</v>
      </c>
      <c r="AT14" s="8" t="e">
        <f t="shared" si="23"/>
        <v>#DIV/0!</v>
      </c>
      <c r="AU14" s="16"/>
      <c r="AW14" s="8">
        <f t="shared" si="13"/>
        <v>100</v>
      </c>
      <c r="BE14" s="8">
        <f t="shared" si="14"/>
        <v>0</v>
      </c>
      <c r="BF14" s="8" t="e">
        <f t="shared" si="24"/>
        <v>#DIV/0!</v>
      </c>
      <c r="BG14" s="16"/>
    </row>
    <row r="21" spans="6:116" x14ac:dyDescent="0.25">
      <c r="F21" s="10"/>
      <c r="G21" s="10"/>
      <c r="H21" s="10"/>
      <c r="R21" s="10"/>
      <c r="S21" s="10"/>
      <c r="T21" s="10"/>
      <c r="AD21" s="10"/>
      <c r="AE21" s="10"/>
      <c r="AF21" s="10"/>
      <c r="AP21" s="10"/>
      <c r="AQ21" s="10"/>
      <c r="AR21" s="10"/>
      <c r="BB21" s="10"/>
      <c r="BC21" s="10"/>
      <c r="BD21" s="10"/>
      <c r="BN21" s="10"/>
      <c r="BO21" s="10"/>
      <c r="BP21" s="10"/>
      <c r="BZ21" s="10"/>
      <c r="CA21" s="10"/>
      <c r="CB21" s="10"/>
      <c r="CL21" s="10"/>
      <c r="CM21" s="10"/>
      <c r="CN21" s="10"/>
      <c r="CX21" s="10"/>
      <c r="CY21" s="10"/>
      <c r="CZ21" s="10"/>
      <c r="DJ21" s="10"/>
      <c r="DK21" s="10"/>
      <c r="DL21" s="10"/>
    </row>
  </sheetData>
  <conditionalFormatting sqref="K7 K10 K13">
    <cfRule type="cellIs" dxfId="33" priority="55" operator="greaterThan">
      <formula>0.1</formula>
    </cfRule>
    <cfRule type="cellIs" dxfId="32" priority="56" operator="between">
      <formula>0.05</formula>
      <formula>0.1</formula>
    </cfRule>
    <cfRule type="cellIs" dxfId="31" priority="57" operator="lessThan">
      <formula>0.05</formula>
    </cfRule>
  </conditionalFormatting>
  <conditionalFormatting sqref="L7:L9 DP7:DP107">
    <cfRule type="cellIs" dxfId="30" priority="53" operator="greaterThan">
      <formula>$L$2+$L$3</formula>
    </cfRule>
    <cfRule type="cellIs" dxfId="29" priority="54" operator="lessThan">
      <formula>$L$2-$L$3</formula>
    </cfRule>
  </conditionalFormatting>
  <conditionalFormatting sqref="W7 W10 W13">
    <cfRule type="cellIs" dxfId="28" priority="18" operator="greaterThan">
      <formula>0.1</formula>
    </cfRule>
    <cfRule type="cellIs" dxfId="27" priority="19" operator="between">
      <formula>0.05</formula>
      <formula>0.1</formula>
    </cfRule>
    <cfRule type="cellIs" dxfId="26" priority="20" operator="lessThan">
      <formula>0.05</formula>
    </cfRule>
  </conditionalFormatting>
  <conditionalFormatting sqref="X7:X9">
    <cfRule type="cellIs" dxfId="25" priority="16" operator="greaterThan">
      <formula>$L$2+$L$3</formula>
    </cfRule>
    <cfRule type="cellIs" dxfId="24" priority="17" operator="lessThan">
      <formula>$L$2-$L$3</formula>
    </cfRule>
  </conditionalFormatting>
  <conditionalFormatting sqref="AI7 AI10 AI13">
    <cfRule type="cellIs" dxfId="23" priority="13" operator="greaterThan">
      <formula>0.1</formula>
    </cfRule>
    <cfRule type="cellIs" dxfId="22" priority="14" operator="between">
      <formula>0.05</formula>
      <formula>0.1</formula>
    </cfRule>
    <cfRule type="cellIs" dxfId="21" priority="15" operator="lessThan">
      <formula>0.05</formula>
    </cfRule>
  </conditionalFormatting>
  <conditionalFormatting sqref="AJ7:AJ9">
    <cfRule type="cellIs" dxfId="20" priority="11" operator="greaterThan">
      <formula>$L$2+$L$3</formula>
    </cfRule>
    <cfRule type="cellIs" dxfId="19" priority="12" operator="lessThan">
      <formula>$L$2-$L$3</formula>
    </cfRule>
  </conditionalFormatting>
  <conditionalFormatting sqref="AU7 AU10 AU13">
    <cfRule type="cellIs" dxfId="18" priority="8" operator="greaterThan">
      <formula>0.1</formula>
    </cfRule>
    <cfRule type="cellIs" dxfId="17" priority="9" operator="between">
      <formula>0.05</formula>
      <formula>0.1</formula>
    </cfRule>
    <cfRule type="cellIs" dxfId="16" priority="10" operator="lessThan">
      <formula>0.05</formula>
    </cfRule>
  </conditionalFormatting>
  <conditionalFormatting sqref="AV7:AV9">
    <cfRule type="cellIs" dxfId="15" priority="6" operator="greaterThan">
      <formula>$L$2+$L$3</formula>
    </cfRule>
    <cfRule type="cellIs" dxfId="14" priority="7" operator="lessThan">
      <formula>$L$2-$L$3</formula>
    </cfRule>
  </conditionalFormatting>
  <conditionalFormatting sqref="BG7 BG10 BG13">
    <cfRule type="cellIs" dxfId="13" priority="3" operator="greaterThan">
      <formula>0.1</formula>
    </cfRule>
    <cfRule type="cellIs" dxfId="12" priority="4" operator="between">
      <formula>0.05</formula>
      <formula>0.1</formula>
    </cfRule>
    <cfRule type="cellIs" dxfId="11" priority="5" operator="lessThan">
      <formula>0.05</formula>
    </cfRule>
  </conditionalFormatting>
  <conditionalFormatting sqref="BH7:BH9">
    <cfRule type="cellIs" dxfId="10" priority="1" operator="greaterThan">
      <formula>$L$2+$L$3</formula>
    </cfRule>
    <cfRule type="cellIs" dxfId="9" priority="2"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43" sqref="F4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373</v>
      </c>
      <c r="B1" s="11" t="s">
        <v>373</v>
      </c>
      <c r="C1" s="11" t="s">
        <v>159</v>
      </c>
      <c r="D1" s="11"/>
      <c r="E1" s="11" t="s">
        <v>160</v>
      </c>
      <c r="F1" s="11"/>
      <c r="G1" s="11" t="s">
        <v>161</v>
      </c>
    </row>
    <row r="2" spans="1:145" x14ac:dyDescent="0.25">
      <c r="A2"/>
      <c r="B2" s="11"/>
      <c r="C2" s="11" t="s">
        <v>162</v>
      </c>
      <c r="D2" s="11"/>
      <c r="E2" s="11" t="s">
        <v>163</v>
      </c>
      <c r="F2" s="11"/>
      <c r="G2" s="11"/>
    </row>
    <row r="3" spans="1:145" ht="30" x14ac:dyDescent="0.25">
      <c r="A3" t="s">
        <v>374</v>
      </c>
      <c r="B3" s="11" t="s">
        <v>164</v>
      </c>
      <c r="C3" s="11"/>
      <c r="D3" s="11" t="s">
        <v>225</v>
      </c>
      <c r="E3" s="11">
        <v>2</v>
      </c>
      <c r="F3" s="11"/>
      <c r="G3" s="11" t="s">
        <v>226</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165</v>
      </c>
      <c r="B5" s="6" t="s">
        <v>166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375</v>
      </c>
      <c r="B6" s="26" t="s">
        <v>376</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377</v>
      </c>
      <c r="B7" s="26" t="s">
        <v>376</v>
      </c>
      <c r="C7"/>
      <c r="D7"/>
      <c r="E7"/>
      <c r="F7"/>
      <c r="G7"/>
      <c r="H7"/>
      <c r="I7"/>
      <c r="J7"/>
      <c r="L7"/>
    </row>
    <row r="8" spans="1:145" x14ac:dyDescent="0.25">
      <c r="A8" s="6" t="s">
        <v>378</v>
      </c>
      <c r="B8" s="26" t="s">
        <v>376</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8" priority="4" operator="containsText" text="Yes">
      <formula>NOT(ISERROR(SEARCH("Yes",B6)))</formula>
    </cfRule>
  </conditionalFormatting>
  <conditionalFormatting sqref="B7 B9">
    <cfRule type="containsText" dxfId="7" priority="1" operator="containsText" text="skip">
      <formula>NOT(ISERROR(SEARCH("skip",B7)))</formula>
    </cfRule>
    <cfRule type="containsText" priority="2" operator="containsText" text="skip">
      <formula>NOT(ISERROR(SEARCH("skip",B7)))</formula>
    </cfRule>
  </conditionalFormatting>
  <conditionalFormatting sqref="C6:L10">
    <cfRule type="containsText" dxfId="6" priority="3" operator="containsText" text="No">
      <formula>NOT(ISERROR(SEARCH("No",C6)))</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sqref="A1:K20"/>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143</v>
      </c>
      <c r="B1" s="87" t="s">
        <v>159</v>
      </c>
    </row>
    <row r="2" spans="1:11" x14ac:dyDescent="0.25">
      <c r="A2"/>
      <c r="B2" s="87" t="s">
        <v>162</v>
      </c>
    </row>
    <row r="3" spans="1:11" x14ac:dyDescent="0.25">
      <c r="B3" s="87" t="s">
        <v>226</v>
      </c>
    </row>
    <row r="5" spans="1:11" x14ac:dyDescent="0.25">
      <c r="A5" s="12" t="s">
        <v>165</v>
      </c>
      <c r="B5" s="23" t="s">
        <v>166</v>
      </c>
      <c r="C5"/>
      <c r="D5" s="97" t="s">
        <v>379</v>
      </c>
      <c r="E5" s="20"/>
      <c r="F5" s="20"/>
      <c r="G5" s="12"/>
      <c r="H5" s="12"/>
      <c r="I5" s="12"/>
      <c r="J5" s="12"/>
      <c r="K5" s="12"/>
    </row>
    <row r="6" spans="1:11" x14ac:dyDescent="0.25">
      <c r="A6" s="69" t="s">
        <v>380</v>
      </c>
      <c r="B6" s="14"/>
      <c r="C6"/>
      <c r="D6" s="98" t="s">
        <v>381</v>
      </c>
      <c r="E6" s="98" t="s">
        <v>382</v>
      </c>
      <c r="F6" s="12" t="s">
        <v>383</v>
      </c>
      <c r="G6" s="98" t="s">
        <v>384</v>
      </c>
      <c r="H6" s="99" t="s">
        <v>385</v>
      </c>
      <c r="I6" s="98" t="s">
        <v>386</v>
      </c>
      <c r="J6" s="20" t="s">
        <v>387</v>
      </c>
      <c r="K6" s="20" t="s">
        <v>388</v>
      </c>
    </row>
    <row r="7" spans="1:11" x14ac:dyDescent="0.25">
      <c r="A7" s="96" t="s">
        <v>389</v>
      </c>
      <c r="B7" s="14"/>
      <c r="C7"/>
      <c r="D7" s="12"/>
      <c r="E7" s="12"/>
      <c r="F7" s="12"/>
      <c r="G7" s="12"/>
      <c r="H7" s="12"/>
      <c r="I7" s="100">
        <f>(F7-G7)*1000</f>
        <v>0</v>
      </c>
      <c r="J7" s="12"/>
      <c r="K7" s="100" t="e">
        <f>I7/J7</f>
        <v>#DIV/0!</v>
      </c>
    </row>
    <row r="8" spans="1:11" ht="30" x14ac:dyDescent="0.25">
      <c r="A8" s="69" t="s">
        <v>390</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5" priority="2" operator="containsText" text="Yes">
      <formula>NOT(ISERROR(SEARCH("Yes",B5)))</formula>
    </cfRule>
  </conditionalFormatting>
  <conditionalFormatting sqref="F5 E6 C6:C8 C11:C15">
    <cfRule type="containsText" dxfId="4" priority="1" operator="containsText" text="No">
      <formula>NOT(ISERROR(SEARCH("No",C5)))</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149</v>
      </c>
      <c r="B1" s="87" t="s">
        <v>159</v>
      </c>
    </row>
    <row r="2" spans="1:11" x14ac:dyDescent="0.25">
      <c r="A2"/>
      <c r="B2" s="87" t="s">
        <v>162</v>
      </c>
    </row>
    <row r="3" spans="1:11" x14ac:dyDescent="0.25">
      <c r="B3" s="87" t="s">
        <v>226</v>
      </c>
    </row>
    <row r="5" spans="1:11" x14ac:dyDescent="0.25">
      <c r="A5" s="12" t="s">
        <v>165</v>
      </c>
      <c r="B5" s="23" t="s">
        <v>166</v>
      </c>
      <c r="C5"/>
      <c r="D5" s="97" t="s">
        <v>379</v>
      </c>
      <c r="E5" s="20"/>
      <c r="F5" s="20"/>
      <c r="G5" s="12"/>
      <c r="H5" s="12"/>
      <c r="I5" s="12"/>
      <c r="J5" s="12"/>
      <c r="K5" s="12"/>
    </row>
    <row r="6" spans="1:11" ht="30" x14ac:dyDescent="0.25">
      <c r="A6" s="69" t="s">
        <v>391</v>
      </c>
      <c r="B6" s="14"/>
      <c r="C6"/>
      <c r="D6" s="98" t="s">
        <v>381</v>
      </c>
      <c r="E6" s="98" t="s">
        <v>382</v>
      </c>
      <c r="F6" s="12" t="s">
        <v>383</v>
      </c>
      <c r="G6" s="98" t="s">
        <v>384</v>
      </c>
      <c r="H6" s="99" t="s">
        <v>385</v>
      </c>
      <c r="I6" s="98" t="s">
        <v>386</v>
      </c>
      <c r="J6" s="20" t="s">
        <v>387</v>
      </c>
      <c r="K6" s="20" t="s">
        <v>388</v>
      </c>
    </row>
    <row r="7" spans="1:11" x14ac:dyDescent="0.25">
      <c r="A7" s="96" t="s">
        <v>389</v>
      </c>
      <c r="B7" s="14"/>
      <c r="C7"/>
      <c r="D7" s="12"/>
      <c r="E7" s="12"/>
      <c r="F7" s="12"/>
      <c r="G7" s="12"/>
      <c r="H7" s="12"/>
      <c r="I7" s="100">
        <f>(F7-G7)*1000</f>
        <v>0</v>
      </c>
      <c r="J7" s="12"/>
      <c r="K7" s="100" t="e">
        <f>I7/J7</f>
        <v>#DIV/0!</v>
      </c>
    </row>
    <row r="8" spans="1:11" ht="30" x14ac:dyDescent="0.25">
      <c r="A8" s="69" t="s">
        <v>392</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3" priority="2" operator="containsText" text="Yes">
      <formula>NOT(ISERROR(SEARCH("Yes",B5)))</formula>
    </cfRule>
  </conditionalFormatting>
  <conditionalFormatting sqref="F5 E6 C6:C8 C11:C15">
    <cfRule type="containsText" dxfId="2" priority="1" operator="containsText" text="No">
      <formula>NOT(ISERROR(SEARCH("No",C5)))</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F10" sqref="F10"/>
    </sheetView>
  </sheetViews>
  <sheetFormatPr defaultRowHeight="15" x14ac:dyDescent="0.25"/>
  <sheetData>
    <row r="1" spans="1:7" ht="45" x14ac:dyDescent="0.25">
      <c r="A1" t="s">
        <v>154</v>
      </c>
      <c r="B1" s="11" t="s">
        <v>373</v>
      </c>
      <c r="C1" s="11" t="s">
        <v>159</v>
      </c>
      <c r="D1" s="11"/>
      <c r="E1" s="11" t="s">
        <v>160</v>
      </c>
      <c r="F1" s="11"/>
      <c r="G1" s="11" t="s">
        <v>161</v>
      </c>
    </row>
    <row r="2" spans="1:7" x14ac:dyDescent="0.25">
      <c r="B2" s="11"/>
      <c r="C2" s="11" t="s">
        <v>162</v>
      </c>
      <c r="D2" s="11"/>
      <c r="E2" s="11" t="s">
        <v>163</v>
      </c>
      <c r="F2" s="11"/>
      <c r="G2" s="11"/>
    </row>
    <row r="3" spans="1:7" ht="45" x14ac:dyDescent="0.25">
      <c r="B3" s="11" t="s">
        <v>164</v>
      </c>
      <c r="C3" s="11"/>
      <c r="D3" s="11" t="s">
        <v>225</v>
      </c>
      <c r="E3" s="11">
        <v>5</v>
      </c>
      <c r="F3" s="11"/>
      <c r="G3" s="11" t="s">
        <v>226</v>
      </c>
    </row>
    <row r="4" spans="1:7" x14ac:dyDescent="0.25">
      <c r="A4" s="11"/>
      <c r="B4" s="11"/>
      <c r="C4" s="11"/>
      <c r="D4" s="11"/>
      <c r="E4" s="11"/>
      <c r="F4" s="11"/>
      <c r="G4" s="11"/>
    </row>
    <row r="5" spans="1:7" ht="30" x14ac:dyDescent="0.25">
      <c r="A5" s="12" t="s">
        <v>165</v>
      </c>
      <c r="B5" s="23" t="s">
        <v>166</v>
      </c>
      <c r="D5" s="11"/>
      <c r="E5" s="11"/>
      <c r="F5" s="11"/>
      <c r="G5" s="11"/>
    </row>
    <row r="6" spans="1:7" ht="135" x14ac:dyDescent="0.25">
      <c r="A6" s="12" t="s">
        <v>393</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1" priority="1" operator="containsText" text="Yes">
      <formula>NOT(ISERROR(SEARCH("Yes",B6)))</formula>
    </cfRule>
  </conditionalFormatting>
  <conditionalFormatting sqref="C6:C8">
    <cfRule type="containsText" dxfId="0"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 Plan</vt:lpstr>
      <vt:lpstr>Initial State Inspection</vt:lpstr>
      <vt:lpstr>Quick Screening Test</vt:lpstr>
      <vt:lpstr>Lifetime Test</vt:lpstr>
      <vt:lpstr>Aerosol Temperature</vt:lpstr>
      <vt:lpstr>User Test - Full Cycle</vt:lpstr>
      <vt:lpstr>Horizontal Puffing Test</vt:lpstr>
      <vt:lpstr>Extended Test</vt:lpstr>
      <vt:lpstr>Long Puff Test</vt:lpstr>
      <vt:lpstr>Rapid Puff Test</vt:lpstr>
      <vt:lpstr>Intense Test</vt:lpstr>
      <vt:lpstr>Big Headspace Low T Test</vt:lpstr>
      <vt:lpstr>Anti-Burn Protection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Becquet</dc:creator>
  <cp:keywords/>
  <dc:description/>
  <cp:lastModifiedBy>Alexander Becquet</cp:lastModifiedBy>
  <cp:revision/>
  <dcterms:created xsi:type="dcterms:W3CDTF">2024-08-21T19:14:19Z</dcterms:created>
  <dcterms:modified xsi:type="dcterms:W3CDTF">2025-02-14T21:04:11Z</dcterms:modified>
  <cp:category/>
  <cp:contentStatus/>
</cp:coreProperties>
</file>